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VAbIC\"/>
    </mc:Choice>
  </mc:AlternateContent>
  <xr:revisionPtr revIDLastSave="0" documentId="13_ncr:1_{9C320D15-17B6-412E-9B16-1B008974EFFC}" xr6:coauthVersionLast="47" xr6:coauthVersionMax="47" xr10:uidLastSave="{00000000-0000-0000-0000-000000000000}"/>
  <bookViews>
    <workbookView xWindow="41940" yWindow="780" windowWidth="21840" windowHeight="13725" activeTab="4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B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2" l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B3" i="2"/>
  <c r="AA3" i="2"/>
  <c r="Z3" i="2"/>
  <c r="S3" i="2"/>
  <c r="T3" i="2"/>
  <c r="U3" i="2"/>
  <c r="V3" i="2"/>
  <c r="W3" i="2"/>
  <c r="X3" i="2"/>
  <c r="Y3" i="2"/>
  <c r="R3" i="2"/>
  <c r="Q3" i="2"/>
  <c r="P3" i="2"/>
  <c r="O3" i="2"/>
  <c r="N3" i="2"/>
  <c r="M3" i="2"/>
  <c r="L3" i="2"/>
  <c r="E3" i="2"/>
  <c r="F3" i="2"/>
  <c r="G3" i="2"/>
  <c r="H3" i="2"/>
  <c r="I3" i="2"/>
  <c r="J3" i="2"/>
  <c r="K3" i="2"/>
  <c r="D3" i="2"/>
  <c r="C3" i="2"/>
  <c r="B3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1" i="11"/>
  <c r="AB2" i="2" l="1"/>
  <c r="AA2" i="2"/>
  <c r="Z2" i="2"/>
  <c r="R2" i="2"/>
  <c r="Q2" i="2"/>
  <c r="P2" i="2"/>
  <c r="O2" i="2"/>
  <c r="M2" i="2" l="1"/>
  <c r="L2" i="2"/>
  <c r="D2" i="2"/>
  <c r="C2" i="2"/>
  <c r="S12" i="10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7"/>
</calcChain>
</file>

<file path=xl/sharedStrings.xml><?xml version="1.0" encoding="utf-8"?>
<sst xmlns="http://schemas.openxmlformats.org/spreadsheetml/2006/main" count="1526" uniqueCount="1220">
  <si>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</si>
  <si>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</si>
  <si>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</si>
  <si>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</si>
  <si>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</si>
  <si>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</si>
  <si>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</si>
  <si>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</si>
  <si>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</si>
  <si>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</si>
  <si>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</si>
  <si>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</si>
  <si>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</si>
  <si>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</si>
  <si>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</si>
  <si>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</si>
  <si>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</si>
  <si>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</si>
  <si>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</si>
  <si>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</si>
  <si>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</si>
  <si>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</si>
  <si>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</si>
  <si>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</si>
  <si>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</si>
  <si>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</si>
  <si>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</si>
  <si>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</si>
  <si>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</si>
  <si>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</si>
  <si>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</si>
  <si>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</si>
  <si>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</si>
  <si>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</si>
  <si>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</si>
  <si>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</si>
  <si>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</si>
  <si>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</si>
  <si>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</si>
  <si>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</si>
  <si>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</si>
  <si>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</si>
  <si>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</si>
  <si>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</si>
  <si>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</si>
  <si>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</si>
  <si>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</si>
  <si>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</si>
  <si>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</si>
  <si>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</si>
  <si>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</si>
  <si>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</si>
  <si>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</si>
  <si>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</si>
  <si>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</si>
  <si>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</si>
  <si>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</si>
  <si>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</si>
  <si>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</si>
  <si>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</si>
  <si>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</si>
  <si>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</si>
  <si>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</si>
  <si>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</si>
  <si>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</si>
  <si>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</si>
  <si>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</si>
  <si>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</si>
  <si>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</si>
  <si>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</si>
  <si>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</si>
  <si>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</si>
  <si>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</si>
  <si>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</si>
  <si>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</si>
  <si>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</si>
  <si>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</si>
  <si>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</si>
  <si>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</si>
  <si>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</si>
  <si>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</si>
  <si>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</si>
  <si>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</si>
  <si>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</si>
  <si>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</si>
  <si>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</si>
  <si>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</si>
  <si>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</si>
  <si>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</si>
  <si>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</si>
  <si>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</si>
  <si>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</si>
  <si>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</si>
  <si>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</si>
  <si>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</si>
  <si>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</si>
  <si>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</si>
  <si>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</si>
  <si>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</si>
  <si>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</si>
  <si>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</si>
  <si>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</si>
  <si>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</si>
  <si>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</si>
  <si>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</si>
  <si>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</si>
  <si>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</si>
  <si>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</si>
  <si>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</si>
  <si>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</si>
  <si>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</si>
  <si>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</si>
  <si>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</si>
  <si>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</si>
  <si>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</si>
  <si>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</si>
  <si>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</si>
  <si>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</si>
  <si>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</si>
  <si>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</si>
  <si>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</si>
  <si>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</si>
  <si>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</si>
  <si>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</si>
  <si>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</si>
  <si>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</si>
  <si>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</si>
  <si>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</si>
  <si>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</si>
  <si>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</si>
  <si>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</si>
  <si>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</si>
  <si>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</si>
  <si>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</si>
  <si>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</si>
  <si>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</si>
  <si>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</si>
  <si>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</si>
  <si>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</si>
  <si>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</si>
  <si>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</si>
  <si>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</si>
  <si>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</si>
  <si>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</si>
  <si>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</si>
  <si>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</si>
  <si>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</si>
  <si>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</si>
  <si>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</si>
  <si>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</si>
  <si>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</si>
  <si>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</si>
  <si>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</si>
  <si>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</si>
  <si>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</si>
  <si>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</si>
  <si>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</si>
  <si>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</si>
  <si>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</si>
  <si>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</si>
  <si>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</si>
  <si>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</si>
  <si>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</si>
  <si>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</si>
  <si>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</si>
  <si>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</si>
  <si>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</si>
  <si>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</si>
  <si>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</si>
  <si>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</si>
  <si>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</si>
  <si>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</si>
  <si>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</si>
  <si>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</si>
  <si>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</si>
  <si>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</si>
  <si>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</si>
  <si>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</si>
  <si>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</si>
  <si>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</si>
  <si>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</si>
  <si>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</si>
  <si>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</si>
  <si>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</si>
  <si>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</si>
  <si>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</si>
  <si>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</si>
  <si>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</si>
  <si>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</si>
  <si>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</si>
  <si>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</si>
  <si>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</si>
  <si>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</si>
  <si>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</si>
  <si>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</si>
  <si>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</si>
  <si>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</si>
  <si>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</si>
  <si>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</si>
  <si>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</si>
  <si>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</si>
  <si>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</si>
  <si>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</si>
  <si>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</si>
  <si>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</si>
  <si>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</si>
  <si>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</si>
  <si>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</si>
  <si>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</si>
  <si>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</si>
  <si>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</si>
  <si>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</si>
  <si>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</si>
  <si>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</si>
  <si>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</si>
  <si>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</si>
  <si>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</si>
  <si>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</si>
  <si>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</si>
  <si>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</si>
  <si>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</si>
  <si>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</si>
  <si>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</si>
  <si>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</si>
  <si>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</si>
  <si>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</si>
  <si>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</si>
  <si>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</si>
  <si>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</si>
  <si>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</si>
  <si>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</si>
  <si>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</si>
  <si>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</si>
  <si>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</si>
  <si>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</si>
  <si>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</si>
  <si>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</si>
  <si>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</si>
  <si>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</si>
  <si>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</si>
  <si>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</si>
  <si>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</si>
  <si>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</si>
  <si>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</si>
  <si>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</si>
  <si>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</si>
  <si>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</si>
  <si>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</si>
  <si>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</si>
  <si>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</si>
  <si>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</si>
  <si>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</si>
  <si>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</si>
  <si>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</si>
  <si>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</si>
  <si>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</si>
  <si>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</si>
  <si>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</si>
  <si>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</si>
  <si>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</si>
  <si>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</si>
  <si>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</si>
  <si>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</si>
  <si>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</si>
  <si>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</si>
  <si>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</si>
  <si>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</si>
  <si>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</si>
  <si>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</si>
  <si>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</si>
  <si>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</si>
  <si>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</si>
  <si>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</si>
  <si>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</si>
  <si>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</si>
  <si>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</si>
  <si>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</si>
  <si>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</si>
  <si>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</si>
  <si>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</si>
  <si>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</si>
  <si>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</si>
  <si>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</si>
  <si>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</si>
  <si>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</si>
  <si>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</si>
  <si>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</si>
  <si>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</si>
  <si>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</si>
  <si>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</si>
  <si>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</si>
  <si>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</si>
  <si>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</si>
  <si>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</si>
  <si>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</si>
  <si>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</si>
  <si>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</si>
  <si>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</si>
  <si>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</si>
  <si>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</si>
  <si>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</si>
  <si>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</si>
  <si>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</si>
  <si>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</si>
  <si>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</si>
  <si>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</si>
  <si>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</si>
  <si>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</si>
  <si>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</si>
  <si>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</si>
  <si>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</si>
  <si>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</si>
  <si>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</si>
  <si>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</si>
  <si>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</si>
  <si>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</si>
  <si>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</si>
  <si>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</si>
  <si>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</si>
  <si>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</si>
  <si>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</si>
  <si>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</si>
  <si>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</si>
  <si>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</si>
  <si>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</si>
  <si>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</si>
  <si>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</si>
  <si>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</si>
  <si>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</si>
  <si>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</si>
  <si>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</si>
  <si>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</si>
  <si>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</si>
  <si>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</si>
  <si>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</si>
  <si>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</si>
  <si>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</si>
  <si>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</si>
  <si>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</si>
  <si>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</si>
  <si>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</si>
  <si>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</si>
  <si>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</si>
  <si>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</si>
  <si>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</si>
  <si>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</si>
  <si>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</si>
  <si>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</si>
  <si>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</si>
  <si>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</si>
  <si>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</si>
  <si>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</si>
  <si>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</si>
  <si>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</si>
  <si>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</si>
  <si>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</si>
  <si>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</si>
  <si>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</si>
  <si>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</si>
  <si>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</si>
  <si>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</si>
  <si>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</si>
  <si>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</si>
  <si>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</si>
  <si>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</si>
  <si>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</si>
  <si>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</si>
  <si>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</si>
  <si>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</si>
  <si>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</si>
  <si>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</si>
  <si>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</si>
  <si>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</si>
  <si>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</si>
  <si>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</si>
  <si>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</si>
  <si>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</si>
  <si>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</si>
  <si>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</si>
  <si>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</si>
  <si>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</si>
  <si>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</si>
  <si>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</si>
  <si>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</si>
  <si>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</si>
  <si>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</si>
  <si>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</si>
  <si>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</si>
  <si>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</si>
  <si>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</si>
  <si>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</si>
  <si>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</si>
  <si>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</si>
  <si>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</si>
  <si>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</si>
  <si>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</si>
  <si>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</si>
  <si>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</si>
  <si>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</si>
  <si>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</si>
  <si>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</si>
  <si>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</si>
  <si>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</si>
  <si>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</si>
  <si>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</si>
  <si>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</si>
  <si>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</si>
  <si>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</si>
  <si>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</si>
  <si>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</si>
  <si>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</si>
  <si>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</si>
  <si>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</si>
  <si>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</si>
  <si>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</si>
  <si>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</si>
  <si>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</si>
  <si>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</si>
  <si>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</si>
  <si>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</si>
  <si>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</si>
  <si>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</si>
  <si>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</si>
  <si>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</si>
  <si>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</si>
  <si>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</si>
  <si>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</si>
  <si>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</si>
  <si>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</si>
  <si>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</si>
  <si>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</si>
  <si>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</si>
  <si>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</si>
  <si>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</si>
  <si>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</si>
  <si>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</si>
  <si>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</si>
  <si>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</si>
  <si>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</si>
  <si>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</si>
  <si>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</si>
  <si>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</si>
  <si>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</si>
  <si>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</si>
  <si>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</si>
  <si>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</si>
  <si>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</si>
  <si>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</si>
  <si>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</si>
  <si>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</si>
  <si>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</si>
  <si>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</si>
  <si>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</si>
  <si>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</si>
  <si>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</si>
  <si>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</si>
  <si>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</si>
  <si>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</si>
  <si>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</si>
  <si>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</si>
  <si>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</si>
  <si>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</si>
  <si>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</si>
  <si>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</si>
  <si>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</si>
  <si>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</si>
  <si>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</si>
  <si>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</si>
  <si>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</si>
  <si>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</si>
  <si>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</si>
  <si>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</si>
  <si>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</si>
  <si>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</si>
  <si>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</si>
  <si>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</si>
  <si>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</si>
  <si>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</si>
  <si>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</si>
  <si>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</si>
  <si>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</si>
  <si>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</si>
  <si>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</si>
  <si>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</si>
  <si>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</si>
  <si>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</si>
  <si>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</si>
  <si>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</si>
  <si>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</si>
  <si>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</si>
  <si>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</si>
  <si>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</si>
  <si>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</si>
  <si>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</si>
  <si>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</si>
  <si>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</si>
  <si>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</si>
  <si>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</si>
  <si>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</si>
  <si>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</si>
  <si>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</si>
  <si>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</si>
  <si>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</si>
  <si>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</si>
  <si>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</si>
  <si>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</si>
  <si>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</si>
  <si>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</si>
  <si>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</si>
  <si>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</si>
  <si>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</si>
  <si>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</si>
  <si>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</si>
  <si>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</si>
  <si>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</si>
  <si>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</si>
  <si>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</si>
  <si>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</si>
  <si>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</si>
  <si>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</si>
  <si>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</si>
  <si>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</si>
  <si>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</si>
  <si>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</si>
  <si>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</si>
  <si>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</si>
  <si>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</si>
  <si>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</si>
  <si>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</si>
  <si>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</si>
  <si>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</si>
  <si>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</si>
  <si>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</si>
  <si>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</si>
  <si>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</si>
  <si>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</si>
  <si>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</si>
  <si>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</si>
  <si>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</si>
  <si>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</si>
  <si>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</si>
  <si>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</si>
  <si>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</si>
  <si>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</si>
  <si>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</si>
  <si>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</si>
  <si>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</si>
  <si>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</si>
  <si>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</si>
  <si>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</si>
  <si>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</si>
  <si>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</si>
  <si>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</si>
  <si>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</si>
  <si>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</si>
  <si>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</si>
  <si>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</si>
  <si>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</si>
  <si>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</si>
  <si>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</si>
  <si>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</si>
  <si>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</si>
  <si>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</si>
  <si>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</si>
  <si>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</si>
  <si>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</si>
  <si>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</si>
  <si>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</si>
  <si>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</si>
  <si>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</si>
  <si>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</si>
  <si>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</si>
  <si>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</si>
  <si>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</si>
  <si>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</si>
  <si>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</si>
  <si>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</si>
  <si>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</si>
  <si>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</si>
  <si>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</si>
  <si>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</si>
  <si>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</si>
  <si>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</si>
  <si>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</si>
  <si>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</si>
  <si>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</si>
  <si>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</si>
  <si>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</si>
  <si>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</si>
  <si>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</si>
  <si>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</si>
  <si>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</si>
  <si>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</si>
  <si>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</si>
  <si>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</si>
  <si>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</si>
  <si>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</si>
  <si>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</si>
  <si>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</si>
  <si>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</si>
  <si>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</si>
  <si>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</si>
  <si>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</si>
  <si>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</si>
  <si>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</si>
  <si>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</si>
  <si>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</si>
  <si>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</si>
  <si>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</si>
  <si>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</si>
  <si>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</si>
  <si>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</si>
  <si>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</si>
  <si>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</si>
  <si>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</si>
  <si>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</si>
  <si>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</si>
  <si>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</si>
  <si>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</si>
  <si>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</si>
  <si>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</si>
  <si>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</si>
  <si>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</si>
  <si>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</si>
  <si>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</si>
  <si>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</si>
  <si>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</si>
  <si>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</si>
  <si>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</si>
  <si>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</si>
  <si>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</si>
  <si>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</si>
  <si>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</si>
  <si>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</si>
  <si>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</si>
  <si>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</si>
  <si>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</si>
  <si>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</si>
  <si>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</si>
  <si>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</si>
  <si>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</si>
  <si>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</si>
  <si>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</si>
  <si>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</si>
  <si>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</si>
  <si>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</si>
  <si>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</si>
  <si>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</si>
  <si>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</si>
  <si>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</si>
  <si>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</si>
  <si>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</si>
  <si>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</si>
  <si>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</si>
  <si>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</si>
  <si>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</si>
  <si>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</si>
  <si>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</si>
  <si>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</si>
  <si>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</si>
  <si>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</si>
  <si>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</si>
  <si>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</si>
  <si>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</si>
  <si>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</si>
  <si>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</si>
  <si>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</si>
  <si>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</si>
  <si>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</si>
  <si>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</si>
  <si>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</si>
  <si>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</si>
  <si>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</si>
  <si>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</si>
  <si>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</si>
  <si>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</si>
  <si>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</si>
  <si>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</si>
  <si>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</si>
  <si>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</si>
  <si>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</si>
  <si>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</si>
  <si>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</si>
  <si>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</si>
  <si>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</si>
  <si>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</si>
  <si>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</si>
  <si>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</si>
  <si>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</si>
  <si>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</si>
  <si>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</si>
  <si>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</si>
  <si>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</si>
  <si>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</si>
  <si>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</si>
  <si>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</si>
  <si>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</si>
  <si>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</si>
  <si>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</si>
  <si>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</si>
  <si>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</si>
  <si>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</si>
  <si>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</si>
  <si>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</si>
  <si>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</si>
  <si>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</si>
  <si>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</si>
  <si>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</si>
  <si>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</si>
  <si>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</si>
  <si>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</si>
  <si>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</si>
  <si>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</si>
  <si>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</si>
  <si>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</si>
  <si>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</si>
  <si>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</si>
  <si>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</si>
  <si>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</si>
  <si>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</si>
  <si>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</si>
  <si>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</si>
  <si>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</si>
  <si>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</si>
  <si>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</si>
  <si>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</si>
  <si>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</si>
  <si>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</si>
  <si>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</si>
  <si>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</si>
  <si>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</si>
  <si>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</si>
  <si>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</si>
  <si>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</si>
  <si>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</si>
  <si>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</si>
  <si>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</si>
  <si>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</si>
  <si>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</si>
  <si>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</si>
  <si>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</si>
  <si>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</si>
  <si>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</si>
  <si>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</si>
  <si>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</si>
  <si>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</si>
  <si>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</si>
  <si>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</si>
  <si>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</si>
  <si>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</si>
  <si>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</si>
  <si>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</si>
  <si>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</si>
  <si>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</si>
  <si>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</si>
  <si>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</si>
  <si>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</si>
  <si>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</si>
  <si>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</si>
  <si>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</si>
  <si>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</si>
  <si>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</si>
  <si>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</si>
  <si>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</si>
  <si>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</si>
  <si>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</si>
  <si>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</si>
  <si>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</si>
  <si>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</si>
  <si>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</si>
  <si>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</si>
  <si>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</si>
  <si>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</si>
  <si>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</si>
  <si>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</si>
  <si>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</si>
  <si>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</si>
  <si>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</si>
  <si>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</si>
  <si>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</si>
  <si>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</si>
  <si>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</si>
  <si>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</si>
  <si>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</si>
  <si>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</si>
  <si>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</si>
  <si>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</si>
  <si>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</si>
  <si>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</si>
  <si>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</si>
  <si>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</si>
  <si>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</si>
  <si>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</si>
  <si>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</si>
  <si>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</si>
  <si>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</si>
  <si>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</si>
  <si>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</si>
  <si>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</si>
  <si>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</si>
  <si>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</si>
  <si>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</si>
  <si>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</si>
  <si>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</si>
  <si>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</si>
  <si>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</si>
  <si>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</si>
  <si>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</si>
  <si>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</si>
  <si>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</si>
  <si>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</si>
  <si>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</si>
  <si>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</si>
  <si>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</si>
  <si>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</si>
  <si>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</si>
  <si>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</si>
  <si>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</si>
  <si>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</si>
  <si>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</si>
  <si>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</si>
  <si>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</si>
  <si>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</si>
  <si>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</si>
  <si>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</si>
  <si>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</si>
  <si>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</si>
  <si>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</si>
  <si>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</si>
  <si>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</si>
  <si>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</si>
  <si>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</si>
  <si>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</si>
  <si>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</si>
  <si>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</si>
  <si>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</si>
  <si>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</si>
  <si>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</si>
  <si>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</si>
  <si>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</si>
  <si>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</si>
  <si>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</si>
  <si>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</si>
  <si>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</si>
  <si>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</si>
  <si>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</si>
  <si>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</si>
  <si>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</si>
  <si>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</si>
  <si>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</si>
  <si>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</si>
  <si>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</si>
  <si>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</si>
  <si>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</si>
  <si>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</si>
  <si>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</si>
  <si>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</si>
  <si>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</si>
  <si>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</si>
  <si>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</si>
  <si>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</si>
  <si>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</si>
  <si>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</si>
  <si>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</si>
  <si>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</si>
  <si>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</si>
  <si>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</si>
  <si>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</si>
  <si>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</si>
  <si>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</si>
  <si>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</si>
  <si>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</si>
  <si>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</si>
  <si>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</si>
  <si>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</si>
  <si>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</si>
  <si>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</si>
  <si>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</si>
  <si>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</si>
  <si>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</si>
  <si>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</si>
  <si>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</si>
  <si>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</si>
  <si>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</si>
  <si>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</si>
  <si>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</si>
  <si>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</si>
  <si>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</si>
  <si>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</si>
  <si>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</si>
  <si>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</si>
  <si>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</si>
  <si>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</si>
  <si>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</si>
  <si>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</si>
  <si>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</si>
  <si>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</si>
  <si>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</si>
  <si>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</si>
  <si>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</si>
  <si>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</si>
  <si>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</si>
  <si>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</si>
  <si>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</si>
  <si>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</si>
  <si>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</si>
  <si>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</si>
  <si>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</si>
  <si>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</si>
  <si>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</si>
  <si>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</si>
  <si>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</si>
  <si>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</si>
  <si>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</si>
  <si>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</si>
  <si>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</si>
  <si>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</si>
  <si>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</si>
  <si>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</si>
  <si>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</si>
  <si>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</si>
  <si>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</si>
  <si>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</si>
  <si>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</si>
  <si>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</si>
  <si>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</si>
  <si>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</si>
  <si>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</si>
  <si>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</si>
  <si>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</si>
  <si>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</si>
  <si>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</si>
  <si>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</si>
  <si>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</si>
  <si>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</si>
  <si>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</si>
  <si>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</si>
  <si>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</si>
  <si>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</si>
  <si>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</si>
  <si>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</si>
  <si>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</si>
  <si>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</si>
  <si>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</si>
  <si>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</si>
  <si>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</si>
  <si>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</si>
  <si>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</si>
  <si>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</si>
  <si>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</si>
  <si>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</si>
  <si>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</si>
  <si>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</si>
  <si>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</si>
  <si>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</si>
  <si>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</si>
  <si>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</si>
  <si>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</si>
  <si>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</si>
  <si>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</si>
  <si>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</si>
  <si>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</si>
  <si>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</si>
  <si>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</si>
  <si>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</si>
  <si>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</si>
  <si>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</si>
  <si>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</si>
  <si>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</si>
  <si>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</si>
  <si>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</si>
  <si>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</si>
  <si>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</si>
  <si>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</si>
  <si>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</si>
  <si>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</si>
  <si>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</si>
  <si>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</si>
  <si>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</si>
  <si>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</si>
  <si>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</si>
  <si>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</si>
  <si>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</si>
  <si>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</si>
  <si>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</si>
  <si>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</si>
  <si>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</si>
  <si>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</si>
  <si>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</si>
  <si>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</si>
  <si>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</si>
  <si>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</si>
  <si>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</si>
  <si>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</si>
  <si>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</si>
  <si>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</si>
  <si>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</si>
  <si>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</si>
  <si>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</si>
  <si>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</si>
  <si>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</si>
  <si>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</si>
  <si>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</si>
  <si>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</si>
  <si>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</si>
  <si>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</si>
  <si>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</si>
  <si>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</si>
  <si>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</si>
  <si>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</si>
  <si>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</si>
  <si>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</si>
  <si>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</si>
  <si>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</si>
  <si>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</si>
  <si>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</si>
  <si>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</si>
  <si>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</si>
  <si>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</si>
  <si>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</si>
  <si>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</si>
  <si>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</si>
  <si>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</si>
  <si>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</si>
  <si>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</si>
  <si>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</si>
  <si>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</si>
  <si>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</si>
  <si>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</si>
  <si>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</si>
  <si>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</si>
  <si>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</si>
  <si>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</si>
  <si>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</si>
  <si>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</si>
  <si>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</si>
  <si>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</si>
  <si>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</si>
  <si>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</si>
  <si>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</si>
  <si>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</si>
  <si>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</si>
  <si>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</si>
  <si>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</si>
  <si>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</si>
  <si>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</si>
  <si>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</si>
  <si>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</si>
  <si>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</si>
  <si>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</si>
  <si>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</si>
  <si>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</si>
  <si>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</si>
  <si>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</si>
  <si>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</si>
  <si>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</si>
  <si>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</si>
  <si>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</si>
  <si>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</si>
  <si>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</si>
  <si>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</si>
  <si>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</si>
  <si>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</si>
  <si>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</si>
  <si>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</si>
  <si>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</si>
  <si>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</si>
  <si>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</si>
  <si>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</si>
  <si>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</si>
  <si>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</si>
  <si>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</si>
  <si>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</si>
  <si>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</si>
  <si>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</si>
  <si>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</si>
  <si>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</si>
  <si>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</si>
  <si>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</si>
  <si>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</si>
  <si>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</si>
  <si>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</si>
  <si>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</si>
  <si>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</si>
  <si>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</si>
  <si>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</si>
  <si>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</si>
  <si>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</si>
  <si>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</si>
  <si>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</si>
  <si>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</si>
  <si>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</si>
  <si>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</si>
  <si>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</si>
  <si>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</si>
  <si>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</si>
  <si>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</si>
  <si>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</si>
  <si>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</si>
  <si>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</si>
  <si>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</si>
  <si>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</si>
  <si>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</si>
  <si>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</si>
  <si>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</si>
  <si>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</si>
  <si>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</si>
  <si>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</si>
  <si>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</si>
  <si>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</si>
  <si>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</si>
  <si>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</si>
  <si>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</si>
  <si>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</si>
  <si>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</si>
  <si>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</si>
  <si>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</si>
  <si>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</si>
  <si>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</si>
  <si>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</si>
  <si>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</si>
  <si>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</si>
  <si>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</si>
  <si>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</si>
  <si>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</si>
  <si>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</si>
  <si>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</si>
  <si>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</si>
  <si>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</si>
  <si>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</si>
  <si>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</si>
  <si>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</si>
  <si>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</si>
  <si>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</si>
  <si>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</si>
  <si>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</si>
  <si>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</si>
  <si>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</si>
  <si>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</si>
  <si>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</si>
  <si>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</si>
  <si>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</si>
  <si>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</si>
  <si>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</si>
  <si>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</si>
  <si>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</si>
  <si>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</si>
  <si>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</si>
  <si>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</si>
  <si>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</si>
  <si>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</si>
  <si>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</si>
  <si>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</si>
  <si>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</si>
  <si>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</si>
  <si>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</si>
  <si>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</si>
  <si>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</si>
  <si>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</si>
  <si>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</si>
  <si>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</si>
  <si>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</si>
  <si>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</si>
  <si>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</si>
  <si>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</si>
  <si>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</si>
  <si>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</si>
  <si>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</si>
  <si>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</si>
  <si>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</si>
  <si>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</si>
  <si>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</si>
  <si>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</si>
  <si>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</si>
  <si>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</si>
  <si>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</si>
  <si>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</si>
  <si>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</si>
  <si>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</si>
  <si>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</si>
  <si>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</si>
  <si>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</si>
  <si>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</si>
  <si>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</si>
  <si>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</si>
  <si>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</si>
  <si>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</si>
  <si>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</si>
  <si>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</si>
  <si>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</si>
  <si>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</si>
  <si>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</si>
  <si>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</si>
  <si>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</si>
  <si>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</si>
  <si>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</si>
  <si>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</si>
  <si>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</si>
  <si>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</si>
  <si>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</si>
  <si>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</si>
  <si>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</si>
  <si>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</si>
  <si>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</si>
  <si>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</si>
  <si>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</si>
  <si>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</si>
  <si>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</si>
  <si>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</si>
  <si>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</si>
  <si>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</si>
  <si>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</si>
  <si>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</si>
  <si>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</si>
  <si>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</si>
  <si>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</si>
  <si>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</si>
  <si>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2012 USD per 2018 USD</t>
  </si>
  <si>
    <t>Value Added EU</t>
  </si>
  <si>
    <t>TOTAL VALU: Value added at basic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</si>
</sst>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.0000E+00"/>
    <numFmt numFmtId="167" formatCode="#,##0.000_ ;\-#,##0.00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4" fillId="0" borderId="0" xfId="0" applyFont="1"/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6" workbookViewId="0">
      <selection activeCell="B42" sqref="B42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7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143</v>
      </c>
    </row>
    <row r="8" spans="1:2" x14ac:dyDescent="0.25">
      <c r="B8" t="s">
        <v>135</v>
      </c>
    </row>
    <row r="10" spans="1:2" x14ac:dyDescent="0.25">
      <c r="B10" s="17" t="s">
        <v>1155</v>
      </c>
    </row>
    <row r="11" spans="1:2" x14ac:dyDescent="0.25">
      <c r="B11" t="s">
        <v>148</v>
      </c>
    </row>
    <row r="12" spans="1:2" x14ac:dyDescent="0.25">
      <c r="B12" s="2">
        <v>2015</v>
      </c>
    </row>
    <row r="13" spans="1:2" x14ac:dyDescent="0.25">
      <c r="B13" t="s">
        <v>149</v>
      </c>
    </row>
    <row r="14" spans="1:2" x14ac:dyDescent="0.25">
      <c r="B14" s="3" t="s">
        <v>150</v>
      </c>
    </row>
    <row r="15" spans="1:2" x14ac:dyDescent="0.25">
      <c r="B15" t="s">
        <v>151</v>
      </c>
    </row>
    <row r="17" spans="1:2" x14ac:dyDescent="0.25">
      <c r="B17" t="s">
        <v>152</v>
      </c>
    </row>
    <row r="18" spans="1:2" x14ac:dyDescent="0.25">
      <c r="B18" s="2">
        <v>2020</v>
      </c>
    </row>
    <row r="19" spans="1:2" x14ac:dyDescent="0.25">
      <c r="B19" t="s">
        <v>153</v>
      </c>
    </row>
    <row r="20" spans="1:2" x14ac:dyDescent="0.25">
      <c r="B20" s="3" t="s">
        <v>154</v>
      </c>
    </row>
    <row r="21" spans="1:2" x14ac:dyDescent="0.25">
      <c r="B21" s="56" t="s">
        <v>155</v>
      </c>
    </row>
    <row r="22" spans="1:2" x14ac:dyDescent="0.25">
      <c r="B22" s="56" t="s">
        <v>156</v>
      </c>
    </row>
    <row r="23" spans="1:2" x14ac:dyDescent="0.25">
      <c r="B23" s="56" t="s">
        <v>157</v>
      </c>
    </row>
    <row r="25" spans="1:2" x14ac:dyDescent="0.25">
      <c r="A25" s="1" t="s">
        <v>2</v>
      </c>
    </row>
    <row r="26" spans="1:2" x14ac:dyDescent="0.25">
      <c r="A26" t="s">
        <v>139</v>
      </c>
    </row>
    <row r="27" spans="1:2" x14ac:dyDescent="0.25">
      <c r="A27" t="s">
        <v>140</v>
      </c>
    </row>
    <row r="29" spans="1:2" x14ac:dyDescent="0.25">
      <c r="A29" t="s">
        <v>1156</v>
      </c>
    </row>
    <row r="30" spans="1:2" x14ac:dyDescent="0.25">
      <c r="A30" t="s">
        <v>1157</v>
      </c>
    </row>
    <row r="31" spans="1:2" x14ac:dyDescent="0.25">
      <c r="A31" t="s">
        <v>1158</v>
      </c>
    </row>
    <row r="32" spans="1:2" x14ac:dyDescent="0.25">
      <c r="A32" t="s">
        <v>1159</v>
      </c>
    </row>
    <row r="33" spans="1:2" x14ac:dyDescent="0.25">
      <c r="A33" s="3" t="s">
        <v>145</v>
      </c>
    </row>
    <row r="35" spans="1:2" x14ac:dyDescent="0.25">
      <c r="A35" t="s">
        <v>137</v>
      </c>
    </row>
    <row r="36" spans="1:2" x14ac:dyDescent="0.25">
      <c r="A36" s="16">
        <v>0.9686815713640794</v>
      </c>
      <c r="B36" t="s">
        <v>138</v>
      </c>
    </row>
    <row r="38" spans="1:2" x14ac:dyDescent="0.25">
      <c r="A38" s="89">
        <v>0.91400000000000003</v>
      </c>
      <c r="B38" t="s">
        <v>1217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34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57" t="s">
        <v>42</v>
      </c>
      <c r="B3" s="58"/>
      <c r="C3" s="64" t="s">
        <v>43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6"/>
    </row>
    <row r="4" spans="1:47" x14ac:dyDescent="0.2">
      <c r="A4" s="57" t="s">
        <v>4</v>
      </c>
      <c r="B4" s="58"/>
      <c r="C4" s="59" t="s">
        <v>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1"/>
    </row>
    <row r="5" spans="1:47" x14ac:dyDescent="0.2">
      <c r="A5" s="57" t="s">
        <v>6</v>
      </c>
      <c r="B5" s="58"/>
      <c r="C5" s="59" t="s">
        <v>7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1"/>
    </row>
    <row r="6" spans="1:47" x14ac:dyDescent="0.2">
      <c r="A6" s="57" t="s">
        <v>8</v>
      </c>
      <c r="B6" s="58"/>
      <c r="C6" s="59" t="s">
        <v>44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1"/>
    </row>
    <row r="7" spans="1:47" ht="126" x14ac:dyDescent="0.2">
      <c r="A7" s="62" t="s">
        <v>45</v>
      </c>
      <c r="B7" s="63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39F-95C5-4167-917F-8B37443DA7CE}">
  <dimension ref="A1:BD1360"/>
  <sheetViews>
    <sheetView topLeftCell="A7" workbookViewId="0">
      <selection activeCell="F36" sqref="F36"/>
    </sheetView>
  </sheetViews>
  <sheetFormatPr defaultRowHeight="15" x14ac:dyDescent="0.25"/>
  <cols>
    <col min="1" max="2" width="27.42578125" customWidth="1"/>
    <col min="3" max="3" width="10" bestFit="1" customWidth="1"/>
    <col min="4" max="7" width="9.28515625" bestFit="1" customWidth="1"/>
    <col min="8" max="9" width="10" bestFit="1" customWidth="1"/>
    <col min="10" max="12" width="9.28515625" bestFit="1" customWidth="1"/>
    <col min="13" max="13" width="10" bestFit="1" customWidth="1"/>
    <col min="14" max="16" width="9.28515625" bestFit="1" customWidth="1"/>
    <col min="17" max="22" width="10" bestFit="1" customWidth="1"/>
    <col min="23" max="23" width="9.28515625" bestFit="1" customWidth="1"/>
    <col min="24" max="25" width="10" bestFit="1" customWidth="1"/>
    <col min="26" max="26" width="9.28515625" bestFit="1" customWidth="1"/>
    <col min="27" max="29" width="10" bestFit="1" customWidth="1"/>
    <col min="30" max="31" width="9.28515625" bestFit="1" customWidth="1"/>
    <col min="32" max="32" width="10" bestFit="1" customWidth="1"/>
    <col min="33" max="33" width="9.28515625" bestFit="1" customWidth="1"/>
    <col min="34" max="34" width="10" bestFit="1" customWidth="1"/>
    <col min="35" max="36" width="9.28515625" bestFit="1" customWidth="1"/>
    <col min="37" max="44" width="10" bestFit="1" customWidth="1"/>
    <col min="45" max="45" width="9.28515625" bestFit="1" customWidth="1"/>
    <col min="46" max="46" width="10" bestFit="1" customWidth="1"/>
    <col min="47" max="47" width="9.28515625" bestFit="1" customWidth="1"/>
    <col min="48" max="48" width="11.28515625" bestFit="1" customWidth="1"/>
    <col min="49" max="49" width="9.28515625" bestFit="1" customWidth="1"/>
    <col min="50" max="51" width="10" bestFit="1" customWidth="1"/>
    <col min="52" max="54" width="9.28515625" bestFit="1" customWidth="1"/>
    <col min="55" max="55" width="11.28515625" bestFit="1" customWidth="1"/>
    <col min="56" max="56" width="11.85546875" bestFit="1" customWidth="1"/>
  </cols>
  <sheetData>
    <row r="1" spans="1:56" hidden="1" x14ac:dyDescent="0.25">
      <c r="A1" s="67" t="e">
        <f ca="1">DotStatQuery(B1)</f>
        <v>#NAME?</v>
      </c>
      <c r="B1" s="67" t="s">
        <v>3</v>
      </c>
    </row>
    <row r="2" spans="1:56" ht="24" x14ac:dyDescent="0.25">
      <c r="A2" s="68" t="s">
        <v>1160</v>
      </c>
    </row>
    <row r="3" spans="1:56" x14ac:dyDescent="0.25">
      <c r="A3" s="86" t="s">
        <v>42</v>
      </c>
      <c r="B3" s="87"/>
      <c r="C3" s="69" t="s">
        <v>43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1"/>
    </row>
    <row r="4" spans="1:56" x14ac:dyDescent="0.25">
      <c r="A4" s="86" t="s">
        <v>6</v>
      </c>
      <c r="B4" s="87"/>
      <c r="C4" s="72" t="s">
        <v>1161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4"/>
    </row>
    <row r="5" spans="1:56" x14ac:dyDescent="0.25">
      <c r="A5" s="86" t="s">
        <v>8</v>
      </c>
      <c r="B5" s="87"/>
      <c r="C5" s="72" t="s">
        <v>44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4"/>
    </row>
    <row r="6" spans="1:56" ht="189" x14ac:dyDescent="0.25">
      <c r="A6" s="84" t="s">
        <v>1162</v>
      </c>
      <c r="B6" s="85"/>
      <c r="C6" s="75" t="s">
        <v>1163</v>
      </c>
      <c r="D6" s="75" t="s">
        <v>1164</v>
      </c>
      <c r="E6" s="75" t="s">
        <v>1165</v>
      </c>
      <c r="F6" s="75" t="s">
        <v>1166</v>
      </c>
      <c r="G6" s="75" t="s">
        <v>49</v>
      </c>
      <c r="H6" s="75" t="s">
        <v>50</v>
      </c>
      <c r="I6" s="75" t="s">
        <v>1167</v>
      </c>
      <c r="J6" s="75" t="s">
        <v>52</v>
      </c>
      <c r="K6" s="75" t="s">
        <v>53</v>
      </c>
      <c r="L6" s="75" t="s">
        <v>54</v>
      </c>
      <c r="M6" s="75" t="s">
        <v>1168</v>
      </c>
      <c r="N6" s="75" t="s">
        <v>1169</v>
      </c>
      <c r="O6" s="75" t="s">
        <v>1170</v>
      </c>
      <c r="P6" s="75" t="s">
        <v>57</v>
      </c>
      <c r="Q6" s="75" t="s">
        <v>58</v>
      </c>
      <c r="R6" s="75" t="s">
        <v>59</v>
      </c>
      <c r="S6" s="75" t="s">
        <v>1171</v>
      </c>
      <c r="T6" s="75" t="s">
        <v>61</v>
      </c>
      <c r="U6" s="75" t="s">
        <v>62</v>
      </c>
      <c r="V6" s="75" t="s">
        <v>63</v>
      </c>
      <c r="W6" s="75" t="s">
        <v>64</v>
      </c>
      <c r="X6" s="75" t="s">
        <v>1172</v>
      </c>
      <c r="Y6" s="75" t="s">
        <v>1173</v>
      </c>
      <c r="Z6" s="75" t="s">
        <v>1174</v>
      </c>
      <c r="AA6" s="75" t="s">
        <v>67</v>
      </c>
      <c r="AB6" s="75" t="s">
        <v>68</v>
      </c>
      <c r="AC6" s="75" t="s">
        <v>1175</v>
      </c>
      <c r="AD6" s="75" t="s">
        <v>1176</v>
      </c>
      <c r="AE6" s="75" t="s">
        <v>1177</v>
      </c>
      <c r="AF6" s="75" t="s">
        <v>1178</v>
      </c>
      <c r="AG6" s="75" t="s">
        <v>1179</v>
      </c>
      <c r="AH6" s="75" t="s">
        <v>1180</v>
      </c>
      <c r="AI6" s="75" t="s">
        <v>71</v>
      </c>
      <c r="AJ6" s="75" t="s">
        <v>72</v>
      </c>
      <c r="AK6" s="75" t="s">
        <v>73</v>
      </c>
      <c r="AL6" s="75" t="s">
        <v>74</v>
      </c>
      <c r="AM6" s="75" t="s">
        <v>75</v>
      </c>
      <c r="AN6" s="75" t="s">
        <v>1181</v>
      </c>
      <c r="AO6" s="75" t="s">
        <v>1182</v>
      </c>
      <c r="AP6" s="75" t="s">
        <v>1183</v>
      </c>
      <c r="AQ6" s="75" t="s">
        <v>78</v>
      </c>
      <c r="AR6" s="75" t="s">
        <v>1184</v>
      </c>
      <c r="AS6" s="75" t="s">
        <v>1185</v>
      </c>
      <c r="AT6" s="75" t="s">
        <v>1186</v>
      </c>
      <c r="AU6" s="75" t="s">
        <v>1187</v>
      </c>
      <c r="AV6" s="75" t="s">
        <v>82</v>
      </c>
      <c r="AW6" s="75" t="s">
        <v>83</v>
      </c>
      <c r="AX6" s="75" t="s">
        <v>84</v>
      </c>
      <c r="AY6" s="75" t="s">
        <v>85</v>
      </c>
      <c r="AZ6" s="75" t="s">
        <v>86</v>
      </c>
      <c r="BA6" s="75" t="s">
        <v>87</v>
      </c>
      <c r="BB6" s="76" t="s">
        <v>88</v>
      </c>
      <c r="BC6" s="75" t="s">
        <v>89</v>
      </c>
      <c r="BD6" s="75" t="s">
        <v>90</v>
      </c>
    </row>
    <row r="7" spans="1:56" x14ac:dyDescent="0.25">
      <c r="A7" s="77" t="s">
        <v>1188</v>
      </c>
      <c r="B7" s="77" t="s">
        <v>4</v>
      </c>
      <c r="C7" s="78" t="s">
        <v>9</v>
      </c>
      <c r="D7" s="78" t="s">
        <v>9</v>
      </c>
      <c r="E7" s="78" t="s">
        <v>9</v>
      </c>
      <c r="F7" s="78" t="s">
        <v>9</v>
      </c>
      <c r="G7" s="78" t="s">
        <v>9</v>
      </c>
      <c r="H7" s="78" t="s">
        <v>9</v>
      </c>
      <c r="I7" s="78" t="s">
        <v>9</v>
      </c>
      <c r="J7" s="78" t="s">
        <v>9</v>
      </c>
      <c r="K7" s="78" t="s">
        <v>9</v>
      </c>
      <c r="L7" s="78" t="s">
        <v>9</v>
      </c>
      <c r="M7" s="78" t="s">
        <v>9</v>
      </c>
      <c r="N7" s="78" t="s">
        <v>9</v>
      </c>
      <c r="O7" s="78" t="s">
        <v>9</v>
      </c>
      <c r="P7" s="78" t="s">
        <v>9</v>
      </c>
      <c r="Q7" s="78" t="s">
        <v>9</v>
      </c>
      <c r="R7" s="78" t="s">
        <v>9</v>
      </c>
      <c r="S7" s="78" t="s">
        <v>9</v>
      </c>
      <c r="T7" s="78" t="s">
        <v>9</v>
      </c>
      <c r="U7" s="78" t="s">
        <v>9</v>
      </c>
      <c r="V7" s="78" t="s">
        <v>9</v>
      </c>
      <c r="W7" s="78" t="s">
        <v>9</v>
      </c>
      <c r="X7" s="78" t="s">
        <v>9</v>
      </c>
      <c r="Y7" s="78" t="s">
        <v>9</v>
      </c>
      <c r="Z7" s="78" t="s">
        <v>9</v>
      </c>
      <c r="AA7" s="78" t="s">
        <v>9</v>
      </c>
      <c r="AB7" s="78" t="s">
        <v>9</v>
      </c>
      <c r="AC7" s="78" t="s">
        <v>9</v>
      </c>
      <c r="AD7" s="78" t="s">
        <v>9</v>
      </c>
      <c r="AE7" s="78" t="s">
        <v>9</v>
      </c>
      <c r="AF7" s="78" t="s">
        <v>9</v>
      </c>
      <c r="AG7" s="78" t="s">
        <v>9</v>
      </c>
      <c r="AH7" s="78" t="s">
        <v>9</v>
      </c>
      <c r="AI7" s="78" t="s">
        <v>9</v>
      </c>
      <c r="AJ7" s="78" t="s">
        <v>9</v>
      </c>
      <c r="AK7" s="78" t="s">
        <v>9</v>
      </c>
      <c r="AL7" s="78" t="s">
        <v>9</v>
      </c>
      <c r="AM7" s="78" t="s">
        <v>9</v>
      </c>
      <c r="AN7" s="78" t="s">
        <v>9</v>
      </c>
      <c r="AO7" s="78" t="s">
        <v>9</v>
      </c>
      <c r="AP7" s="78" t="s">
        <v>9</v>
      </c>
      <c r="AQ7" s="78" t="s">
        <v>9</v>
      </c>
      <c r="AR7" s="78" t="s">
        <v>9</v>
      </c>
      <c r="AS7" s="78" t="s">
        <v>9</v>
      </c>
      <c r="AT7" s="78" t="s">
        <v>9</v>
      </c>
      <c r="AU7" s="78" t="s">
        <v>9</v>
      </c>
      <c r="AV7" s="78" t="s">
        <v>9</v>
      </c>
      <c r="AW7" s="78" t="s">
        <v>9</v>
      </c>
      <c r="AX7" s="78" t="s">
        <v>9</v>
      </c>
      <c r="AY7" s="78" t="s">
        <v>9</v>
      </c>
      <c r="AZ7" s="78" t="s">
        <v>9</v>
      </c>
      <c r="BA7" s="78" t="s">
        <v>9</v>
      </c>
      <c r="BB7" s="78" t="s">
        <v>9</v>
      </c>
      <c r="BC7" s="78" t="s">
        <v>9</v>
      </c>
      <c r="BD7" s="78" t="s">
        <v>9</v>
      </c>
    </row>
    <row r="8" spans="1:56" ht="15" customHeight="1" x14ac:dyDescent="0.25">
      <c r="A8" s="90" t="s">
        <v>131</v>
      </c>
      <c r="B8" s="79" t="s">
        <v>1189</v>
      </c>
      <c r="C8" s="80">
        <v>5187.6000000000004</v>
      </c>
      <c r="D8" s="80">
        <v>33.700000000000003</v>
      </c>
      <c r="E8" s="80">
        <v>753.1</v>
      </c>
      <c r="F8" s="80">
        <v>657.2</v>
      </c>
      <c r="G8" s="80">
        <v>22.2</v>
      </c>
      <c r="H8" s="80">
        <v>7623</v>
      </c>
      <c r="I8" s="80">
        <v>1139.9000000000001</v>
      </c>
      <c r="J8" s="80">
        <v>3124.3</v>
      </c>
      <c r="K8" s="80">
        <v>3506.3</v>
      </c>
      <c r="L8" s="80">
        <v>1239.4000000000001</v>
      </c>
      <c r="M8" s="80">
        <v>3176.2</v>
      </c>
      <c r="N8" s="80">
        <v>2686.9</v>
      </c>
      <c r="O8" s="80">
        <v>3104.6</v>
      </c>
      <c r="P8" s="80">
        <v>3224.5</v>
      </c>
      <c r="Q8" s="80">
        <v>5609.8</v>
      </c>
      <c r="R8" s="80">
        <v>7779.2</v>
      </c>
      <c r="S8" s="80">
        <v>4598.8</v>
      </c>
      <c r="T8" s="80">
        <v>6530.3</v>
      </c>
      <c r="U8" s="80">
        <v>11368.2</v>
      </c>
      <c r="V8" s="80">
        <v>4927.5</v>
      </c>
      <c r="W8" s="80">
        <v>1414.5</v>
      </c>
      <c r="X8" s="80">
        <v>6058.4</v>
      </c>
      <c r="Y8" s="80">
        <v>7340.6</v>
      </c>
      <c r="Z8" s="80">
        <v>4181</v>
      </c>
      <c r="AA8" s="80">
        <v>27225</v>
      </c>
      <c r="AB8" s="80">
        <v>47297</v>
      </c>
      <c r="AC8" s="80">
        <v>11411.5</v>
      </c>
      <c r="AD8" s="80">
        <v>61.4</v>
      </c>
      <c r="AE8" s="80">
        <v>986.7</v>
      </c>
      <c r="AF8" s="80">
        <v>8924.4</v>
      </c>
      <c r="AG8" s="80">
        <v>1711.6</v>
      </c>
      <c r="AH8" s="80">
        <v>21587.8</v>
      </c>
      <c r="AI8" s="80">
        <v>2938.1</v>
      </c>
      <c r="AJ8" s="80">
        <v>3410</v>
      </c>
      <c r="AK8" s="80">
        <v>8116.7</v>
      </c>
      <c r="AL8" s="80">
        <v>16460.599999999999</v>
      </c>
      <c r="AM8" s="80">
        <v>40187.5</v>
      </c>
      <c r="AN8" s="80">
        <v>21701.7</v>
      </c>
      <c r="AO8" s="80">
        <v>18232.900000000001</v>
      </c>
      <c r="AP8" s="80">
        <v>20274.099999999999</v>
      </c>
      <c r="AQ8" s="80">
        <v>21594.400000000001</v>
      </c>
      <c r="AR8" s="80">
        <v>28391.1</v>
      </c>
      <c r="AS8" s="80">
        <v>5014.5</v>
      </c>
      <c r="AT8" s="80">
        <v>6007.1</v>
      </c>
      <c r="AU8" s="80">
        <v>204.9</v>
      </c>
      <c r="AV8" s="80">
        <v>0</v>
      </c>
      <c r="AW8" s="80">
        <v>0</v>
      </c>
      <c r="AX8" s="80">
        <v>0</v>
      </c>
      <c r="AY8" s="80">
        <v>0</v>
      </c>
      <c r="AZ8" s="80">
        <v>0</v>
      </c>
      <c r="BA8" s="80">
        <v>0</v>
      </c>
      <c r="BB8" s="80">
        <v>0</v>
      </c>
      <c r="BC8" s="80">
        <v>0</v>
      </c>
      <c r="BD8" s="80">
        <v>0</v>
      </c>
    </row>
    <row r="9" spans="1:56" x14ac:dyDescent="0.25">
      <c r="A9" s="91"/>
      <c r="B9" s="79" t="s">
        <v>1190</v>
      </c>
      <c r="C9" s="81">
        <v>2661.1</v>
      </c>
      <c r="D9" s="81">
        <v>50.7</v>
      </c>
      <c r="E9" s="81">
        <v>0</v>
      </c>
      <c r="F9" s="81">
        <v>296.39999999999998</v>
      </c>
      <c r="G9" s="81">
        <v>1.6</v>
      </c>
      <c r="H9" s="81">
        <v>9777.2000000000007</v>
      </c>
      <c r="I9" s="81">
        <v>1619.7</v>
      </c>
      <c r="J9" s="81">
        <v>1155.5</v>
      </c>
      <c r="K9" s="81">
        <v>2334.8000000000002</v>
      </c>
      <c r="L9" s="81">
        <v>1654.9</v>
      </c>
      <c r="M9" s="81">
        <v>10776.5</v>
      </c>
      <c r="N9" s="81">
        <v>9225.1</v>
      </c>
      <c r="O9" s="81">
        <v>2749.6</v>
      </c>
      <c r="P9" s="81">
        <v>3157.3</v>
      </c>
      <c r="Q9" s="81">
        <v>3870.1</v>
      </c>
      <c r="R9" s="81">
        <v>4761.3999999999996</v>
      </c>
      <c r="S9" s="81">
        <v>1930.9</v>
      </c>
      <c r="T9" s="81">
        <v>1326.2</v>
      </c>
      <c r="U9" s="81">
        <v>4596.7</v>
      </c>
      <c r="V9" s="81">
        <v>2776.6</v>
      </c>
      <c r="W9" s="81">
        <v>1049</v>
      </c>
      <c r="X9" s="81">
        <v>3928.8</v>
      </c>
      <c r="Y9" s="81">
        <v>6389.4</v>
      </c>
      <c r="Z9" s="81">
        <v>4789.8</v>
      </c>
      <c r="AA9" s="81">
        <v>25450.1</v>
      </c>
      <c r="AB9" s="81">
        <v>56822.9</v>
      </c>
      <c r="AC9" s="81">
        <v>9875.2999999999993</v>
      </c>
      <c r="AD9" s="81">
        <v>1026.8</v>
      </c>
      <c r="AE9" s="81">
        <v>608</v>
      </c>
      <c r="AF9" s="81">
        <v>12882.9</v>
      </c>
      <c r="AG9" s="81">
        <v>2433.5</v>
      </c>
      <c r="AH9" s="81">
        <v>9215.5</v>
      </c>
      <c r="AI9" s="81">
        <v>3706.1</v>
      </c>
      <c r="AJ9" s="81">
        <v>6288.6</v>
      </c>
      <c r="AK9" s="81">
        <v>11024.4</v>
      </c>
      <c r="AL9" s="81">
        <v>30110.6</v>
      </c>
      <c r="AM9" s="81">
        <v>44984.800000000003</v>
      </c>
      <c r="AN9" s="81">
        <v>49711</v>
      </c>
      <c r="AO9" s="81">
        <v>25016.6</v>
      </c>
      <c r="AP9" s="81">
        <v>36419.9</v>
      </c>
      <c r="AQ9" s="81">
        <v>33343.1</v>
      </c>
      <c r="AR9" s="81">
        <v>33980.699999999997</v>
      </c>
      <c r="AS9" s="81">
        <v>3475.7</v>
      </c>
      <c r="AT9" s="81">
        <v>5986.3</v>
      </c>
      <c r="AU9" s="81">
        <v>571.5</v>
      </c>
      <c r="AV9" s="81">
        <v>0</v>
      </c>
      <c r="AW9" s="81">
        <v>0</v>
      </c>
      <c r="AX9" s="81">
        <v>0</v>
      </c>
      <c r="AY9" s="81">
        <v>0</v>
      </c>
      <c r="AZ9" s="81">
        <v>0</v>
      </c>
      <c r="BA9" s="81">
        <v>0</v>
      </c>
      <c r="BB9" s="81">
        <v>0</v>
      </c>
      <c r="BC9" s="81">
        <v>0</v>
      </c>
      <c r="BD9" s="81">
        <v>0</v>
      </c>
    </row>
    <row r="10" spans="1:56" x14ac:dyDescent="0.25">
      <c r="A10" s="91"/>
      <c r="B10" s="79" t="s">
        <v>1191</v>
      </c>
      <c r="C10" s="80">
        <v>4790</v>
      </c>
      <c r="D10" s="80">
        <v>26.3</v>
      </c>
      <c r="E10" s="80">
        <v>1023.6</v>
      </c>
      <c r="F10" s="80">
        <v>392.2</v>
      </c>
      <c r="G10" s="80">
        <v>74.599999999999994</v>
      </c>
      <c r="H10" s="80">
        <v>4937.5</v>
      </c>
      <c r="I10" s="80">
        <v>1232.2</v>
      </c>
      <c r="J10" s="80">
        <v>1437.2</v>
      </c>
      <c r="K10" s="80">
        <v>1655.1</v>
      </c>
      <c r="L10" s="80">
        <v>102.7</v>
      </c>
      <c r="M10" s="80">
        <v>1956.1</v>
      </c>
      <c r="N10" s="80">
        <v>922.1</v>
      </c>
      <c r="O10" s="80">
        <v>4201.8999999999996</v>
      </c>
      <c r="P10" s="80">
        <v>2532.3000000000002</v>
      </c>
      <c r="Q10" s="80">
        <v>1858.1</v>
      </c>
      <c r="R10" s="80">
        <v>6379.3</v>
      </c>
      <c r="S10" s="80">
        <v>3310.6</v>
      </c>
      <c r="T10" s="80">
        <v>4403</v>
      </c>
      <c r="U10" s="80">
        <v>4984.3</v>
      </c>
      <c r="V10" s="80">
        <v>11510.9</v>
      </c>
      <c r="W10" s="80">
        <v>1103.3</v>
      </c>
      <c r="X10" s="80">
        <v>3966.2</v>
      </c>
      <c r="Y10" s="80">
        <v>6191</v>
      </c>
      <c r="Z10" s="80">
        <v>2306.3000000000002</v>
      </c>
      <c r="AA10" s="80">
        <v>12372.5</v>
      </c>
      <c r="AB10" s="80">
        <v>25104.1</v>
      </c>
      <c r="AC10" s="80">
        <v>6617.3</v>
      </c>
      <c r="AD10" s="80">
        <v>14.8</v>
      </c>
      <c r="AE10" s="80">
        <v>177.2</v>
      </c>
      <c r="AF10" s="80">
        <v>4966</v>
      </c>
      <c r="AG10" s="80">
        <v>770.1</v>
      </c>
      <c r="AH10" s="80">
        <v>4655.3</v>
      </c>
      <c r="AI10" s="80">
        <v>2459.4</v>
      </c>
      <c r="AJ10" s="80">
        <v>2905.6</v>
      </c>
      <c r="AK10" s="80">
        <v>6775.2</v>
      </c>
      <c r="AL10" s="80">
        <v>8809</v>
      </c>
      <c r="AM10" s="80">
        <v>19251.5</v>
      </c>
      <c r="AN10" s="80">
        <v>11152.7</v>
      </c>
      <c r="AO10" s="80">
        <v>4079.4</v>
      </c>
      <c r="AP10" s="80">
        <v>13916.8</v>
      </c>
      <c r="AQ10" s="80">
        <v>9959.1</v>
      </c>
      <c r="AR10" s="80">
        <v>10306.299999999999</v>
      </c>
      <c r="AS10" s="80">
        <v>2166.3000000000002</v>
      </c>
      <c r="AT10" s="80">
        <v>2385.3000000000002</v>
      </c>
      <c r="AU10" s="80">
        <v>247</v>
      </c>
      <c r="AV10" s="80">
        <v>0</v>
      </c>
      <c r="AW10" s="80">
        <v>0</v>
      </c>
      <c r="AX10" s="80">
        <v>0</v>
      </c>
      <c r="AY10" s="80">
        <v>0</v>
      </c>
      <c r="AZ10" s="80">
        <v>0</v>
      </c>
      <c r="BA10" s="80">
        <v>0</v>
      </c>
      <c r="BB10" s="80">
        <v>0</v>
      </c>
      <c r="BC10" s="80">
        <v>0</v>
      </c>
      <c r="BD10" s="80">
        <v>0</v>
      </c>
    </row>
    <row r="11" spans="1:56" x14ac:dyDescent="0.25">
      <c r="A11" s="91"/>
      <c r="B11" s="79" t="s">
        <v>1192</v>
      </c>
      <c r="C11" s="81">
        <v>3126.8</v>
      </c>
      <c r="D11" s="81">
        <v>476.7</v>
      </c>
      <c r="E11" s="81">
        <v>2975.8</v>
      </c>
      <c r="F11" s="81">
        <v>134.30000000000001</v>
      </c>
      <c r="G11" s="81">
        <v>338.7</v>
      </c>
      <c r="H11" s="81">
        <v>5410.6</v>
      </c>
      <c r="I11" s="81">
        <v>514.1</v>
      </c>
      <c r="J11" s="81">
        <v>672.1</v>
      </c>
      <c r="K11" s="81">
        <v>823.5</v>
      </c>
      <c r="L11" s="81">
        <v>940.3</v>
      </c>
      <c r="M11" s="81">
        <v>3170.1</v>
      </c>
      <c r="N11" s="81">
        <v>11348.3</v>
      </c>
      <c r="O11" s="81">
        <v>1393.2</v>
      </c>
      <c r="P11" s="81">
        <v>1613.8</v>
      </c>
      <c r="Q11" s="81">
        <v>551.9</v>
      </c>
      <c r="R11" s="81">
        <v>2757.8</v>
      </c>
      <c r="S11" s="81">
        <v>2854.5</v>
      </c>
      <c r="T11" s="81">
        <v>1306.2</v>
      </c>
      <c r="U11" s="81">
        <v>6930.8</v>
      </c>
      <c r="V11" s="81">
        <v>481.9</v>
      </c>
      <c r="W11" s="81">
        <v>269.3</v>
      </c>
      <c r="X11" s="81">
        <v>4688.8999999999996</v>
      </c>
      <c r="Y11" s="81">
        <v>3788.4</v>
      </c>
      <c r="Z11" s="81">
        <v>2602.5</v>
      </c>
      <c r="AA11" s="81">
        <v>18819.400000000001</v>
      </c>
      <c r="AB11" s="81">
        <v>39336.9</v>
      </c>
      <c r="AC11" s="81">
        <v>5290.7</v>
      </c>
      <c r="AD11" s="81">
        <v>3883.7</v>
      </c>
      <c r="AE11" s="81">
        <v>857.5</v>
      </c>
      <c r="AF11" s="81">
        <v>4024.8</v>
      </c>
      <c r="AG11" s="81">
        <v>886.6</v>
      </c>
      <c r="AH11" s="81">
        <v>5207.7</v>
      </c>
      <c r="AI11" s="81">
        <v>4347</v>
      </c>
      <c r="AJ11" s="81">
        <v>2853.3</v>
      </c>
      <c r="AK11" s="81">
        <v>6870.9</v>
      </c>
      <c r="AL11" s="81">
        <v>17339.3</v>
      </c>
      <c r="AM11" s="81">
        <v>31272.400000000001</v>
      </c>
      <c r="AN11" s="81">
        <v>20172.2</v>
      </c>
      <c r="AO11" s="81">
        <v>10027.700000000001</v>
      </c>
      <c r="AP11" s="81">
        <v>14800.5</v>
      </c>
      <c r="AQ11" s="81">
        <v>18622.400000000001</v>
      </c>
      <c r="AR11" s="81">
        <v>31165.4</v>
      </c>
      <c r="AS11" s="81">
        <v>4733.2</v>
      </c>
      <c r="AT11" s="81">
        <v>4581.8</v>
      </c>
      <c r="AU11" s="81">
        <v>773.4</v>
      </c>
      <c r="AV11" s="81">
        <v>0</v>
      </c>
      <c r="AW11" s="81">
        <v>0</v>
      </c>
      <c r="AX11" s="81">
        <v>0</v>
      </c>
      <c r="AY11" s="81">
        <v>0</v>
      </c>
      <c r="AZ11" s="81">
        <v>0</v>
      </c>
      <c r="BA11" s="81">
        <v>0</v>
      </c>
      <c r="BB11" s="81">
        <v>0</v>
      </c>
      <c r="BC11" s="81">
        <v>0</v>
      </c>
      <c r="BD11" s="81">
        <v>0</v>
      </c>
    </row>
    <row r="12" spans="1:56" x14ac:dyDescent="0.25">
      <c r="A12" s="91"/>
      <c r="B12" s="79" t="s">
        <v>1193</v>
      </c>
      <c r="C12" s="80">
        <v>767.3</v>
      </c>
      <c r="D12" s="80">
        <v>47.3</v>
      </c>
      <c r="E12" s="80">
        <v>208.7</v>
      </c>
      <c r="F12" s="80">
        <v>83.9</v>
      </c>
      <c r="G12" s="80">
        <v>1.5</v>
      </c>
      <c r="H12" s="80">
        <v>474.8</v>
      </c>
      <c r="I12" s="80">
        <v>218.4</v>
      </c>
      <c r="J12" s="80">
        <v>662.5</v>
      </c>
      <c r="K12" s="80">
        <v>182</v>
      </c>
      <c r="L12" s="80">
        <v>93.1</v>
      </c>
      <c r="M12" s="80">
        <v>147.30000000000001</v>
      </c>
      <c r="N12" s="80">
        <v>20</v>
      </c>
      <c r="O12" s="80">
        <v>157.30000000000001</v>
      </c>
      <c r="P12" s="80">
        <v>258.39999999999998</v>
      </c>
      <c r="Q12" s="80">
        <v>17.100000000000001</v>
      </c>
      <c r="R12" s="80">
        <v>503.9</v>
      </c>
      <c r="S12" s="80">
        <v>174.5</v>
      </c>
      <c r="T12" s="80">
        <v>260.8</v>
      </c>
      <c r="U12" s="80">
        <v>181</v>
      </c>
      <c r="V12" s="80">
        <v>140.4</v>
      </c>
      <c r="W12" s="80">
        <v>36.9</v>
      </c>
      <c r="X12" s="80">
        <v>520.6</v>
      </c>
      <c r="Y12" s="80">
        <v>937.6</v>
      </c>
      <c r="Z12" s="80">
        <v>176</v>
      </c>
      <c r="AA12" s="80">
        <v>1935.2</v>
      </c>
      <c r="AB12" s="80">
        <v>3113.4</v>
      </c>
      <c r="AC12" s="80">
        <v>774.9</v>
      </c>
      <c r="AD12" s="80">
        <v>141.30000000000001</v>
      </c>
      <c r="AE12" s="80">
        <v>4.0999999999999996</v>
      </c>
      <c r="AF12" s="80">
        <v>963.3</v>
      </c>
      <c r="AG12" s="80">
        <v>79.5</v>
      </c>
      <c r="AH12" s="80">
        <v>525.20000000000005</v>
      </c>
      <c r="AI12" s="80">
        <v>204.9</v>
      </c>
      <c r="AJ12" s="80">
        <v>393.6</v>
      </c>
      <c r="AK12" s="80">
        <v>1060.5</v>
      </c>
      <c r="AL12" s="80">
        <v>1066.8</v>
      </c>
      <c r="AM12" s="80">
        <v>2834.3</v>
      </c>
      <c r="AN12" s="80">
        <v>1427</v>
      </c>
      <c r="AO12" s="80">
        <v>979.7</v>
      </c>
      <c r="AP12" s="80">
        <v>1808.5</v>
      </c>
      <c r="AQ12" s="80">
        <v>1308.5</v>
      </c>
      <c r="AR12" s="80">
        <v>1113.0999999999999</v>
      </c>
      <c r="AS12" s="80">
        <v>403.5</v>
      </c>
      <c r="AT12" s="80">
        <v>223.9</v>
      </c>
      <c r="AU12" s="80">
        <v>15.9</v>
      </c>
      <c r="AV12" s="80">
        <v>0</v>
      </c>
      <c r="AW12" s="80">
        <v>0</v>
      </c>
      <c r="AX12" s="80">
        <v>0</v>
      </c>
      <c r="AY12" s="80">
        <v>0</v>
      </c>
      <c r="AZ12" s="80">
        <v>0</v>
      </c>
      <c r="BA12" s="80">
        <v>0</v>
      </c>
      <c r="BB12" s="80">
        <v>0</v>
      </c>
      <c r="BC12" s="80">
        <v>0</v>
      </c>
      <c r="BD12" s="80">
        <v>0</v>
      </c>
    </row>
    <row r="13" spans="1:56" x14ac:dyDescent="0.25">
      <c r="A13" s="91"/>
      <c r="B13" s="79" t="s">
        <v>1194</v>
      </c>
      <c r="C13" s="81">
        <v>6442</v>
      </c>
      <c r="D13" s="81">
        <v>141.69999999999999</v>
      </c>
      <c r="E13" s="81">
        <v>179.6</v>
      </c>
      <c r="F13" s="81">
        <v>923.7</v>
      </c>
      <c r="G13" s="81">
        <v>67</v>
      </c>
      <c r="H13" s="81">
        <v>3240.5</v>
      </c>
      <c r="I13" s="81">
        <v>481.8</v>
      </c>
      <c r="J13" s="81">
        <v>1636.8</v>
      </c>
      <c r="K13" s="81">
        <v>4776.8999999999996</v>
      </c>
      <c r="L13" s="81">
        <v>866.8</v>
      </c>
      <c r="M13" s="81">
        <v>2902.8</v>
      </c>
      <c r="N13" s="81">
        <v>1841.1</v>
      </c>
      <c r="O13" s="81">
        <v>1267.2</v>
      </c>
      <c r="P13" s="81">
        <v>1393.5</v>
      </c>
      <c r="Q13" s="81">
        <v>2054.8000000000002</v>
      </c>
      <c r="R13" s="81">
        <v>3299.6</v>
      </c>
      <c r="S13" s="81">
        <v>4056.5</v>
      </c>
      <c r="T13" s="81">
        <v>2072.6</v>
      </c>
      <c r="U13" s="81">
        <v>6447.9</v>
      </c>
      <c r="V13" s="81">
        <v>870.4</v>
      </c>
      <c r="W13" s="81">
        <v>520.79999999999995</v>
      </c>
      <c r="X13" s="81">
        <v>2641.8</v>
      </c>
      <c r="Y13" s="81">
        <v>4906.8</v>
      </c>
      <c r="Z13" s="81">
        <v>2176.5</v>
      </c>
      <c r="AA13" s="81">
        <v>17688.2</v>
      </c>
      <c r="AB13" s="81">
        <v>21347.9</v>
      </c>
      <c r="AC13" s="81">
        <v>5655.5</v>
      </c>
      <c r="AD13" s="81">
        <v>758.2</v>
      </c>
      <c r="AE13" s="81">
        <v>1019.2</v>
      </c>
      <c r="AF13" s="81">
        <v>2883.9</v>
      </c>
      <c r="AG13" s="81">
        <v>849.1</v>
      </c>
      <c r="AH13" s="81">
        <v>4324.6000000000004</v>
      </c>
      <c r="AI13" s="81">
        <v>3970.3</v>
      </c>
      <c r="AJ13" s="81">
        <v>2742.1</v>
      </c>
      <c r="AK13" s="81">
        <v>7302.9</v>
      </c>
      <c r="AL13" s="81">
        <v>7656</v>
      </c>
      <c r="AM13" s="81">
        <v>30514.400000000001</v>
      </c>
      <c r="AN13" s="81">
        <v>12420</v>
      </c>
      <c r="AO13" s="81">
        <v>8923.2000000000007</v>
      </c>
      <c r="AP13" s="81">
        <v>13410.8</v>
      </c>
      <c r="AQ13" s="81">
        <v>12017.3</v>
      </c>
      <c r="AR13" s="81">
        <v>22249</v>
      </c>
      <c r="AS13" s="81">
        <v>2964.2</v>
      </c>
      <c r="AT13" s="81">
        <v>3786.1</v>
      </c>
      <c r="AU13" s="81">
        <v>416.9</v>
      </c>
      <c r="AV13" s="81">
        <v>0</v>
      </c>
      <c r="AW13" s="81">
        <v>0</v>
      </c>
      <c r="AX13" s="81">
        <v>0</v>
      </c>
      <c r="AY13" s="81">
        <v>0</v>
      </c>
      <c r="AZ13" s="81">
        <v>0</v>
      </c>
      <c r="BA13" s="81">
        <v>0</v>
      </c>
      <c r="BB13" s="81">
        <v>0</v>
      </c>
      <c r="BC13" s="81">
        <v>0</v>
      </c>
      <c r="BD13" s="81">
        <v>0</v>
      </c>
    </row>
    <row r="14" spans="1:56" x14ac:dyDescent="0.25">
      <c r="A14" s="91"/>
      <c r="B14" s="79" t="s">
        <v>1195</v>
      </c>
      <c r="C14" s="80">
        <v>44369</v>
      </c>
      <c r="D14" s="80">
        <v>888.7</v>
      </c>
      <c r="E14" s="80">
        <v>224.5</v>
      </c>
      <c r="F14" s="80">
        <v>1879.4</v>
      </c>
      <c r="G14" s="80">
        <v>137</v>
      </c>
      <c r="H14" s="80">
        <v>49138</v>
      </c>
      <c r="I14" s="80">
        <v>5602.2</v>
      </c>
      <c r="J14" s="80">
        <v>3913.1</v>
      </c>
      <c r="K14" s="80">
        <v>10277.9</v>
      </c>
      <c r="L14" s="80">
        <v>5930.9</v>
      </c>
      <c r="M14" s="80">
        <v>22694.9</v>
      </c>
      <c r="N14" s="80">
        <v>14565.4</v>
      </c>
      <c r="O14" s="80">
        <v>12552.9</v>
      </c>
      <c r="P14" s="80">
        <v>9457.1</v>
      </c>
      <c r="Q14" s="80">
        <v>7935.1</v>
      </c>
      <c r="R14" s="80">
        <v>23681.200000000001</v>
      </c>
      <c r="S14" s="80">
        <v>14766.5</v>
      </c>
      <c r="T14" s="80">
        <v>7780</v>
      </c>
      <c r="U14" s="80">
        <v>13789.3</v>
      </c>
      <c r="V14" s="80">
        <v>14607.1</v>
      </c>
      <c r="W14" s="80">
        <v>18019</v>
      </c>
      <c r="X14" s="80">
        <v>34261.199999999997</v>
      </c>
      <c r="Y14" s="80">
        <v>42453</v>
      </c>
      <c r="Z14" s="80">
        <v>18577.099999999999</v>
      </c>
      <c r="AA14" s="80">
        <v>139218.20000000001</v>
      </c>
      <c r="AB14" s="80">
        <v>256341</v>
      </c>
      <c r="AC14" s="80">
        <v>54697</v>
      </c>
      <c r="AD14" s="80">
        <v>2087.9</v>
      </c>
      <c r="AE14" s="80">
        <v>8025.9</v>
      </c>
      <c r="AF14" s="80">
        <v>36408</v>
      </c>
      <c r="AG14" s="80">
        <v>10228.700000000001</v>
      </c>
      <c r="AH14" s="80">
        <v>73102</v>
      </c>
      <c r="AI14" s="80">
        <v>30308.7</v>
      </c>
      <c r="AJ14" s="80">
        <v>29560.3</v>
      </c>
      <c r="AK14" s="80">
        <v>72879.899999999994</v>
      </c>
      <c r="AL14" s="80">
        <v>95612.2</v>
      </c>
      <c r="AM14" s="80">
        <v>320033.59999999998</v>
      </c>
      <c r="AN14" s="80">
        <v>201881</v>
      </c>
      <c r="AO14" s="80">
        <v>145401.9</v>
      </c>
      <c r="AP14" s="80">
        <v>193549.4</v>
      </c>
      <c r="AQ14" s="80">
        <v>133335.20000000001</v>
      </c>
      <c r="AR14" s="80">
        <v>227396.9</v>
      </c>
      <c r="AS14" s="80">
        <v>34710.699999999997</v>
      </c>
      <c r="AT14" s="80">
        <v>33394.9</v>
      </c>
      <c r="AU14" s="80">
        <v>3526.3</v>
      </c>
      <c r="AV14" s="80">
        <v>0</v>
      </c>
      <c r="AW14" s="80">
        <v>0</v>
      </c>
      <c r="AX14" s="80">
        <v>0</v>
      </c>
      <c r="AY14" s="80">
        <v>0</v>
      </c>
      <c r="AZ14" s="80">
        <v>0</v>
      </c>
      <c r="BA14" s="80">
        <v>0</v>
      </c>
      <c r="BB14" s="80">
        <v>0</v>
      </c>
      <c r="BC14" s="80">
        <v>0</v>
      </c>
      <c r="BD14" s="80">
        <v>0</v>
      </c>
    </row>
    <row r="15" spans="1:56" x14ac:dyDescent="0.25">
      <c r="A15" s="91"/>
      <c r="B15" s="79" t="s">
        <v>1196</v>
      </c>
      <c r="C15" s="81">
        <v>26269</v>
      </c>
      <c r="D15" s="81">
        <v>319.39999999999998</v>
      </c>
      <c r="E15" s="81">
        <v>2282.8000000000002</v>
      </c>
      <c r="F15" s="81">
        <v>2720.2</v>
      </c>
      <c r="G15" s="81">
        <v>131.4</v>
      </c>
      <c r="H15" s="81">
        <v>55841.8</v>
      </c>
      <c r="I15" s="81">
        <v>9525.1</v>
      </c>
      <c r="J15" s="81">
        <v>8185.5</v>
      </c>
      <c r="K15" s="81">
        <v>21669.8</v>
      </c>
      <c r="L15" s="81">
        <v>5354.9</v>
      </c>
      <c r="M15" s="81">
        <v>55642.8</v>
      </c>
      <c r="N15" s="81">
        <v>30237.8</v>
      </c>
      <c r="O15" s="81">
        <v>36021.699999999997</v>
      </c>
      <c r="P15" s="81">
        <v>21998.7</v>
      </c>
      <c r="Q15" s="81">
        <v>27033</v>
      </c>
      <c r="R15" s="81">
        <v>69077</v>
      </c>
      <c r="S15" s="81">
        <v>51601.3</v>
      </c>
      <c r="T15" s="81">
        <v>54271</v>
      </c>
      <c r="U15" s="81">
        <v>126343.1</v>
      </c>
      <c r="V15" s="81">
        <v>164560.20000000001</v>
      </c>
      <c r="W15" s="81">
        <v>17807.099999999999</v>
      </c>
      <c r="X15" s="81">
        <v>48116.4</v>
      </c>
      <c r="Y15" s="81">
        <v>70059.100000000006</v>
      </c>
      <c r="Z15" s="81">
        <v>39827.199999999997</v>
      </c>
      <c r="AA15" s="81">
        <v>176788.3</v>
      </c>
      <c r="AB15" s="81">
        <v>358817</v>
      </c>
      <c r="AC15" s="81">
        <v>60943.1</v>
      </c>
      <c r="AD15" s="81">
        <v>9006.4</v>
      </c>
      <c r="AE15" s="81">
        <v>8703.9</v>
      </c>
      <c r="AF15" s="81">
        <v>62052.3</v>
      </c>
      <c r="AG15" s="81">
        <v>19770</v>
      </c>
      <c r="AH15" s="81">
        <v>58389.9</v>
      </c>
      <c r="AI15" s="81">
        <v>36974</v>
      </c>
      <c r="AJ15" s="81">
        <v>31703.8</v>
      </c>
      <c r="AK15" s="81">
        <v>104709</v>
      </c>
      <c r="AL15" s="81">
        <v>137961</v>
      </c>
      <c r="AM15" s="81">
        <v>378743.2</v>
      </c>
      <c r="AN15" s="81">
        <v>231589.6</v>
      </c>
      <c r="AO15" s="81">
        <v>187560</v>
      </c>
      <c r="AP15" s="81">
        <v>221092</v>
      </c>
      <c r="AQ15" s="81">
        <v>163201.5</v>
      </c>
      <c r="AR15" s="81">
        <v>276328.40000000002</v>
      </c>
      <c r="AS15" s="81">
        <v>48781.4</v>
      </c>
      <c r="AT15" s="81">
        <v>79761.7</v>
      </c>
      <c r="AU15" s="81">
        <v>8818.5</v>
      </c>
      <c r="AV15" s="81">
        <v>0</v>
      </c>
      <c r="AW15" s="81">
        <v>0</v>
      </c>
      <c r="AX15" s="81">
        <v>0</v>
      </c>
      <c r="AY15" s="81">
        <v>0</v>
      </c>
      <c r="AZ15" s="81">
        <v>0</v>
      </c>
      <c r="BA15" s="81">
        <v>0</v>
      </c>
      <c r="BB15" s="81">
        <v>0</v>
      </c>
      <c r="BC15" s="81">
        <v>0</v>
      </c>
      <c r="BD15" s="81">
        <v>0</v>
      </c>
    </row>
    <row r="16" spans="1:56" x14ac:dyDescent="0.25">
      <c r="A16" s="91"/>
      <c r="B16" s="79" t="s">
        <v>1197</v>
      </c>
      <c r="C16" s="80">
        <v>7305.5</v>
      </c>
      <c r="D16" s="80">
        <v>710.1</v>
      </c>
      <c r="E16" s="80">
        <v>108.5</v>
      </c>
      <c r="F16" s="80">
        <v>735.5</v>
      </c>
      <c r="G16" s="80">
        <v>22.3</v>
      </c>
      <c r="H16" s="80">
        <v>6105.7</v>
      </c>
      <c r="I16" s="80">
        <v>621.29999999999995</v>
      </c>
      <c r="J16" s="80">
        <v>115.1</v>
      </c>
      <c r="K16" s="80">
        <v>756.1</v>
      </c>
      <c r="L16" s="80">
        <v>934.7</v>
      </c>
      <c r="M16" s="80">
        <v>1145.0999999999999</v>
      </c>
      <c r="N16" s="80">
        <v>952.1</v>
      </c>
      <c r="O16" s="80">
        <v>696.6</v>
      </c>
      <c r="P16" s="80">
        <v>962.4</v>
      </c>
      <c r="Q16" s="80">
        <v>1316.5</v>
      </c>
      <c r="R16" s="80">
        <v>1211.8</v>
      </c>
      <c r="S16" s="80">
        <v>293.5</v>
      </c>
      <c r="T16" s="80">
        <v>381.4</v>
      </c>
      <c r="U16" s="80">
        <v>439.6</v>
      </c>
      <c r="V16" s="80">
        <v>58</v>
      </c>
      <c r="W16" s="80">
        <v>374.6</v>
      </c>
      <c r="X16" s="80">
        <v>857.6</v>
      </c>
      <c r="Y16" s="80">
        <v>5708.1</v>
      </c>
      <c r="Z16" s="80">
        <v>2411.1999999999998</v>
      </c>
      <c r="AA16" s="80">
        <v>2766.9</v>
      </c>
      <c r="AB16" s="80">
        <v>23764</v>
      </c>
      <c r="AC16" s="80">
        <v>3352.6</v>
      </c>
      <c r="AD16" s="80">
        <v>5403.4</v>
      </c>
      <c r="AE16" s="80">
        <v>814.7</v>
      </c>
      <c r="AF16" s="80">
        <v>3529.2</v>
      </c>
      <c r="AG16" s="80">
        <v>589.4</v>
      </c>
      <c r="AH16" s="80">
        <v>13599.3</v>
      </c>
      <c r="AI16" s="80">
        <v>860</v>
      </c>
      <c r="AJ16" s="80">
        <v>3627.7</v>
      </c>
      <c r="AK16" s="80">
        <v>1580.9</v>
      </c>
      <c r="AL16" s="80">
        <v>10153.799999999999</v>
      </c>
      <c r="AM16" s="80">
        <v>31239.5</v>
      </c>
      <c r="AN16" s="80">
        <v>6315.5</v>
      </c>
      <c r="AO16" s="80">
        <v>3373.9</v>
      </c>
      <c r="AP16" s="80">
        <v>19546.2</v>
      </c>
      <c r="AQ16" s="80">
        <v>10503.1</v>
      </c>
      <c r="AR16" s="80">
        <v>8158.8</v>
      </c>
      <c r="AS16" s="80">
        <v>3016.9</v>
      </c>
      <c r="AT16" s="80">
        <v>2730</v>
      </c>
      <c r="AU16" s="80">
        <v>735.3</v>
      </c>
      <c r="AV16" s="80">
        <v>0</v>
      </c>
      <c r="AW16" s="80">
        <v>0</v>
      </c>
      <c r="AX16" s="80">
        <v>0</v>
      </c>
      <c r="AY16" s="80">
        <v>0</v>
      </c>
      <c r="AZ16" s="80">
        <v>0</v>
      </c>
      <c r="BA16" s="80">
        <v>0</v>
      </c>
      <c r="BB16" s="80">
        <v>0</v>
      </c>
      <c r="BC16" s="80">
        <v>0</v>
      </c>
      <c r="BD16" s="80">
        <v>0</v>
      </c>
    </row>
    <row r="17" spans="1:56" x14ac:dyDescent="0.25">
      <c r="A17" s="91"/>
      <c r="B17" s="79" t="s">
        <v>1198</v>
      </c>
      <c r="C17" s="81">
        <v>5589.5</v>
      </c>
      <c r="D17" s="81">
        <v>21.1</v>
      </c>
      <c r="E17" s="81">
        <v>75.3</v>
      </c>
      <c r="F17" s="81">
        <v>147.5</v>
      </c>
      <c r="G17" s="81">
        <v>153.5</v>
      </c>
      <c r="H17" s="81">
        <v>2861.8</v>
      </c>
      <c r="I17" s="81">
        <v>615.29999999999995</v>
      </c>
      <c r="J17" s="81">
        <v>363.1</v>
      </c>
      <c r="K17" s="81">
        <v>878</v>
      </c>
      <c r="L17" s="81">
        <v>1025.2</v>
      </c>
      <c r="M17" s="81">
        <v>1732.7</v>
      </c>
      <c r="N17" s="81">
        <v>1732.7</v>
      </c>
      <c r="O17" s="81">
        <v>2036.2</v>
      </c>
      <c r="P17" s="81">
        <v>1020</v>
      </c>
      <c r="Q17" s="81">
        <v>912.7</v>
      </c>
      <c r="R17" s="81">
        <v>2143.6</v>
      </c>
      <c r="S17" s="81">
        <v>2756.5</v>
      </c>
      <c r="T17" s="81">
        <v>1410.4</v>
      </c>
      <c r="U17" s="81">
        <v>2119.1999999999998</v>
      </c>
      <c r="V17" s="81">
        <v>5786.4</v>
      </c>
      <c r="W17" s="81">
        <v>231</v>
      </c>
      <c r="X17" s="81">
        <v>1805.9</v>
      </c>
      <c r="Y17" s="81">
        <v>2032.7</v>
      </c>
      <c r="Z17" s="81">
        <v>1156.0999999999999</v>
      </c>
      <c r="AA17" s="81">
        <v>7096.1</v>
      </c>
      <c r="AB17" s="81">
        <v>14706.8</v>
      </c>
      <c r="AC17" s="81">
        <v>4098.3</v>
      </c>
      <c r="AD17" s="81">
        <v>13.7</v>
      </c>
      <c r="AE17" s="81">
        <v>757.6</v>
      </c>
      <c r="AF17" s="81">
        <v>2597.6</v>
      </c>
      <c r="AG17" s="81">
        <v>621.1</v>
      </c>
      <c r="AH17" s="81">
        <v>2556.1</v>
      </c>
      <c r="AI17" s="81">
        <v>1309.0999999999999</v>
      </c>
      <c r="AJ17" s="81">
        <v>1801.9</v>
      </c>
      <c r="AK17" s="81">
        <v>3511.1</v>
      </c>
      <c r="AL17" s="81">
        <v>4730.1000000000004</v>
      </c>
      <c r="AM17" s="81">
        <v>10482.700000000001</v>
      </c>
      <c r="AN17" s="81">
        <v>8319.2000000000007</v>
      </c>
      <c r="AO17" s="81">
        <v>5391.3</v>
      </c>
      <c r="AP17" s="81">
        <v>10712.2</v>
      </c>
      <c r="AQ17" s="81">
        <v>5971.2</v>
      </c>
      <c r="AR17" s="81">
        <v>6075.2</v>
      </c>
      <c r="AS17" s="81">
        <v>1956.3</v>
      </c>
      <c r="AT17" s="81">
        <v>1895.6</v>
      </c>
      <c r="AU17" s="81">
        <v>45.6</v>
      </c>
      <c r="AV17" s="81">
        <v>0</v>
      </c>
      <c r="AW17" s="81">
        <v>0</v>
      </c>
      <c r="AX17" s="81">
        <v>0</v>
      </c>
      <c r="AY17" s="81">
        <v>0</v>
      </c>
      <c r="AZ17" s="81">
        <v>0</v>
      </c>
      <c r="BA17" s="81">
        <v>0</v>
      </c>
      <c r="BB17" s="81">
        <v>0</v>
      </c>
      <c r="BC17" s="81">
        <v>0</v>
      </c>
      <c r="BD17" s="81">
        <v>0</v>
      </c>
    </row>
    <row r="18" spans="1:56" x14ac:dyDescent="0.25">
      <c r="A18" s="91"/>
      <c r="B18" s="79" t="s">
        <v>1199</v>
      </c>
      <c r="C18" s="80">
        <v>3198</v>
      </c>
      <c r="D18" s="80">
        <v>182</v>
      </c>
      <c r="E18" s="80">
        <v>33.700000000000003</v>
      </c>
      <c r="F18" s="80">
        <v>678.7</v>
      </c>
      <c r="G18" s="80">
        <v>16.2</v>
      </c>
      <c r="H18" s="80">
        <v>10793.7</v>
      </c>
      <c r="I18" s="80">
        <v>177.1</v>
      </c>
      <c r="J18" s="80">
        <v>407.6</v>
      </c>
      <c r="K18" s="80">
        <v>619.29999999999995</v>
      </c>
      <c r="L18" s="80">
        <v>11636.7</v>
      </c>
      <c r="M18" s="80">
        <v>14793.3</v>
      </c>
      <c r="N18" s="80">
        <v>43630</v>
      </c>
      <c r="O18" s="80">
        <v>1183.0999999999999</v>
      </c>
      <c r="P18" s="80">
        <v>1575.6</v>
      </c>
      <c r="Q18" s="80">
        <v>357.1</v>
      </c>
      <c r="R18" s="80">
        <v>1174.3</v>
      </c>
      <c r="S18" s="80">
        <v>13010.4</v>
      </c>
      <c r="T18" s="80">
        <v>512.4</v>
      </c>
      <c r="U18" s="80">
        <v>4350.8</v>
      </c>
      <c r="V18" s="80">
        <v>223.9</v>
      </c>
      <c r="W18" s="80">
        <v>211.3</v>
      </c>
      <c r="X18" s="80">
        <v>20340.400000000001</v>
      </c>
      <c r="Y18" s="80">
        <v>3567.7</v>
      </c>
      <c r="Z18" s="80">
        <v>1449.7</v>
      </c>
      <c r="AA18" s="80">
        <v>9295</v>
      </c>
      <c r="AB18" s="80">
        <v>28081.7</v>
      </c>
      <c r="AC18" s="80">
        <v>2911.5</v>
      </c>
      <c r="AD18" s="80">
        <v>70.3</v>
      </c>
      <c r="AE18" s="80">
        <v>1691.5</v>
      </c>
      <c r="AF18" s="80">
        <v>1582.2</v>
      </c>
      <c r="AG18" s="80">
        <v>950.1</v>
      </c>
      <c r="AH18" s="80">
        <v>6401.1</v>
      </c>
      <c r="AI18" s="80">
        <v>21411.200000000001</v>
      </c>
      <c r="AJ18" s="80">
        <v>3639.3</v>
      </c>
      <c r="AK18" s="80">
        <v>20545.099999999999</v>
      </c>
      <c r="AL18" s="80">
        <v>21626.5</v>
      </c>
      <c r="AM18" s="80">
        <v>23223.599999999999</v>
      </c>
      <c r="AN18" s="80">
        <v>16533</v>
      </c>
      <c r="AO18" s="80">
        <v>22880</v>
      </c>
      <c r="AP18" s="80">
        <v>11640.1</v>
      </c>
      <c r="AQ18" s="80">
        <v>9594.2999999999993</v>
      </c>
      <c r="AR18" s="80">
        <v>16834</v>
      </c>
      <c r="AS18" s="80">
        <v>2877.4</v>
      </c>
      <c r="AT18" s="80">
        <v>1897.6</v>
      </c>
      <c r="AU18" s="80">
        <v>110.6</v>
      </c>
      <c r="AV18" s="80">
        <v>0</v>
      </c>
      <c r="AW18" s="80">
        <v>0</v>
      </c>
      <c r="AX18" s="80">
        <v>0</v>
      </c>
      <c r="AY18" s="80">
        <v>0</v>
      </c>
      <c r="AZ18" s="80">
        <v>0</v>
      </c>
      <c r="BA18" s="80">
        <v>0</v>
      </c>
      <c r="BB18" s="80">
        <v>0</v>
      </c>
      <c r="BC18" s="80">
        <v>0</v>
      </c>
      <c r="BD18" s="80">
        <v>0</v>
      </c>
    </row>
    <row r="19" spans="1:56" x14ac:dyDescent="0.25">
      <c r="A19" s="91"/>
      <c r="B19" s="79" t="s">
        <v>1200</v>
      </c>
      <c r="C19" s="81">
        <v>39896.5</v>
      </c>
      <c r="D19" s="81">
        <v>1114.4000000000001</v>
      </c>
      <c r="E19" s="81">
        <v>3416</v>
      </c>
      <c r="F19" s="81">
        <v>1464.8</v>
      </c>
      <c r="G19" s="81">
        <v>236.7</v>
      </c>
      <c r="H19" s="81">
        <v>34535.4</v>
      </c>
      <c r="I19" s="81">
        <v>30522.5</v>
      </c>
      <c r="J19" s="81">
        <v>5546.9</v>
      </c>
      <c r="K19" s="81">
        <v>11810.5</v>
      </c>
      <c r="L19" s="81">
        <v>3598.1</v>
      </c>
      <c r="M19" s="81">
        <v>14555.9</v>
      </c>
      <c r="N19" s="81">
        <v>11049.8</v>
      </c>
      <c r="O19" s="81">
        <v>15044.2</v>
      </c>
      <c r="P19" s="81">
        <v>11502.4</v>
      </c>
      <c r="Q19" s="81">
        <v>11146.7</v>
      </c>
      <c r="R19" s="81">
        <v>39396.6</v>
      </c>
      <c r="S19" s="81">
        <v>9898.7999999999993</v>
      </c>
      <c r="T19" s="81">
        <v>13532.7</v>
      </c>
      <c r="U19" s="81">
        <v>46114.7</v>
      </c>
      <c r="V19" s="81">
        <v>17992.099999999999</v>
      </c>
      <c r="W19" s="81">
        <v>9228.6</v>
      </c>
      <c r="X19" s="81">
        <v>27373</v>
      </c>
      <c r="Y19" s="81">
        <v>29594.2</v>
      </c>
      <c r="Z19" s="81">
        <v>19230.900000000001</v>
      </c>
      <c r="AA19" s="81">
        <v>79692.899999999994</v>
      </c>
      <c r="AB19" s="81">
        <v>224369</v>
      </c>
      <c r="AC19" s="81">
        <v>53544.6</v>
      </c>
      <c r="AD19" s="81">
        <v>4399</v>
      </c>
      <c r="AE19" s="81">
        <v>2898.5</v>
      </c>
      <c r="AF19" s="81">
        <v>39340.699999999997</v>
      </c>
      <c r="AG19" s="81">
        <v>3766.6</v>
      </c>
      <c r="AH19" s="81">
        <v>73668</v>
      </c>
      <c r="AI19" s="81">
        <v>10610.6</v>
      </c>
      <c r="AJ19" s="81">
        <v>20692.8</v>
      </c>
      <c r="AK19" s="81">
        <v>37562</v>
      </c>
      <c r="AL19" s="81">
        <v>91254.1</v>
      </c>
      <c r="AM19" s="81">
        <v>253374.8</v>
      </c>
      <c r="AN19" s="81">
        <v>119391.4</v>
      </c>
      <c r="AO19" s="81">
        <v>61614.400000000001</v>
      </c>
      <c r="AP19" s="81">
        <v>122544</v>
      </c>
      <c r="AQ19" s="81">
        <v>76864</v>
      </c>
      <c r="AR19" s="81">
        <v>111321.7</v>
      </c>
      <c r="AS19" s="81">
        <v>21328.400000000001</v>
      </c>
      <c r="AT19" s="81">
        <v>33754.9</v>
      </c>
      <c r="AU19" s="81">
        <v>21382.5</v>
      </c>
      <c r="AV19" s="81">
        <v>0</v>
      </c>
      <c r="AW19" s="81">
        <v>0</v>
      </c>
      <c r="AX19" s="81">
        <v>0</v>
      </c>
      <c r="AY19" s="81">
        <v>0</v>
      </c>
      <c r="AZ19" s="81">
        <v>0</v>
      </c>
      <c r="BA19" s="81">
        <v>0</v>
      </c>
      <c r="BB19" s="81">
        <v>0</v>
      </c>
      <c r="BC19" s="81">
        <v>0</v>
      </c>
      <c r="BD19" s="81">
        <v>0</v>
      </c>
    </row>
    <row r="20" spans="1:56" x14ac:dyDescent="0.25">
      <c r="A20" s="91"/>
      <c r="B20" s="79" t="s">
        <v>1201</v>
      </c>
      <c r="C20" s="80">
        <v>1182.0999999999999</v>
      </c>
      <c r="D20" s="80">
        <v>39.299999999999997</v>
      </c>
      <c r="E20" s="80">
        <v>1.2</v>
      </c>
      <c r="F20" s="80">
        <v>145.1</v>
      </c>
      <c r="G20" s="80">
        <v>0.3</v>
      </c>
      <c r="H20" s="80">
        <v>677.8</v>
      </c>
      <c r="I20" s="80">
        <v>169.9</v>
      </c>
      <c r="J20" s="80">
        <v>875.4</v>
      </c>
      <c r="K20" s="80">
        <v>142.80000000000001</v>
      </c>
      <c r="L20" s="80">
        <v>1.1000000000000001</v>
      </c>
      <c r="M20" s="80">
        <v>112.3</v>
      </c>
      <c r="N20" s="80">
        <v>101.2</v>
      </c>
      <c r="O20" s="80">
        <v>90.7</v>
      </c>
      <c r="P20" s="80">
        <v>256.10000000000002</v>
      </c>
      <c r="Q20" s="80">
        <v>3.2</v>
      </c>
      <c r="R20" s="80">
        <v>307.10000000000002</v>
      </c>
      <c r="S20" s="80">
        <v>130</v>
      </c>
      <c r="T20" s="80">
        <v>117.8</v>
      </c>
      <c r="U20" s="80">
        <v>121.5</v>
      </c>
      <c r="V20" s="80">
        <v>94.2</v>
      </c>
      <c r="W20" s="80">
        <v>38.700000000000003</v>
      </c>
      <c r="X20" s="80">
        <v>308.7</v>
      </c>
      <c r="Y20" s="80">
        <v>733.7</v>
      </c>
      <c r="Z20" s="80">
        <v>264.3</v>
      </c>
      <c r="AA20" s="80">
        <v>1993.2</v>
      </c>
      <c r="AB20" s="80">
        <v>4144.3</v>
      </c>
      <c r="AC20" s="80">
        <v>1145</v>
      </c>
      <c r="AD20" s="80">
        <v>59.8</v>
      </c>
      <c r="AE20" s="80">
        <v>180.6</v>
      </c>
      <c r="AF20" s="80">
        <v>1170.3</v>
      </c>
      <c r="AG20" s="80">
        <v>98.3</v>
      </c>
      <c r="AH20" s="80">
        <v>576.1</v>
      </c>
      <c r="AI20" s="80">
        <v>167.5</v>
      </c>
      <c r="AJ20" s="80">
        <v>506</v>
      </c>
      <c r="AK20" s="80">
        <v>1023.3</v>
      </c>
      <c r="AL20" s="80">
        <v>1117.5</v>
      </c>
      <c r="AM20" s="80">
        <v>3674.4</v>
      </c>
      <c r="AN20" s="80">
        <v>1376.9</v>
      </c>
      <c r="AO20" s="80">
        <v>940.9</v>
      </c>
      <c r="AP20" s="80">
        <v>2269.9</v>
      </c>
      <c r="AQ20" s="80">
        <v>1413.3</v>
      </c>
      <c r="AR20" s="80">
        <v>1116.2</v>
      </c>
      <c r="AS20" s="80">
        <v>569.5</v>
      </c>
      <c r="AT20" s="80">
        <v>267.2</v>
      </c>
      <c r="AU20" s="80">
        <v>53.8</v>
      </c>
      <c r="AV20" s="80">
        <v>0</v>
      </c>
      <c r="AW20" s="80">
        <v>0</v>
      </c>
      <c r="AX20" s="80">
        <v>0</v>
      </c>
      <c r="AY20" s="80">
        <v>0</v>
      </c>
      <c r="AZ20" s="80">
        <v>0</v>
      </c>
      <c r="BA20" s="80">
        <v>0</v>
      </c>
      <c r="BB20" s="80">
        <v>0</v>
      </c>
      <c r="BC20" s="80">
        <v>0</v>
      </c>
      <c r="BD20" s="80">
        <v>0</v>
      </c>
    </row>
    <row r="21" spans="1:56" x14ac:dyDescent="0.25">
      <c r="A21" s="91"/>
      <c r="B21" s="79" t="s">
        <v>1202</v>
      </c>
      <c r="C21" s="81">
        <v>1518.6</v>
      </c>
      <c r="D21" s="81">
        <v>35.299999999999997</v>
      </c>
      <c r="E21" s="81">
        <v>74.3</v>
      </c>
      <c r="F21" s="81">
        <v>45.6</v>
      </c>
      <c r="G21" s="81">
        <v>24.1</v>
      </c>
      <c r="H21" s="81">
        <v>1909.9</v>
      </c>
      <c r="I21" s="81">
        <v>671.4</v>
      </c>
      <c r="J21" s="81">
        <v>616.1</v>
      </c>
      <c r="K21" s="81">
        <v>416.3</v>
      </c>
      <c r="L21" s="81">
        <v>372.5</v>
      </c>
      <c r="M21" s="81">
        <v>709.9</v>
      </c>
      <c r="N21" s="81">
        <v>101.4</v>
      </c>
      <c r="O21" s="81">
        <v>547.5</v>
      </c>
      <c r="P21" s="81">
        <v>318.2</v>
      </c>
      <c r="Q21" s="81">
        <v>27</v>
      </c>
      <c r="R21" s="81">
        <v>519.20000000000005</v>
      </c>
      <c r="S21" s="81">
        <v>255.1</v>
      </c>
      <c r="T21" s="81">
        <v>168.3</v>
      </c>
      <c r="U21" s="81">
        <v>275.5</v>
      </c>
      <c r="V21" s="81">
        <v>188.5</v>
      </c>
      <c r="W21" s="81">
        <v>117.6</v>
      </c>
      <c r="X21" s="81">
        <v>1615.1</v>
      </c>
      <c r="Y21" s="81">
        <v>838.7</v>
      </c>
      <c r="Z21" s="81">
        <v>484.4</v>
      </c>
      <c r="AA21" s="81">
        <v>3344.2</v>
      </c>
      <c r="AB21" s="81">
        <v>8615</v>
      </c>
      <c r="AC21" s="81">
        <v>3990.9</v>
      </c>
      <c r="AD21" s="81">
        <v>110.5</v>
      </c>
      <c r="AE21" s="81">
        <v>81.099999999999994</v>
      </c>
      <c r="AF21" s="81">
        <v>1550.9</v>
      </c>
      <c r="AG21" s="81">
        <v>112.7</v>
      </c>
      <c r="AH21" s="81">
        <v>859.7</v>
      </c>
      <c r="AI21" s="81">
        <v>236.7</v>
      </c>
      <c r="AJ21" s="81">
        <v>550.70000000000005</v>
      </c>
      <c r="AK21" s="81">
        <v>1016.9</v>
      </c>
      <c r="AL21" s="81">
        <v>1088.4000000000001</v>
      </c>
      <c r="AM21" s="81">
        <v>3149.3</v>
      </c>
      <c r="AN21" s="81">
        <v>1902.4</v>
      </c>
      <c r="AO21" s="81">
        <v>1557.9</v>
      </c>
      <c r="AP21" s="81">
        <v>2778.6</v>
      </c>
      <c r="AQ21" s="81">
        <v>2140.8000000000002</v>
      </c>
      <c r="AR21" s="81">
        <v>2031.8</v>
      </c>
      <c r="AS21" s="81">
        <v>564.1</v>
      </c>
      <c r="AT21" s="81">
        <v>459.7</v>
      </c>
      <c r="AU21" s="81">
        <v>45.9</v>
      </c>
      <c r="AV21" s="81">
        <v>0</v>
      </c>
      <c r="AW21" s="81">
        <v>0</v>
      </c>
      <c r="AX21" s="81">
        <v>0</v>
      </c>
      <c r="AY21" s="81">
        <v>0</v>
      </c>
      <c r="AZ21" s="81">
        <v>0</v>
      </c>
      <c r="BA21" s="81">
        <v>0</v>
      </c>
      <c r="BB21" s="81">
        <v>0</v>
      </c>
      <c r="BC21" s="81">
        <v>0</v>
      </c>
      <c r="BD21" s="81">
        <v>0</v>
      </c>
    </row>
    <row r="22" spans="1:56" x14ac:dyDescent="0.25">
      <c r="A22" s="91"/>
      <c r="B22" s="79" t="s">
        <v>1203</v>
      </c>
      <c r="C22" s="80">
        <v>160.30000000000001</v>
      </c>
      <c r="D22" s="80">
        <v>0</v>
      </c>
      <c r="E22" s="80">
        <v>0</v>
      </c>
      <c r="F22" s="80">
        <v>33.4</v>
      </c>
      <c r="G22" s="80">
        <v>10.199999999999999</v>
      </c>
      <c r="H22" s="80">
        <v>331.3</v>
      </c>
      <c r="I22" s="80">
        <v>277.8</v>
      </c>
      <c r="J22" s="80">
        <v>39.799999999999997</v>
      </c>
      <c r="K22" s="80">
        <v>89.8</v>
      </c>
      <c r="L22" s="80">
        <v>0</v>
      </c>
      <c r="M22" s="80">
        <v>150.30000000000001</v>
      </c>
      <c r="N22" s="80">
        <v>35.6</v>
      </c>
      <c r="O22" s="80">
        <v>459.6</v>
      </c>
      <c r="P22" s="80">
        <v>275.7</v>
      </c>
      <c r="Q22" s="80">
        <v>877.7</v>
      </c>
      <c r="R22" s="80">
        <v>317.89999999999998</v>
      </c>
      <c r="S22" s="80">
        <v>88.5</v>
      </c>
      <c r="T22" s="80">
        <v>35.1</v>
      </c>
      <c r="U22" s="80">
        <v>489.9</v>
      </c>
      <c r="V22" s="80">
        <v>45.7</v>
      </c>
      <c r="W22" s="80">
        <v>2.4</v>
      </c>
      <c r="X22" s="80">
        <v>112.9</v>
      </c>
      <c r="Y22" s="80">
        <v>515</v>
      </c>
      <c r="Z22" s="80">
        <v>312.8</v>
      </c>
      <c r="AA22" s="80">
        <v>3806.1</v>
      </c>
      <c r="AB22" s="80">
        <v>6125.3</v>
      </c>
      <c r="AC22" s="80">
        <v>1641.2</v>
      </c>
      <c r="AD22" s="80">
        <v>102.8</v>
      </c>
      <c r="AE22" s="80">
        <v>755.4</v>
      </c>
      <c r="AF22" s="80">
        <v>311.5</v>
      </c>
      <c r="AG22" s="80">
        <v>201.2</v>
      </c>
      <c r="AH22" s="80">
        <v>1070.5</v>
      </c>
      <c r="AI22" s="80">
        <v>506.8</v>
      </c>
      <c r="AJ22" s="80">
        <v>1553.1</v>
      </c>
      <c r="AK22" s="80">
        <v>2535.1</v>
      </c>
      <c r="AL22" s="80">
        <v>16751.3</v>
      </c>
      <c r="AM22" s="80">
        <v>4679.8999999999996</v>
      </c>
      <c r="AN22" s="80">
        <v>5309.2</v>
      </c>
      <c r="AO22" s="80">
        <v>2691.2</v>
      </c>
      <c r="AP22" s="80">
        <v>3824.4</v>
      </c>
      <c r="AQ22" s="80">
        <v>2737.6</v>
      </c>
      <c r="AR22" s="80">
        <v>3867.6</v>
      </c>
      <c r="AS22" s="80">
        <v>406.4</v>
      </c>
      <c r="AT22" s="80">
        <v>504.1</v>
      </c>
      <c r="AU22" s="80">
        <v>175</v>
      </c>
      <c r="AV22" s="80">
        <v>0</v>
      </c>
      <c r="AW22" s="80">
        <v>0</v>
      </c>
      <c r="AX22" s="80">
        <v>0</v>
      </c>
      <c r="AY22" s="80">
        <v>0</v>
      </c>
      <c r="AZ22" s="80">
        <v>0</v>
      </c>
      <c r="BA22" s="80">
        <v>0</v>
      </c>
      <c r="BB22" s="80">
        <v>0</v>
      </c>
      <c r="BC22" s="80">
        <v>0</v>
      </c>
      <c r="BD22" s="80">
        <v>0</v>
      </c>
    </row>
    <row r="23" spans="1:56" x14ac:dyDescent="0.25">
      <c r="A23" s="91"/>
      <c r="B23" s="79" t="s">
        <v>1204</v>
      </c>
      <c r="C23" s="81">
        <v>14676.3</v>
      </c>
      <c r="D23" s="81">
        <v>407.3</v>
      </c>
      <c r="E23" s="81">
        <v>6777.6</v>
      </c>
      <c r="F23" s="81">
        <v>500.6</v>
      </c>
      <c r="G23" s="81">
        <v>1183</v>
      </c>
      <c r="H23" s="81">
        <v>19150.900000000001</v>
      </c>
      <c r="I23" s="81">
        <v>1381.3</v>
      </c>
      <c r="J23" s="81">
        <v>1291.5999999999999</v>
      </c>
      <c r="K23" s="81">
        <v>3917.3</v>
      </c>
      <c r="L23" s="81">
        <v>1417.9</v>
      </c>
      <c r="M23" s="81">
        <v>14185.2</v>
      </c>
      <c r="N23" s="81">
        <v>3087.3</v>
      </c>
      <c r="O23" s="81">
        <v>3598.5</v>
      </c>
      <c r="P23" s="81">
        <v>2515.9</v>
      </c>
      <c r="Q23" s="81">
        <v>2870.1</v>
      </c>
      <c r="R23" s="81">
        <v>8848.7999999999993</v>
      </c>
      <c r="S23" s="81">
        <v>5350.6</v>
      </c>
      <c r="T23" s="81">
        <v>3462.8</v>
      </c>
      <c r="U23" s="81">
        <v>14193.4</v>
      </c>
      <c r="V23" s="81">
        <v>3486.4</v>
      </c>
      <c r="W23" s="81">
        <v>1605.6</v>
      </c>
      <c r="X23" s="81">
        <v>10675.2</v>
      </c>
      <c r="Y23" s="81">
        <v>9552.4</v>
      </c>
      <c r="Z23" s="81">
        <v>5233.7</v>
      </c>
      <c r="AA23" s="81">
        <v>38422.199999999997</v>
      </c>
      <c r="AB23" s="81">
        <v>112376.4</v>
      </c>
      <c r="AC23" s="81">
        <v>14467.3</v>
      </c>
      <c r="AD23" s="81">
        <v>3247.9</v>
      </c>
      <c r="AE23" s="81">
        <v>4532.3999999999996</v>
      </c>
      <c r="AF23" s="81">
        <v>14293.8</v>
      </c>
      <c r="AG23" s="81">
        <v>2402.6</v>
      </c>
      <c r="AH23" s="81">
        <v>17389.400000000001</v>
      </c>
      <c r="AI23" s="81">
        <v>6206.5</v>
      </c>
      <c r="AJ23" s="81">
        <v>8848.7999999999993</v>
      </c>
      <c r="AK23" s="81">
        <v>25757.599999999999</v>
      </c>
      <c r="AL23" s="81">
        <v>54847</v>
      </c>
      <c r="AM23" s="81">
        <v>59888.3</v>
      </c>
      <c r="AN23" s="81">
        <v>66235.3</v>
      </c>
      <c r="AO23" s="81">
        <v>58759.6</v>
      </c>
      <c r="AP23" s="81">
        <v>57115</v>
      </c>
      <c r="AQ23" s="81">
        <v>40057.300000000003</v>
      </c>
      <c r="AR23" s="81">
        <v>74358</v>
      </c>
      <c r="AS23" s="81">
        <v>9105</v>
      </c>
      <c r="AT23" s="81">
        <v>9201.7999999999993</v>
      </c>
      <c r="AU23" s="81">
        <v>857.1</v>
      </c>
      <c r="AV23" s="81">
        <v>0</v>
      </c>
      <c r="AW23" s="81">
        <v>0</v>
      </c>
      <c r="AX23" s="81">
        <v>0</v>
      </c>
      <c r="AY23" s="81">
        <v>0</v>
      </c>
      <c r="AZ23" s="81">
        <v>0</v>
      </c>
      <c r="BA23" s="81">
        <v>0</v>
      </c>
      <c r="BB23" s="81">
        <v>0</v>
      </c>
      <c r="BC23" s="81">
        <v>0</v>
      </c>
      <c r="BD23" s="81">
        <v>0</v>
      </c>
    </row>
    <row r="24" spans="1:56" x14ac:dyDescent="0.25">
      <c r="A24" s="91"/>
      <c r="B24" s="79" t="s">
        <v>1205</v>
      </c>
      <c r="C24" s="80">
        <v>13643.9</v>
      </c>
      <c r="D24" s="80">
        <v>92.2</v>
      </c>
      <c r="E24" s="80">
        <v>5086.2</v>
      </c>
      <c r="F24" s="80">
        <v>2871.8</v>
      </c>
      <c r="G24" s="80">
        <v>1026</v>
      </c>
      <c r="H24" s="80">
        <v>16203.7</v>
      </c>
      <c r="I24" s="80">
        <v>3050.9</v>
      </c>
      <c r="J24" s="80">
        <v>3651.4</v>
      </c>
      <c r="K24" s="80">
        <v>5281.7</v>
      </c>
      <c r="L24" s="80">
        <v>3053.1</v>
      </c>
      <c r="M24" s="80">
        <v>4312.1000000000004</v>
      </c>
      <c r="N24" s="80">
        <v>2363.4</v>
      </c>
      <c r="O24" s="80">
        <v>7663.9</v>
      </c>
      <c r="P24" s="80">
        <v>5894.1</v>
      </c>
      <c r="Q24" s="80">
        <v>2794.5</v>
      </c>
      <c r="R24" s="80">
        <v>11490.1</v>
      </c>
      <c r="S24" s="80">
        <v>2409.6999999999998</v>
      </c>
      <c r="T24" s="80">
        <v>4024.4</v>
      </c>
      <c r="U24" s="80">
        <v>4787.5</v>
      </c>
      <c r="V24" s="80">
        <v>8212.2000000000007</v>
      </c>
      <c r="W24" s="80">
        <v>1980.5</v>
      </c>
      <c r="X24" s="80">
        <v>11084.5</v>
      </c>
      <c r="Y24" s="80">
        <v>14263.3</v>
      </c>
      <c r="Z24" s="80">
        <v>6799.5</v>
      </c>
      <c r="AA24" s="80">
        <v>39322.6</v>
      </c>
      <c r="AB24" s="80">
        <v>91350.5</v>
      </c>
      <c r="AC24" s="80">
        <v>22551.4</v>
      </c>
      <c r="AD24" s="80">
        <v>203.3</v>
      </c>
      <c r="AE24" s="80">
        <v>806.8</v>
      </c>
      <c r="AF24" s="80">
        <v>10959.8</v>
      </c>
      <c r="AG24" s="80">
        <v>1616.1</v>
      </c>
      <c r="AH24" s="80">
        <v>6794.6</v>
      </c>
      <c r="AI24" s="80">
        <v>4270.3</v>
      </c>
      <c r="AJ24" s="80">
        <v>5903.3</v>
      </c>
      <c r="AK24" s="80">
        <v>11759.5</v>
      </c>
      <c r="AL24" s="80">
        <v>21408.7</v>
      </c>
      <c r="AM24" s="80">
        <v>25139.3</v>
      </c>
      <c r="AN24" s="80">
        <v>30405.5</v>
      </c>
      <c r="AO24" s="80">
        <v>13516.3</v>
      </c>
      <c r="AP24" s="80">
        <v>28134.5</v>
      </c>
      <c r="AQ24" s="80">
        <v>23558</v>
      </c>
      <c r="AR24" s="80">
        <v>22943.4</v>
      </c>
      <c r="AS24" s="80">
        <v>3948</v>
      </c>
      <c r="AT24" s="80">
        <v>6969</v>
      </c>
      <c r="AU24" s="80">
        <v>691.9</v>
      </c>
      <c r="AV24" s="80">
        <v>0</v>
      </c>
      <c r="AW24" s="80">
        <v>0</v>
      </c>
      <c r="AX24" s="80">
        <v>0</v>
      </c>
      <c r="AY24" s="80">
        <v>0</v>
      </c>
      <c r="AZ24" s="80">
        <v>0</v>
      </c>
      <c r="BA24" s="80">
        <v>0</v>
      </c>
      <c r="BB24" s="80">
        <v>0</v>
      </c>
      <c r="BC24" s="80">
        <v>0</v>
      </c>
      <c r="BD24" s="80">
        <v>0</v>
      </c>
    </row>
    <row r="25" spans="1:56" x14ac:dyDescent="0.25">
      <c r="A25" s="91"/>
      <c r="B25" s="79" t="s">
        <v>1206</v>
      </c>
      <c r="C25" s="81">
        <v>4537.1000000000004</v>
      </c>
      <c r="D25" s="81">
        <v>404.4</v>
      </c>
      <c r="E25" s="81">
        <v>0</v>
      </c>
      <c r="F25" s="81">
        <v>706.2</v>
      </c>
      <c r="G25" s="81">
        <v>19.600000000000001</v>
      </c>
      <c r="H25" s="81">
        <v>5004.6000000000004</v>
      </c>
      <c r="I25" s="81">
        <v>5061.8999999999996</v>
      </c>
      <c r="J25" s="81">
        <v>1212.2</v>
      </c>
      <c r="K25" s="81">
        <v>1793.8</v>
      </c>
      <c r="L25" s="81">
        <v>641.1</v>
      </c>
      <c r="M25" s="81">
        <v>953.3</v>
      </c>
      <c r="N25" s="81">
        <v>699.2</v>
      </c>
      <c r="O25" s="81">
        <v>1493.2</v>
      </c>
      <c r="P25" s="81">
        <v>1776.9</v>
      </c>
      <c r="Q25" s="81">
        <v>572.9</v>
      </c>
      <c r="R25" s="81">
        <v>2913.4</v>
      </c>
      <c r="S25" s="81">
        <v>635.20000000000005</v>
      </c>
      <c r="T25" s="81">
        <v>748.8</v>
      </c>
      <c r="U25" s="81">
        <v>1068.2</v>
      </c>
      <c r="V25" s="81">
        <v>2060.6999999999998</v>
      </c>
      <c r="W25" s="81">
        <v>224.5</v>
      </c>
      <c r="X25" s="81">
        <v>2419.4</v>
      </c>
      <c r="Y25" s="81">
        <v>5467.4</v>
      </c>
      <c r="Z25" s="81">
        <v>1984</v>
      </c>
      <c r="AA25" s="81">
        <v>8789.2999999999993</v>
      </c>
      <c r="AB25" s="81">
        <v>28854.1</v>
      </c>
      <c r="AC25" s="81">
        <v>4084</v>
      </c>
      <c r="AD25" s="81">
        <v>152.4</v>
      </c>
      <c r="AE25" s="81">
        <v>1210.7</v>
      </c>
      <c r="AF25" s="81">
        <v>4168.7</v>
      </c>
      <c r="AG25" s="81">
        <v>589</v>
      </c>
      <c r="AH25" s="81">
        <v>12600.3</v>
      </c>
      <c r="AI25" s="81">
        <v>1215.8</v>
      </c>
      <c r="AJ25" s="81">
        <v>2752.3</v>
      </c>
      <c r="AK25" s="81">
        <v>3352.4</v>
      </c>
      <c r="AL25" s="81">
        <v>10206.700000000001</v>
      </c>
      <c r="AM25" s="81">
        <v>26120</v>
      </c>
      <c r="AN25" s="81">
        <v>7978.2</v>
      </c>
      <c r="AO25" s="81">
        <v>8290.5</v>
      </c>
      <c r="AP25" s="81">
        <v>14507.9</v>
      </c>
      <c r="AQ25" s="81">
        <v>11996.5</v>
      </c>
      <c r="AR25" s="81">
        <v>13360.9</v>
      </c>
      <c r="AS25" s="81">
        <v>1938.3</v>
      </c>
      <c r="AT25" s="81">
        <v>2804.6</v>
      </c>
      <c r="AU25" s="81">
        <v>1309.9000000000001</v>
      </c>
      <c r="AV25" s="81">
        <v>0</v>
      </c>
      <c r="AW25" s="81">
        <v>0</v>
      </c>
      <c r="AX25" s="81">
        <v>0</v>
      </c>
      <c r="AY25" s="81">
        <v>0</v>
      </c>
      <c r="AZ25" s="81">
        <v>0</v>
      </c>
      <c r="BA25" s="81">
        <v>0</v>
      </c>
      <c r="BB25" s="81">
        <v>0</v>
      </c>
      <c r="BC25" s="81">
        <v>0</v>
      </c>
      <c r="BD25" s="81">
        <v>0</v>
      </c>
    </row>
    <row r="26" spans="1:56" x14ac:dyDescent="0.25">
      <c r="A26" s="91"/>
      <c r="B26" s="79" t="s">
        <v>1207</v>
      </c>
      <c r="C26" s="80">
        <v>2493.3000000000002</v>
      </c>
      <c r="D26" s="80">
        <v>5.4</v>
      </c>
      <c r="E26" s="80">
        <v>68.900000000000006</v>
      </c>
      <c r="F26" s="80">
        <v>143.1</v>
      </c>
      <c r="G26" s="80">
        <v>179.5</v>
      </c>
      <c r="H26" s="80">
        <v>1280.2</v>
      </c>
      <c r="I26" s="80">
        <v>788.1</v>
      </c>
      <c r="J26" s="80">
        <v>838.8</v>
      </c>
      <c r="K26" s="80">
        <v>639.6</v>
      </c>
      <c r="L26" s="80">
        <v>386.9</v>
      </c>
      <c r="M26" s="80">
        <v>645.5</v>
      </c>
      <c r="N26" s="80">
        <v>82.6</v>
      </c>
      <c r="O26" s="80">
        <v>1653.3</v>
      </c>
      <c r="P26" s="80">
        <v>779.5</v>
      </c>
      <c r="Q26" s="80">
        <v>1334.1</v>
      </c>
      <c r="R26" s="80">
        <v>2942.8</v>
      </c>
      <c r="S26" s="80">
        <v>690.5</v>
      </c>
      <c r="T26" s="80">
        <v>1211.4000000000001</v>
      </c>
      <c r="U26" s="80">
        <v>1807.8</v>
      </c>
      <c r="V26" s="80">
        <v>4248.3999999999996</v>
      </c>
      <c r="W26" s="80">
        <v>129</v>
      </c>
      <c r="X26" s="80">
        <v>1349.7</v>
      </c>
      <c r="Y26" s="80">
        <v>2325.6999999999998</v>
      </c>
      <c r="Z26" s="80">
        <v>827.7</v>
      </c>
      <c r="AA26" s="80">
        <v>7513.9</v>
      </c>
      <c r="AB26" s="80">
        <v>11006.6</v>
      </c>
      <c r="AC26" s="80">
        <v>3614.4</v>
      </c>
      <c r="AD26" s="80">
        <v>15</v>
      </c>
      <c r="AE26" s="80">
        <v>35.700000000000003</v>
      </c>
      <c r="AF26" s="80">
        <v>1983.6</v>
      </c>
      <c r="AG26" s="80">
        <v>364.3</v>
      </c>
      <c r="AH26" s="80">
        <v>1468.1</v>
      </c>
      <c r="AI26" s="80">
        <v>613.29999999999995</v>
      </c>
      <c r="AJ26" s="80">
        <v>1343.8</v>
      </c>
      <c r="AK26" s="80">
        <v>2505.6</v>
      </c>
      <c r="AL26" s="80">
        <v>2956.2</v>
      </c>
      <c r="AM26" s="80">
        <v>9314.2000000000007</v>
      </c>
      <c r="AN26" s="80">
        <v>6241.9</v>
      </c>
      <c r="AO26" s="80">
        <v>3384.3</v>
      </c>
      <c r="AP26" s="80">
        <v>6578.5</v>
      </c>
      <c r="AQ26" s="80">
        <v>3517.5</v>
      </c>
      <c r="AR26" s="80">
        <v>3608</v>
      </c>
      <c r="AS26" s="80">
        <v>791</v>
      </c>
      <c r="AT26" s="80">
        <v>1120.9000000000001</v>
      </c>
      <c r="AU26" s="80">
        <v>50.1</v>
      </c>
      <c r="AV26" s="80">
        <v>0</v>
      </c>
      <c r="AW26" s="80">
        <v>0</v>
      </c>
      <c r="AX26" s="80">
        <v>0</v>
      </c>
      <c r="AY26" s="80">
        <v>0</v>
      </c>
      <c r="AZ26" s="80">
        <v>0</v>
      </c>
      <c r="BA26" s="80">
        <v>0</v>
      </c>
      <c r="BB26" s="80">
        <v>0</v>
      </c>
      <c r="BC26" s="80">
        <v>0</v>
      </c>
      <c r="BD26" s="80">
        <v>0</v>
      </c>
    </row>
    <row r="27" spans="1:56" x14ac:dyDescent="0.25">
      <c r="A27" s="91"/>
      <c r="B27" s="79" t="s">
        <v>1208</v>
      </c>
      <c r="C27" s="81">
        <v>1209.0999999999999</v>
      </c>
      <c r="D27" s="81">
        <v>5.4</v>
      </c>
      <c r="E27" s="81">
        <v>93.6</v>
      </c>
      <c r="F27" s="81">
        <v>73.8</v>
      </c>
      <c r="G27" s="81">
        <v>1.5</v>
      </c>
      <c r="H27" s="81">
        <v>745.8</v>
      </c>
      <c r="I27" s="81">
        <v>326.8</v>
      </c>
      <c r="J27" s="81">
        <v>344.1</v>
      </c>
      <c r="K27" s="81">
        <v>401.7</v>
      </c>
      <c r="L27" s="81">
        <v>1.2</v>
      </c>
      <c r="M27" s="81">
        <v>458.2</v>
      </c>
      <c r="N27" s="81">
        <v>1242.9000000000001</v>
      </c>
      <c r="O27" s="81">
        <v>820</v>
      </c>
      <c r="P27" s="81">
        <v>407.8</v>
      </c>
      <c r="Q27" s="81">
        <v>566.4</v>
      </c>
      <c r="R27" s="81">
        <v>1579.7</v>
      </c>
      <c r="S27" s="81">
        <v>348.1</v>
      </c>
      <c r="T27" s="81">
        <v>1086.3</v>
      </c>
      <c r="U27" s="81">
        <v>798.5</v>
      </c>
      <c r="V27" s="81">
        <v>890.5</v>
      </c>
      <c r="W27" s="81">
        <v>37.1</v>
      </c>
      <c r="X27" s="81">
        <v>936.2</v>
      </c>
      <c r="Y27" s="81">
        <v>1044.8</v>
      </c>
      <c r="Z27" s="81">
        <v>405.9</v>
      </c>
      <c r="AA27" s="81">
        <v>2699.2</v>
      </c>
      <c r="AB27" s="81">
        <v>5726.1</v>
      </c>
      <c r="AC27" s="81">
        <v>1572.6</v>
      </c>
      <c r="AD27" s="81">
        <v>30</v>
      </c>
      <c r="AE27" s="81">
        <v>30.2</v>
      </c>
      <c r="AF27" s="81">
        <v>1181.8</v>
      </c>
      <c r="AG27" s="81">
        <v>222.7</v>
      </c>
      <c r="AH27" s="81">
        <v>1161.0999999999999</v>
      </c>
      <c r="AI27" s="81">
        <v>306.8</v>
      </c>
      <c r="AJ27" s="81">
        <v>537.5</v>
      </c>
      <c r="AK27" s="81">
        <v>977.2</v>
      </c>
      <c r="AL27" s="81">
        <v>1787.4</v>
      </c>
      <c r="AM27" s="81">
        <v>3529.7</v>
      </c>
      <c r="AN27" s="81">
        <v>3291.5</v>
      </c>
      <c r="AO27" s="81">
        <v>1539</v>
      </c>
      <c r="AP27" s="81">
        <v>2673.7</v>
      </c>
      <c r="AQ27" s="81">
        <v>2464.6</v>
      </c>
      <c r="AR27" s="81">
        <v>2435.1</v>
      </c>
      <c r="AS27" s="81">
        <v>627</v>
      </c>
      <c r="AT27" s="81">
        <v>496.3</v>
      </c>
      <c r="AU27" s="81">
        <v>36</v>
      </c>
      <c r="AV27" s="81">
        <v>0</v>
      </c>
      <c r="AW27" s="81">
        <v>0</v>
      </c>
      <c r="AX27" s="81">
        <v>0</v>
      </c>
      <c r="AY27" s="81">
        <v>0</v>
      </c>
      <c r="AZ27" s="81">
        <v>0</v>
      </c>
      <c r="BA27" s="81">
        <v>0</v>
      </c>
      <c r="BB27" s="81">
        <v>0</v>
      </c>
      <c r="BC27" s="81">
        <v>0</v>
      </c>
      <c r="BD27" s="81">
        <v>0</v>
      </c>
    </row>
    <row r="28" spans="1:56" x14ac:dyDescent="0.25">
      <c r="A28" s="91"/>
      <c r="B28" s="79" t="s">
        <v>1209</v>
      </c>
      <c r="C28" s="80">
        <v>38021</v>
      </c>
      <c r="D28" s="80">
        <v>1742.5</v>
      </c>
      <c r="E28" s="80">
        <v>1178</v>
      </c>
      <c r="F28" s="80">
        <v>1981.8</v>
      </c>
      <c r="G28" s="80">
        <v>126.4</v>
      </c>
      <c r="H28" s="80">
        <v>30380.400000000001</v>
      </c>
      <c r="I28" s="80">
        <v>10846.4</v>
      </c>
      <c r="J28" s="80">
        <v>2447.5</v>
      </c>
      <c r="K28" s="80">
        <v>7382.8</v>
      </c>
      <c r="L28" s="80">
        <v>4072.9</v>
      </c>
      <c r="M28" s="80">
        <v>11099.6</v>
      </c>
      <c r="N28" s="80">
        <v>7913.9</v>
      </c>
      <c r="O28" s="80">
        <v>7147.4</v>
      </c>
      <c r="P28" s="80">
        <v>6813.8</v>
      </c>
      <c r="Q28" s="80">
        <v>8084.2</v>
      </c>
      <c r="R28" s="80">
        <v>13771.8</v>
      </c>
      <c r="S28" s="80">
        <v>2106.8000000000002</v>
      </c>
      <c r="T28" s="80">
        <v>5553.9</v>
      </c>
      <c r="U28" s="80">
        <v>8460.4</v>
      </c>
      <c r="V28" s="80">
        <v>14573.9</v>
      </c>
      <c r="W28" s="80">
        <v>5490</v>
      </c>
      <c r="X28" s="80">
        <v>13600.3</v>
      </c>
      <c r="Y28" s="80">
        <v>26494.400000000001</v>
      </c>
      <c r="Z28" s="80">
        <v>14670.9</v>
      </c>
      <c r="AA28" s="80">
        <v>80123.199999999997</v>
      </c>
      <c r="AB28" s="80">
        <v>166828.29999999999</v>
      </c>
      <c r="AC28" s="80">
        <v>28354</v>
      </c>
      <c r="AD28" s="80">
        <v>906.1</v>
      </c>
      <c r="AE28" s="80">
        <v>3631.6</v>
      </c>
      <c r="AF28" s="80">
        <v>23349</v>
      </c>
      <c r="AG28" s="80">
        <v>2861.5</v>
      </c>
      <c r="AH28" s="80">
        <v>80136.2</v>
      </c>
      <c r="AI28" s="80">
        <v>10283.299999999999</v>
      </c>
      <c r="AJ28" s="80">
        <v>16786</v>
      </c>
      <c r="AK28" s="80">
        <v>20817.5</v>
      </c>
      <c r="AL28" s="80">
        <v>51807.1</v>
      </c>
      <c r="AM28" s="80">
        <v>148807.4</v>
      </c>
      <c r="AN28" s="80">
        <v>59865.3</v>
      </c>
      <c r="AO28" s="80">
        <v>55500.2</v>
      </c>
      <c r="AP28" s="80">
        <v>79146.100000000006</v>
      </c>
      <c r="AQ28" s="80">
        <v>66804.399999999994</v>
      </c>
      <c r="AR28" s="80">
        <v>85206.3</v>
      </c>
      <c r="AS28" s="80">
        <v>25480.6</v>
      </c>
      <c r="AT28" s="80">
        <v>24502.3</v>
      </c>
      <c r="AU28" s="80">
        <v>11848.4</v>
      </c>
      <c r="AV28" s="80">
        <v>0</v>
      </c>
      <c r="AW28" s="80">
        <v>0</v>
      </c>
      <c r="AX28" s="80">
        <v>0</v>
      </c>
      <c r="AY28" s="80">
        <v>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</row>
    <row r="29" spans="1:56" x14ac:dyDescent="0.25">
      <c r="A29" s="91"/>
      <c r="B29" s="79" t="s">
        <v>1210</v>
      </c>
      <c r="C29" s="81">
        <v>7597.8</v>
      </c>
      <c r="D29" s="81">
        <v>148.19999999999999</v>
      </c>
      <c r="E29" s="81">
        <v>79.599999999999994</v>
      </c>
      <c r="F29" s="81">
        <v>3093.8</v>
      </c>
      <c r="G29" s="81">
        <v>26.9</v>
      </c>
      <c r="H29" s="81">
        <v>5538</v>
      </c>
      <c r="I29" s="81">
        <v>571</v>
      </c>
      <c r="J29" s="81">
        <v>2833.9</v>
      </c>
      <c r="K29" s="81">
        <v>6117.8</v>
      </c>
      <c r="L29" s="81">
        <v>812.4</v>
      </c>
      <c r="M29" s="81">
        <v>3335.5</v>
      </c>
      <c r="N29" s="81">
        <v>4139.3</v>
      </c>
      <c r="O29" s="81">
        <v>2001.8</v>
      </c>
      <c r="P29" s="81">
        <v>1768.8</v>
      </c>
      <c r="Q29" s="81">
        <v>3982.4</v>
      </c>
      <c r="R29" s="81">
        <v>6554.2</v>
      </c>
      <c r="S29" s="81">
        <v>2813.3</v>
      </c>
      <c r="T29" s="81">
        <v>2598.4</v>
      </c>
      <c r="U29" s="81">
        <v>10571.7</v>
      </c>
      <c r="V29" s="81">
        <v>12623.8</v>
      </c>
      <c r="W29" s="81">
        <v>2586.1999999999998</v>
      </c>
      <c r="X29" s="81">
        <v>3626.4</v>
      </c>
      <c r="Y29" s="81">
        <v>10452</v>
      </c>
      <c r="Z29" s="81">
        <v>3158.9</v>
      </c>
      <c r="AA29" s="81">
        <v>33081.4</v>
      </c>
      <c r="AB29" s="81">
        <v>51365.599999999999</v>
      </c>
      <c r="AC29" s="81">
        <v>11613.6</v>
      </c>
      <c r="AD29" s="81">
        <v>910.4</v>
      </c>
      <c r="AE29" s="81">
        <v>850.8</v>
      </c>
      <c r="AF29" s="81">
        <v>10295.9</v>
      </c>
      <c r="AG29" s="81">
        <v>1867</v>
      </c>
      <c r="AH29" s="81">
        <v>8842.9</v>
      </c>
      <c r="AI29" s="81">
        <v>10403.9</v>
      </c>
      <c r="AJ29" s="81">
        <v>6852.6</v>
      </c>
      <c r="AK29" s="81">
        <v>20098.099999999999</v>
      </c>
      <c r="AL29" s="81">
        <v>19594.3</v>
      </c>
      <c r="AM29" s="81">
        <v>42542</v>
      </c>
      <c r="AN29" s="81">
        <v>39652.1</v>
      </c>
      <c r="AO29" s="81">
        <v>18298.099999999999</v>
      </c>
      <c r="AP29" s="81">
        <v>23981.4</v>
      </c>
      <c r="AQ29" s="81">
        <v>27886.799999999999</v>
      </c>
      <c r="AR29" s="81">
        <v>53379.4</v>
      </c>
      <c r="AS29" s="81">
        <v>6447.2</v>
      </c>
      <c r="AT29" s="81">
        <v>7594.2</v>
      </c>
      <c r="AU29" s="81">
        <v>281.7</v>
      </c>
      <c r="AV29" s="81">
        <v>0</v>
      </c>
      <c r="AW29" s="81">
        <v>0</v>
      </c>
      <c r="AX29" s="81">
        <v>0</v>
      </c>
      <c r="AY29" s="81">
        <v>0</v>
      </c>
      <c r="AZ29" s="81">
        <v>0</v>
      </c>
      <c r="BA29" s="81">
        <v>0</v>
      </c>
      <c r="BB29" s="81">
        <v>0</v>
      </c>
      <c r="BC29" s="81">
        <v>0</v>
      </c>
      <c r="BD29" s="81">
        <v>0</v>
      </c>
    </row>
    <row r="30" spans="1:56" x14ac:dyDescent="0.25">
      <c r="A30" s="91"/>
      <c r="B30" s="79" t="s">
        <v>1211</v>
      </c>
      <c r="C30" s="80">
        <v>2178.8000000000002</v>
      </c>
      <c r="D30" s="80">
        <v>15.3</v>
      </c>
      <c r="E30" s="80">
        <v>307.89999999999998</v>
      </c>
      <c r="F30" s="80">
        <v>736.9</v>
      </c>
      <c r="G30" s="80">
        <v>8.1999999999999993</v>
      </c>
      <c r="H30" s="80">
        <v>1435.6</v>
      </c>
      <c r="I30" s="80">
        <v>839</v>
      </c>
      <c r="J30" s="80">
        <v>151.9</v>
      </c>
      <c r="K30" s="80">
        <v>363.8</v>
      </c>
      <c r="L30" s="80">
        <v>126.2</v>
      </c>
      <c r="M30" s="80">
        <v>454.9</v>
      </c>
      <c r="N30" s="80">
        <v>275</v>
      </c>
      <c r="O30" s="80">
        <v>477.1</v>
      </c>
      <c r="P30" s="80">
        <v>508.3</v>
      </c>
      <c r="Q30" s="80">
        <v>501.7</v>
      </c>
      <c r="R30" s="80">
        <v>963.1</v>
      </c>
      <c r="S30" s="80">
        <v>249.5</v>
      </c>
      <c r="T30" s="80">
        <v>501.2</v>
      </c>
      <c r="U30" s="80">
        <v>679.9</v>
      </c>
      <c r="V30" s="80">
        <v>282.8</v>
      </c>
      <c r="W30" s="80">
        <v>111.4</v>
      </c>
      <c r="X30" s="80">
        <v>847.5</v>
      </c>
      <c r="Y30" s="80">
        <v>1812.5</v>
      </c>
      <c r="Z30" s="80">
        <v>557.29999999999995</v>
      </c>
      <c r="AA30" s="80">
        <v>2357.5</v>
      </c>
      <c r="AB30" s="80">
        <v>8454.4</v>
      </c>
      <c r="AC30" s="80">
        <v>1850.7</v>
      </c>
      <c r="AD30" s="80">
        <v>48.2</v>
      </c>
      <c r="AE30" s="80">
        <v>97.7</v>
      </c>
      <c r="AF30" s="80">
        <v>902</v>
      </c>
      <c r="AG30" s="80">
        <v>194.5</v>
      </c>
      <c r="AH30" s="80">
        <v>1513.2</v>
      </c>
      <c r="AI30" s="80">
        <v>538.6</v>
      </c>
      <c r="AJ30" s="80">
        <v>1066</v>
      </c>
      <c r="AK30" s="80">
        <v>2227.3000000000002</v>
      </c>
      <c r="AL30" s="80">
        <v>3756.6</v>
      </c>
      <c r="AM30" s="80">
        <v>5968.5</v>
      </c>
      <c r="AN30" s="80">
        <v>2185.9</v>
      </c>
      <c r="AO30" s="80">
        <v>1472.1</v>
      </c>
      <c r="AP30" s="80">
        <v>3673.9</v>
      </c>
      <c r="AQ30" s="80">
        <v>2237</v>
      </c>
      <c r="AR30" s="80">
        <v>2229.6</v>
      </c>
      <c r="AS30" s="80">
        <v>648.20000000000005</v>
      </c>
      <c r="AT30" s="80">
        <v>548.5</v>
      </c>
      <c r="AU30" s="80">
        <v>77.400000000000006</v>
      </c>
      <c r="AV30" s="80">
        <v>0</v>
      </c>
      <c r="AW30" s="80">
        <v>0</v>
      </c>
      <c r="AX30" s="80">
        <v>0</v>
      </c>
      <c r="AY30" s="80">
        <v>0</v>
      </c>
      <c r="AZ30" s="80">
        <v>0</v>
      </c>
      <c r="BA30" s="80">
        <v>0</v>
      </c>
      <c r="BB30" s="80">
        <v>0</v>
      </c>
      <c r="BC30" s="80">
        <v>0</v>
      </c>
      <c r="BD30" s="80">
        <v>0</v>
      </c>
    </row>
    <row r="31" spans="1:56" x14ac:dyDescent="0.25">
      <c r="A31" s="91"/>
      <c r="B31" s="79" t="s">
        <v>1212</v>
      </c>
      <c r="C31" s="81">
        <v>1593.3</v>
      </c>
      <c r="D31" s="81">
        <v>148.4</v>
      </c>
      <c r="E31" s="81">
        <v>68.599999999999994</v>
      </c>
      <c r="F31" s="81">
        <v>102.8</v>
      </c>
      <c r="G31" s="81">
        <v>74.3</v>
      </c>
      <c r="H31" s="81">
        <v>1817.4</v>
      </c>
      <c r="I31" s="81">
        <v>406.5</v>
      </c>
      <c r="J31" s="81">
        <v>324.5</v>
      </c>
      <c r="K31" s="81">
        <v>361.2</v>
      </c>
      <c r="L31" s="81">
        <v>640.29999999999995</v>
      </c>
      <c r="M31" s="81">
        <v>161.30000000000001</v>
      </c>
      <c r="N31" s="81">
        <v>439.6</v>
      </c>
      <c r="O31" s="81">
        <v>298.8</v>
      </c>
      <c r="P31" s="81">
        <v>435.1</v>
      </c>
      <c r="Q31" s="81">
        <v>74</v>
      </c>
      <c r="R31" s="81">
        <v>885.9</v>
      </c>
      <c r="S31" s="81">
        <v>301.5</v>
      </c>
      <c r="T31" s="81">
        <v>342.3</v>
      </c>
      <c r="U31" s="81">
        <v>336.9</v>
      </c>
      <c r="V31" s="81">
        <v>101</v>
      </c>
      <c r="W31" s="81">
        <v>109.7</v>
      </c>
      <c r="X31" s="81">
        <v>604.29999999999995</v>
      </c>
      <c r="Y31" s="81">
        <v>1324.7</v>
      </c>
      <c r="Z31" s="81">
        <v>661.5</v>
      </c>
      <c r="AA31" s="81">
        <v>2587.8000000000002</v>
      </c>
      <c r="AB31" s="81">
        <v>6145.2</v>
      </c>
      <c r="AC31" s="81">
        <v>1175.3</v>
      </c>
      <c r="AD31" s="81">
        <v>214.7</v>
      </c>
      <c r="AE31" s="81">
        <v>58.2</v>
      </c>
      <c r="AF31" s="81">
        <v>680.5</v>
      </c>
      <c r="AG31" s="81">
        <v>266.3</v>
      </c>
      <c r="AH31" s="81">
        <v>3289.9</v>
      </c>
      <c r="AI31" s="81">
        <v>456.1</v>
      </c>
      <c r="AJ31" s="81">
        <v>938.6</v>
      </c>
      <c r="AK31" s="81">
        <v>1040.5</v>
      </c>
      <c r="AL31" s="81">
        <v>3104.3</v>
      </c>
      <c r="AM31" s="81">
        <v>4684.8</v>
      </c>
      <c r="AN31" s="81">
        <v>2979.6</v>
      </c>
      <c r="AO31" s="81">
        <v>1265.5</v>
      </c>
      <c r="AP31" s="81">
        <v>2767.8</v>
      </c>
      <c r="AQ31" s="81">
        <v>2491.1</v>
      </c>
      <c r="AR31" s="81">
        <v>2519.9</v>
      </c>
      <c r="AS31" s="81">
        <v>1012.5</v>
      </c>
      <c r="AT31" s="81">
        <v>837</v>
      </c>
      <c r="AU31" s="81">
        <v>19.600000000000001</v>
      </c>
      <c r="AV31" s="81">
        <v>0</v>
      </c>
      <c r="AW31" s="81">
        <v>0</v>
      </c>
      <c r="AX31" s="81">
        <v>0</v>
      </c>
      <c r="AY31" s="81">
        <v>0</v>
      </c>
      <c r="AZ31" s="81">
        <v>0</v>
      </c>
      <c r="BA31" s="81">
        <v>0</v>
      </c>
      <c r="BB31" s="81">
        <v>0</v>
      </c>
      <c r="BC31" s="81">
        <v>0</v>
      </c>
      <c r="BD31" s="81">
        <v>0</v>
      </c>
    </row>
    <row r="32" spans="1:56" x14ac:dyDescent="0.25">
      <c r="A32" s="91"/>
      <c r="B32" s="82" t="s">
        <v>1213</v>
      </c>
      <c r="C32" s="80">
        <v>453.2</v>
      </c>
      <c r="D32" s="80">
        <v>39.6</v>
      </c>
      <c r="E32" s="80">
        <v>4.8</v>
      </c>
      <c r="F32" s="80">
        <v>10.5</v>
      </c>
      <c r="G32" s="80">
        <v>2.4</v>
      </c>
      <c r="H32" s="80">
        <v>357.2</v>
      </c>
      <c r="I32" s="80">
        <v>17.3</v>
      </c>
      <c r="J32" s="80">
        <v>59.8</v>
      </c>
      <c r="K32" s="80">
        <v>45.2</v>
      </c>
      <c r="L32" s="80">
        <v>5.0999999999999996</v>
      </c>
      <c r="M32" s="80">
        <v>28.5</v>
      </c>
      <c r="N32" s="80">
        <v>145</v>
      </c>
      <c r="O32" s="80">
        <v>31.1</v>
      </c>
      <c r="P32" s="80">
        <v>130.5</v>
      </c>
      <c r="Q32" s="80">
        <v>19.399999999999999</v>
      </c>
      <c r="R32" s="80">
        <v>113.5</v>
      </c>
      <c r="S32" s="80">
        <v>23.4</v>
      </c>
      <c r="T32" s="80">
        <v>13.2</v>
      </c>
      <c r="U32" s="80">
        <v>25.8</v>
      </c>
      <c r="V32" s="80">
        <v>5.2</v>
      </c>
      <c r="W32" s="80">
        <v>1.7</v>
      </c>
      <c r="X32" s="80">
        <v>157.5</v>
      </c>
      <c r="Y32" s="80">
        <v>294.89999999999998</v>
      </c>
      <c r="Z32" s="80">
        <v>169.5</v>
      </c>
      <c r="AA32" s="80">
        <v>1303</v>
      </c>
      <c r="AB32" s="80">
        <v>2349.6999999999998</v>
      </c>
      <c r="AC32" s="80">
        <v>200.1</v>
      </c>
      <c r="AD32" s="80">
        <v>632.9</v>
      </c>
      <c r="AE32" s="80">
        <v>25.1</v>
      </c>
      <c r="AF32" s="80">
        <v>614.9</v>
      </c>
      <c r="AG32" s="80">
        <v>45.6</v>
      </c>
      <c r="AH32" s="80">
        <v>1504.9</v>
      </c>
      <c r="AI32" s="80">
        <v>364.6</v>
      </c>
      <c r="AJ32" s="80">
        <v>376.3</v>
      </c>
      <c r="AK32" s="80">
        <v>552</v>
      </c>
      <c r="AL32" s="80">
        <v>1928.7</v>
      </c>
      <c r="AM32" s="80">
        <v>2108.6999999999998</v>
      </c>
      <c r="AN32" s="80">
        <v>1714.3</v>
      </c>
      <c r="AO32" s="80">
        <v>407</v>
      </c>
      <c r="AP32" s="80">
        <v>1844.7</v>
      </c>
      <c r="AQ32" s="80">
        <v>1266.3</v>
      </c>
      <c r="AR32" s="80">
        <v>835.7</v>
      </c>
      <c r="AS32" s="80">
        <v>374.6</v>
      </c>
      <c r="AT32" s="80">
        <v>368.1</v>
      </c>
      <c r="AU32" s="80">
        <v>197.8</v>
      </c>
      <c r="AV32" s="80">
        <v>0</v>
      </c>
      <c r="AW32" s="80">
        <v>0</v>
      </c>
      <c r="AX32" s="80">
        <v>0</v>
      </c>
      <c r="AY32" s="80">
        <v>0</v>
      </c>
      <c r="AZ32" s="80">
        <v>0</v>
      </c>
      <c r="BA32" s="80">
        <v>0</v>
      </c>
      <c r="BB32" s="80">
        <v>0</v>
      </c>
      <c r="BC32" s="80">
        <v>0</v>
      </c>
      <c r="BD32" s="80">
        <v>0</v>
      </c>
    </row>
    <row r="33" spans="1:56" x14ac:dyDescent="0.25">
      <c r="A33" s="91"/>
      <c r="B33" s="79" t="s">
        <v>1214</v>
      </c>
      <c r="C33" s="81">
        <v>91.9</v>
      </c>
      <c r="D33" s="81">
        <v>35.1</v>
      </c>
      <c r="E33" s="81">
        <v>7.2</v>
      </c>
      <c r="F33" s="81">
        <v>15.7</v>
      </c>
      <c r="G33" s="81">
        <v>7</v>
      </c>
      <c r="H33" s="81">
        <v>187</v>
      </c>
      <c r="I33" s="81">
        <v>16</v>
      </c>
      <c r="J33" s="81">
        <v>10.1</v>
      </c>
      <c r="K33" s="81">
        <v>88.3</v>
      </c>
      <c r="L33" s="81">
        <v>0.1</v>
      </c>
      <c r="M33" s="81">
        <v>13.5</v>
      </c>
      <c r="N33" s="81">
        <v>34</v>
      </c>
      <c r="O33" s="81">
        <v>82.7</v>
      </c>
      <c r="P33" s="81">
        <v>44.6</v>
      </c>
      <c r="Q33" s="81">
        <v>0.7</v>
      </c>
      <c r="R33" s="81">
        <v>53.8</v>
      </c>
      <c r="S33" s="81">
        <v>166.7</v>
      </c>
      <c r="T33" s="81">
        <v>20.3</v>
      </c>
      <c r="U33" s="81">
        <v>9.6</v>
      </c>
      <c r="V33" s="81">
        <v>2.6</v>
      </c>
      <c r="W33" s="81">
        <v>72.3</v>
      </c>
      <c r="X33" s="81">
        <v>275.2</v>
      </c>
      <c r="Y33" s="81">
        <v>104.3</v>
      </c>
      <c r="Z33" s="81">
        <v>99.3</v>
      </c>
      <c r="AA33" s="81">
        <v>464.6</v>
      </c>
      <c r="AB33" s="81">
        <v>1266.3</v>
      </c>
      <c r="AC33" s="81">
        <v>95.3</v>
      </c>
      <c r="AD33" s="81">
        <v>39</v>
      </c>
      <c r="AE33" s="81">
        <v>73</v>
      </c>
      <c r="AF33" s="81">
        <v>560.1</v>
      </c>
      <c r="AG33" s="81">
        <v>40.6</v>
      </c>
      <c r="AH33" s="81">
        <v>647.9</v>
      </c>
      <c r="AI33" s="81">
        <v>90.9</v>
      </c>
      <c r="AJ33" s="81">
        <v>276.39999999999998</v>
      </c>
      <c r="AK33" s="81">
        <v>497.1</v>
      </c>
      <c r="AL33" s="81">
        <v>757.8</v>
      </c>
      <c r="AM33" s="81">
        <v>652.5</v>
      </c>
      <c r="AN33" s="81">
        <v>1028.0999999999999</v>
      </c>
      <c r="AO33" s="81">
        <v>887.5</v>
      </c>
      <c r="AP33" s="81">
        <v>707.7</v>
      </c>
      <c r="AQ33" s="81">
        <v>689.9</v>
      </c>
      <c r="AR33" s="81">
        <v>744.8</v>
      </c>
      <c r="AS33" s="81">
        <v>1776.6</v>
      </c>
      <c r="AT33" s="81">
        <v>115.8</v>
      </c>
      <c r="AU33" s="81">
        <v>27.6</v>
      </c>
      <c r="AV33" s="81">
        <v>0</v>
      </c>
      <c r="AW33" s="81">
        <v>0</v>
      </c>
      <c r="AX33" s="81">
        <v>0</v>
      </c>
      <c r="AY33" s="81">
        <v>0</v>
      </c>
      <c r="AZ33" s="81">
        <v>0</v>
      </c>
      <c r="BA33" s="81">
        <v>0</v>
      </c>
      <c r="BB33" s="81">
        <v>0</v>
      </c>
      <c r="BC33" s="81">
        <v>0</v>
      </c>
      <c r="BD33" s="81">
        <v>0</v>
      </c>
    </row>
    <row r="34" spans="1:56" x14ac:dyDescent="0.25">
      <c r="A34" s="91"/>
      <c r="B34" s="79" t="s">
        <v>1215</v>
      </c>
      <c r="C34" s="80">
        <v>10257.1</v>
      </c>
      <c r="D34" s="80">
        <v>270.10000000000002</v>
      </c>
      <c r="E34" s="80">
        <v>1525.6</v>
      </c>
      <c r="F34" s="80">
        <v>141</v>
      </c>
      <c r="G34" s="80">
        <v>150.1</v>
      </c>
      <c r="H34" s="80">
        <v>11093.9</v>
      </c>
      <c r="I34" s="80">
        <v>3758.3</v>
      </c>
      <c r="J34" s="80">
        <v>1317.4</v>
      </c>
      <c r="K34" s="80">
        <v>1032.9000000000001</v>
      </c>
      <c r="L34" s="80">
        <v>2582.6</v>
      </c>
      <c r="M34" s="80">
        <v>1263.2</v>
      </c>
      <c r="N34" s="80">
        <v>280.2</v>
      </c>
      <c r="O34" s="80">
        <v>2020.5</v>
      </c>
      <c r="P34" s="80">
        <v>1640.2</v>
      </c>
      <c r="Q34" s="80">
        <v>1906</v>
      </c>
      <c r="R34" s="80">
        <v>2245.9</v>
      </c>
      <c r="S34" s="80">
        <v>1210.3</v>
      </c>
      <c r="T34" s="80">
        <v>2533.1</v>
      </c>
      <c r="U34" s="80">
        <v>2087</v>
      </c>
      <c r="V34" s="80">
        <v>5966.5</v>
      </c>
      <c r="W34" s="80">
        <v>1002.9</v>
      </c>
      <c r="X34" s="80">
        <v>3262.9</v>
      </c>
      <c r="Y34" s="80">
        <v>6126.5</v>
      </c>
      <c r="Z34" s="80">
        <v>1895.3</v>
      </c>
      <c r="AA34" s="80">
        <v>13257.2</v>
      </c>
      <c r="AB34" s="80">
        <v>24084.2</v>
      </c>
      <c r="AC34" s="80">
        <v>10896</v>
      </c>
      <c r="AD34" s="80">
        <v>452.2</v>
      </c>
      <c r="AE34" s="80">
        <v>222.5</v>
      </c>
      <c r="AF34" s="80">
        <v>2831</v>
      </c>
      <c r="AG34" s="80">
        <v>538.5</v>
      </c>
      <c r="AH34" s="80">
        <v>4622.6000000000004</v>
      </c>
      <c r="AI34" s="80">
        <v>2037.2</v>
      </c>
      <c r="AJ34" s="80">
        <v>2974.7</v>
      </c>
      <c r="AK34" s="80">
        <v>7984.7</v>
      </c>
      <c r="AL34" s="80">
        <v>6003.7</v>
      </c>
      <c r="AM34" s="80">
        <v>18078.8</v>
      </c>
      <c r="AN34" s="80">
        <v>12378.7</v>
      </c>
      <c r="AO34" s="80">
        <v>6203.8</v>
      </c>
      <c r="AP34" s="80">
        <v>13418.8</v>
      </c>
      <c r="AQ34" s="80">
        <v>8485.2000000000007</v>
      </c>
      <c r="AR34" s="80">
        <v>10481.700000000001</v>
      </c>
      <c r="AS34" s="80">
        <v>3470.7</v>
      </c>
      <c r="AT34" s="80">
        <v>2938.8</v>
      </c>
      <c r="AU34" s="80">
        <v>1448.9</v>
      </c>
      <c r="AV34" s="80">
        <v>0</v>
      </c>
      <c r="AW34" s="80">
        <v>0</v>
      </c>
      <c r="AX34" s="80">
        <v>0</v>
      </c>
      <c r="AY34" s="80">
        <v>0</v>
      </c>
      <c r="AZ34" s="80">
        <v>0</v>
      </c>
      <c r="BA34" s="80">
        <v>0</v>
      </c>
      <c r="BB34" s="80">
        <v>0</v>
      </c>
      <c r="BC34" s="80">
        <v>0</v>
      </c>
      <c r="BD34" s="80">
        <v>0</v>
      </c>
    </row>
    <row r="35" spans="1:56" ht="21" x14ac:dyDescent="0.25">
      <c r="A35" s="88"/>
      <c r="B35" s="92" t="s">
        <v>1219</v>
      </c>
      <c r="C35" s="81">
        <f>SUM(C8:C34)</f>
        <v>249216.09999999995</v>
      </c>
      <c r="D35" s="81">
        <f t="shared" ref="D35:BD35" si="0">SUM(D8:D34)</f>
        <v>7400.5999999999995</v>
      </c>
      <c r="E35" s="81">
        <f t="shared" si="0"/>
        <v>26555.1</v>
      </c>
      <c r="F35" s="81">
        <f t="shared" si="0"/>
        <v>20715.900000000001</v>
      </c>
      <c r="G35" s="81">
        <f t="shared" si="0"/>
        <v>4042.2</v>
      </c>
      <c r="H35" s="81">
        <f t="shared" si="0"/>
        <v>286853.70000000007</v>
      </c>
      <c r="I35" s="81">
        <f t="shared" si="0"/>
        <v>80452.200000000012</v>
      </c>
      <c r="J35" s="81">
        <f t="shared" si="0"/>
        <v>43234.2</v>
      </c>
      <c r="K35" s="81">
        <f t="shared" si="0"/>
        <v>87365.200000000026</v>
      </c>
      <c r="L35" s="81">
        <f t="shared" si="0"/>
        <v>47491.099999999991</v>
      </c>
      <c r="M35" s="81">
        <f t="shared" si="0"/>
        <v>170577</v>
      </c>
      <c r="N35" s="81">
        <f t="shared" si="0"/>
        <v>149151.9</v>
      </c>
      <c r="O35" s="81">
        <f t="shared" si="0"/>
        <v>108794.59999999999</v>
      </c>
      <c r="P35" s="81">
        <f t="shared" si="0"/>
        <v>82261.500000000015</v>
      </c>
      <c r="Q35" s="81">
        <f t="shared" si="0"/>
        <v>86277.199999999968</v>
      </c>
      <c r="R35" s="81">
        <f t="shared" si="0"/>
        <v>215672.9</v>
      </c>
      <c r="S35" s="81">
        <f t="shared" si="0"/>
        <v>126032.00000000001</v>
      </c>
      <c r="T35" s="81">
        <f t="shared" si="0"/>
        <v>116204.29999999999</v>
      </c>
      <c r="U35" s="81">
        <f t="shared" si="0"/>
        <v>273379.19999999995</v>
      </c>
      <c r="V35" s="81">
        <f t="shared" si="0"/>
        <v>276717.8</v>
      </c>
      <c r="W35" s="81">
        <f t="shared" si="0"/>
        <v>63774.999999999985</v>
      </c>
      <c r="X35" s="81">
        <f t="shared" si="0"/>
        <v>205435</v>
      </c>
      <c r="Y35" s="81">
        <f t="shared" si="0"/>
        <v>264318.90000000002</v>
      </c>
      <c r="Z35" s="81">
        <f t="shared" si="0"/>
        <v>136409.29999999993</v>
      </c>
      <c r="AA35" s="81">
        <f t="shared" si="0"/>
        <v>757413.2</v>
      </c>
      <c r="AB35" s="81">
        <f t="shared" si="0"/>
        <v>1627793.7000000002</v>
      </c>
      <c r="AC35" s="81">
        <f t="shared" si="0"/>
        <v>326424.09999999992</v>
      </c>
      <c r="AD35" s="81">
        <f t="shared" si="0"/>
        <v>33992.1</v>
      </c>
      <c r="AE35" s="81">
        <f t="shared" si="0"/>
        <v>39136.599999999984</v>
      </c>
      <c r="AF35" s="81">
        <f t="shared" si="0"/>
        <v>255009.09999999995</v>
      </c>
      <c r="AG35" s="81">
        <f t="shared" si="0"/>
        <v>54077.2</v>
      </c>
      <c r="AH35" s="81">
        <f t="shared" si="0"/>
        <v>415709.9</v>
      </c>
      <c r="AI35" s="81">
        <f t="shared" si="0"/>
        <v>156797.69999999998</v>
      </c>
      <c r="AJ35" s="81">
        <f t="shared" si="0"/>
        <v>160885.1</v>
      </c>
      <c r="AK35" s="81">
        <f t="shared" si="0"/>
        <v>384083.39999999991</v>
      </c>
      <c r="AL35" s="81">
        <f t="shared" si="0"/>
        <v>639895.69999999995</v>
      </c>
      <c r="AM35" s="81">
        <f t="shared" si="0"/>
        <v>1544480.0999999996</v>
      </c>
      <c r="AN35" s="81">
        <f t="shared" si="0"/>
        <v>943159.2</v>
      </c>
      <c r="AO35" s="81">
        <f t="shared" si="0"/>
        <v>668194.90000000014</v>
      </c>
      <c r="AP35" s="81">
        <f t="shared" si="0"/>
        <v>923137.39999999991</v>
      </c>
      <c r="AQ35" s="81">
        <f t="shared" si="0"/>
        <v>694060.4</v>
      </c>
      <c r="AR35" s="81">
        <f t="shared" si="0"/>
        <v>1052439</v>
      </c>
      <c r="AS35" s="81">
        <f t="shared" si="0"/>
        <v>188588.20000000004</v>
      </c>
      <c r="AT35" s="81">
        <f t="shared" si="0"/>
        <v>235133.5</v>
      </c>
      <c r="AU35" s="81">
        <f t="shared" si="0"/>
        <v>53969.500000000007</v>
      </c>
      <c r="AV35" s="81">
        <f t="shared" si="0"/>
        <v>0</v>
      </c>
      <c r="AW35" s="81">
        <f t="shared" si="0"/>
        <v>0</v>
      </c>
      <c r="AX35" s="81">
        <f t="shared" si="0"/>
        <v>0</v>
      </c>
      <c r="AY35" s="81">
        <f t="shared" si="0"/>
        <v>0</v>
      </c>
      <c r="AZ35" s="81">
        <f t="shared" si="0"/>
        <v>0</v>
      </c>
      <c r="BA35" s="81">
        <f t="shared" si="0"/>
        <v>0</v>
      </c>
      <c r="BB35" s="81">
        <f t="shared" si="0"/>
        <v>0</v>
      </c>
      <c r="BC35" s="81">
        <f t="shared" si="0"/>
        <v>0</v>
      </c>
      <c r="BD35" s="81">
        <f t="shared" si="0"/>
        <v>0</v>
      </c>
    </row>
    <row r="36" spans="1:56" x14ac:dyDescent="0.25">
      <c r="A36" s="83" t="s">
        <v>1216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</sheetData>
  <mergeCells count="4">
    <mergeCell ref="A8:A34"/>
    <mergeCell ref="C3:BD3"/>
    <mergeCell ref="C4:BD4"/>
    <mergeCell ref="C5:BD5"/>
  </mergeCells>
  <hyperlinks>
    <hyperlink ref="A2" r:id="rId1" display="http://localhost/OECDStat_Metadata/ShowMetadata.ashx?Dataset=IOTS_2021&amp;ShowOnWeb=true&amp;Lang=en" xr:uid="{CEADCD68-6448-494E-9498-2CCAF3B5827E}"/>
    <hyperlink ref="C3" r:id="rId2" display="http://localhost/OECDStat_Metadata/ShowMetadata.ashx?Dataset=IOTS_2021&amp;Coords=[VAR].[TTL]&amp;ShowOnWeb=true&amp;Lang=en" xr:uid="{1596083C-5F33-4114-98F6-D25851AE90B0}"/>
    <hyperlink ref="BB6" r:id="rId3" display="http://localhost/OECDStat_Metadata/ShowMetadata.ashx?Dataset=IOTS_2021&amp;Coords=[COL].[CONS_NONRES]&amp;ShowOnWeb=true&amp;Lang=en" xr:uid="{B067288C-FC2C-4ADF-9AA4-031A29DBBC7D}"/>
    <hyperlink ref="B32" r:id="rId4" display="http://localhost/OECDStat_Metadata/ShowMetadata.ashx?Dataset=IOTS_2021&amp;Coords=[COU].[CYP]&amp;ShowOnWeb=true&amp;Lang=en" xr:uid="{3B8E554D-9D73-46C1-BDD7-B81B37369539}"/>
    <hyperlink ref="A36" r:id="rId5" display="https://stats-3.oecd.org/index.aspx?DatasetCode=IOTS_2021" xr:uid="{11D41B93-B156-4B5E-B53C-3FCFBAC63F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158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159</v>
      </c>
      <c r="E3" s="26" t="s">
        <v>160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161</v>
      </c>
      <c r="C4" s="29"/>
      <c r="D4" s="19" t="s">
        <v>162</v>
      </c>
      <c r="E4" s="19" t="s">
        <v>163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164</v>
      </c>
      <c r="C5" s="29"/>
      <c r="D5" s="19" t="s">
        <v>165</v>
      </c>
      <c r="E5" s="19" t="s">
        <v>166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167</v>
      </c>
      <c r="B6" s="3" t="s">
        <v>168</v>
      </c>
      <c r="C6" s="29" t="s">
        <v>202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203</v>
      </c>
      <c r="B7" s="3" t="s">
        <v>170</v>
      </c>
      <c r="C7" s="29" t="s">
        <v>204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169</v>
      </c>
      <c r="B8" s="3" t="s">
        <v>171</v>
      </c>
      <c r="C8" s="29" t="s">
        <v>155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141</v>
      </c>
      <c r="B9" s="3" t="s">
        <v>172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7" t="s">
        <v>212</v>
      </c>
      <c r="C26" s="38"/>
      <c r="D26" s="39" t="s">
        <v>7</v>
      </c>
      <c r="E26" s="17" t="s">
        <v>213</v>
      </c>
      <c r="G26" s="38" t="s">
        <v>212</v>
      </c>
      <c r="H26" s="38"/>
      <c r="I26" s="40" t="s">
        <v>141</v>
      </c>
      <c r="J26" s="40" t="s">
        <v>214</v>
      </c>
      <c r="K26" s="40" t="s">
        <v>205</v>
      </c>
      <c r="L26" s="41" t="s">
        <v>174</v>
      </c>
    </row>
    <row r="27" spans="2:14" x14ac:dyDescent="0.25">
      <c r="B27" t="s">
        <v>215</v>
      </c>
      <c r="C27" t="s">
        <v>216</v>
      </c>
      <c r="D27" s="42">
        <v>34314</v>
      </c>
      <c r="G27" t="s">
        <v>215</v>
      </c>
      <c r="H27" t="s">
        <v>217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218</v>
      </c>
      <c r="C28" t="s">
        <v>219</v>
      </c>
      <c r="D28" s="42">
        <v>61876</v>
      </c>
      <c r="G28" t="s">
        <v>218</v>
      </c>
      <c r="H28" t="s">
        <v>220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221</v>
      </c>
      <c r="C29" t="s">
        <v>222</v>
      </c>
      <c r="D29" s="42">
        <v>19404</v>
      </c>
      <c r="G29" t="s">
        <v>221</v>
      </c>
      <c r="H29" t="s">
        <v>223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224</v>
      </c>
      <c r="C30" t="s">
        <v>225</v>
      </c>
      <c r="D30" s="42">
        <v>28308</v>
      </c>
      <c r="G30" t="s">
        <v>224</v>
      </c>
      <c r="H30" t="s">
        <v>226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227</v>
      </c>
      <c r="C31" t="s">
        <v>228</v>
      </c>
      <c r="D31" s="42">
        <v>22098</v>
      </c>
      <c r="G31" t="s">
        <v>227</v>
      </c>
      <c r="H31" t="s">
        <v>229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230</v>
      </c>
      <c r="C32" t="s">
        <v>231</v>
      </c>
      <c r="D32" s="42">
        <v>22767</v>
      </c>
      <c r="G32" t="s">
        <v>230</v>
      </c>
      <c r="H32" t="s">
        <v>232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233</v>
      </c>
      <c r="C33" t="s">
        <v>234</v>
      </c>
      <c r="D33" s="42">
        <v>36867</v>
      </c>
      <c r="G33" t="s">
        <v>233</v>
      </c>
      <c r="H33" s="43" t="s">
        <v>235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236</v>
      </c>
      <c r="C34" t="s">
        <v>237</v>
      </c>
      <c r="D34" s="42">
        <v>93695</v>
      </c>
      <c r="G34" t="s">
        <v>236</v>
      </c>
      <c r="H34" s="43" t="s">
        <v>238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239</v>
      </c>
      <c r="C35" t="s">
        <v>240</v>
      </c>
      <c r="D35" s="42">
        <v>50423</v>
      </c>
      <c r="G35" t="s">
        <v>239</v>
      </c>
      <c r="H35" t="s">
        <v>241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242</v>
      </c>
      <c r="C36" t="s">
        <v>243</v>
      </c>
      <c r="D36" s="42">
        <v>36649</v>
      </c>
      <c r="G36" t="s">
        <v>242</v>
      </c>
      <c r="H36" s="43" t="s">
        <v>244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245</v>
      </c>
      <c r="C37" t="s">
        <v>246</v>
      </c>
      <c r="D37" s="42">
        <v>21437</v>
      </c>
      <c r="G37" t="s">
        <v>245</v>
      </c>
      <c r="H37" t="s">
        <v>247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248</v>
      </c>
      <c r="C38" t="s">
        <v>249</v>
      </c>
      <c r="D38" s="42">
        <v>8667</v>
      </c>
      <c r="G38" t="s">
        <v>248</v>
      </c>
      <c r="H38" t="s">
        <v>250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251</v>
      </c>
      <c r="C39" t="s">
        <v>252</v>
      </c>
      <c r="D39" s="42">
        <v>23422</v>
      </c>
      <c r="G39" t="s">
        <v>251</v>
      </c>
      <c r="H39" t="s">
        <v>253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254</v>
      </c>
      <c r="C40" s="44" t="s">
        <v>160</v>
      </c>
      <c r="D40" s="42">
        <v>268953</v>
      </c>
      <c r="E40" t="s">
        <v>255</v>
      </c>
      <c r="G40" t="s">
        <v>254</v>
      </c>
      <c r="H40" t="s">
        <v>256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257</v>
      </c>
      <c r="C41" s="45" t="s">
        <v>258</v>
      </c>
      <c r="D41" s="42">
        <v>40135</v>
      </c>
      <c r="E41" t="s">
        <v>259</v>
      </c>
      <c r="G41" t="s">
        <v>257</v>
      </c>
      <c r="H41" s="43" t="s">
        <v>260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261</v>
      </c>
      <c r="C42" t="s">
        <v>262</v>
      </c>
      <c r="D42" s="42">
        <v>11643</v>
      </c>
      <c r="G42" t="s">
        <v>261</v>
      </c>
      <c r="H42" s="43" t="s">
        <v>263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264</v>
      </c>
      <c r="C43" t="s">
        <v>265</v>
      </c>
      <c r="D43" s="42">
        <v>14089</v>
      </c>
      <c r="G43" t="s">
        <v>264</v>
      </c>
      <c r="H43" t="s">
        <v>266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267</v>
      </c>
      <c r="C44" t="s">
        <v>268</v>
      </c>
      <c r="D44" s="42">
        <v>19415</v>
      </c>
      <c r="G44" t="s">
        <v>267</v>
      </c>
      <c r="H44" t="s">
        <v>269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270</v>
      </c>
      <c r="C45" t="s">
        <v>271</v>
      </c>
      <c r="D45" s="42">
        <v>20908</v>
      </c>
      <c r="G45" t="s">
        <v>270</v>
      </c>
      <c r="H45" t="s">
        <v>272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273</v>
      </c>
      <c r="C46" t="s">
        <v>274</v>
      </c>
      <c r="D46" s="42">
        <v>32318</v>
      </c>
      <c r="G46" t="s">
        <v>273</v>
      </c>
      <c r="H46" t="s">
        <v>275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276</v>
      </c>
      <c r="C47" t="s">
        <v>277</v>
      </c>
      <c r="D47" s="42">
        <v>88512</v>
      </c>
      <c r="G47" t="s">
        <v>276</v>
      </c>
      <c r="H47" t="s">
        <v>278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279</v>
      </c>
      <c r="C48" s="46" t="s">
        <v>280</v>
      </c>
      <c r="D48" s="42">
        <v>3124</v>
      </c>
      <c r="E48" t="s">
        <v>281</v>
      </c>
      <c r="G48" t="s">
        <v>279</v>
      </c>
      <c r="H48" t="s">
        <v>282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283</v>
      </c>
      <c r="C49" s="46" t="s">
        <v>284</v>
      </c>
      <c r="D49" s="42">
        <v>103566</v>
      </c>
      <c r="E49" t="s">
        <v>281</v>
      </c>
      <c r="G49" t="s">
        <v>283</v>
      </c>
      <c r="H49" t="s">
        <v>285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286</v>
      </c>
      <c r="C50" s="46" t="s">
        <v>287</v>
      </c>
      <c r="D50" s="42">
        <v>36820</v>
      </c>
      <c r="E50" t="s">
        <v>281</v>
      </c>
      <c r="G50" t="s">
        <v>286</v>
      </c>
      <c r="H50" t="s">
        <v>288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289</v>
      </c>
      <c r="C51" s="46" t="s">
        <v>290</v>
      </c>
      <c r="D51" s="42">
        <v>749</v>
      </c>
      <c r="E51" t="s">
        <v>281</v>
      </c>
      <c r="G51" t="s">
        <v>289</v>
      </c>
      <c r="H51" t="s">
        <v>291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292</v>
      </c>
      <c r="C52" s="46" t="s">
        <v>293</v>
      </c>
      <c r="D52" s="42">
        <v>6621</v>
      </c>
      <c r="E52" t="s">
        <v>281</v>
      </c>
      <c r="G52" t="s">
        <v>292</v>
      </c>
      <c r="H52" t="s">
        <v>294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295</v>
      </c>
      <c r="C53" s="46" t="s">
        <v>296</v>
      </c>
      <c r="D53" s="42">
        <v>1416</v>
      </c>
      <c r="E53" t="s">
        <v>281</v>
      </c>
      <c r="G53" t="s">
        <v>295</v>
      </c>
      <c r="H53" t="s">
        <v>297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298</v>
      </c>
      <c r="C54" s="46" t="s">
        <v>299</v>
      </c>
      <c r="D54" s="42">
        <v>1101</v>
      </c>
      <c r="E54" t="s">
        <v>281</v>
      </c>
      <c r="G54" t="s">
        <v>298</v>
      </c>
      <c r="H54" t="s">
        <v>300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301</v>
      </c>
      <c r="C55" s="46" t="s">
        <v>302</v>
      </c>
      <c r="D55" s="42">
        <v>228</v>
      </c>
      <c r="E55" t="s">
        <v>281</v>
      </c>
      <c r="G55" t="s">
        <v>301</v>
      </c>
      <c r="H55" t="s">
        <v>303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304</v>
      </c>
      <c r="C56" s="46" t="s">
        <v>305</v>
      </c>
      <c r="D56" s="42">
        <v>12770</v>
      </c>
      <c r="E56" t="s">
        <v>281</v>
      </c>
      <c r="G56" t="s">
        <v>304</v>
      </c>
      <c r="H56" t="s">
        <v>306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307</v>
      </c>
      <c r="C57" s="46" t="s">
        <v>308</v>
      </c>
      <c r="D57" s="42">
        <v>246810</v>
      </c>
      <c r="E57" t="s">
        <v>281</v>
      </c>
      <c r="G57" t="s">
        <v>307</v>
      </c>
      <c r="H57" t="s">
        <v>309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310</v>
      </c>
      <c r="C58" s="47" t="s">
        <v>311</v>
      </c>
      <c r="D58" s="42">
        <v>86048</v>
      </c>
      <c r="E58" t="s">
        <v>312</v>
      </c>
      <c r="G58" t="s">
        <v>310</v>
      </c>
      <c r="H58" s="43" t="s">
        <v>313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314</v>
      </c>
      <c r="C59" s="18" t="s">
        <v>315</v>
      </c>
      <c r="D59" s="42">
        <v>14508</v>
      </c>
      <c r="E59" t="s">
        <v>316</v>
      </c>
      <c r="G59" t="s">
        <v>314</v>
      </c>
      <c r="H59" t="s">
        <v>317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318</v>
      </c>
      <c r="C60" t="s">
        <v>319</v>
      </c>
      <c r="D60" s="42">
        <v>40117</v>
      </c>
      <c r="G60" t="s">
        <v>318</v>
      </c>
      <c r="H60" t="s">
        <v>320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321</v>
      </c>
      <c r="C61" t="s">
        <v>322</v>
      </c>
      <c r="D61" s="42">
        <v>88209</v>
      </c>
      <c r="G61" t="s">
        <v>321</v>
      </c>
      <c r="H61" t="s">
        <v>323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324</v>
      </c>
      <c r="C62" t="s">
        <v>325</v>
      </c>
      <c r="D62" s="42">
        <v>191101</v>
      </c>
      <c r="G62" t="s">
        <v>324</v>
      </c>
      <c r="H62" t="s">
        <v>326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327</v>
      </c>
      <c r="C63" t="s">
        <v>328</v>
      </c>
      <c r="D63" s="42">
        <v>76959</v>
      </c>
      <c r="G63" t="s">
        <v>327</v>
      </c>
      <c r="H63" t="s">
        <v>329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330</v>
      </c>
      <c r="C64" t="s">
        <v>331</v>
      </c>
      <c r="D64" s="42">
        <v>112928</v>
      </c>
      <c r="G64" t="s">
        <v>330</v>
      </c>
      <c r="H64" t="s">
        <v>332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333</v>
      </c>
      <c r="C65" t="s">
        <v>334</v>
      </c>
      <c r="D65" s="42">
        <v>55962</v>
      </c>
      <c r="G65" t="s">
        <v>333</v>
      </c>
      <c r="H65" t="s">
        <v>335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336</v>
      </c>
      <c r="C66" t="s">
        <v>337</v>
      </c>
      <c r="D66" s="42">
        <v>212844</v>
      </c>
      <c r="G66" t="s">
        <v>336</v>
      </c>
      <c r="H66" t="s">
        <v>338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339</v>
      </c>
      <c r="C67" t="s">
        <v>340</v>
      </c>
      <c r="D67" s="42">
        <v>69028</v>
      </c>
      <c r="G67" t="s">
        <v>339</v>
      </c>
      <c r="H67" t="s">
        <v>341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342</v>
      </c>
      <c r="C68" t="s">
        <v>343</v>
      </c>
      <c r="D68" s="42">
        <v>105415</v>
      </c>
      <c r="G68" t="s">
        <v>342</v>
      </c>
      <c r="H68" t="s">
        <v>344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345</v>
      </c>
      <c r="C69" t="s">
        <v>346</v>
      </c>
      <c r="D69" s="42">
        <v>111108</v>
      </c>
      <c r="G69" t="s">
        <v>345</v>
      </c>
      <c r="H69" t="s">
        <v>347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348</v>
      </c>
      <c r="C70" t="s">
        <v>349</v>
      </c>
      <c r="D70" s="42">
        <v>209093</v>
      </c>
      <c r="G70" t="s">
        <v>348</v>
      </c>
      <c r="H70" t="s">
        <v>350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351</v>
      </c>
      <c r="C71" t="s">
        <v>352</v>
      </c>
      <c r="D71" s="42">
        <v>113347</v>
      </c>
      <c r="G71" t="s">
        <v>351</v>
      </c>
      <c r="H71" t="s">
        <v>353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354</v>
      </c>
      <c r="C72" t="s">
        <v>355</v>
      </c>
      <c r="D72" s="42">
        <v>29072</v>
      </c>
      <c r="G72" t="s">
        <v>354</v>
      </c>
      <c r="H72" t="s">
        <v>356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357</v>
      </c>
      <c r="C73" t="s">
        <v>358</v>
      </c>
      <c r="D73" s="42">
        <v>20986</v>
      </c>
      <c r="G73" t="s">
        <v>357</v>
      </c>
      <c r="H73" t="s">
        <v>359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360</v>
      </c>
      <c r="C74" t="s">
        <v>361</v>
      </c>
      <c r="D74" s="42">
        <v>25586</v>
      </c>
      <c r="G74" t="s">
        <v>360</v>
      </c>
      <c r="H74" t="s">
        <v>362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363</v>
      </c>
      <c r="C75" t="s">
        <v>364</v>
      </c>
      <c r="D75" s="42">
        <v>25364</v>
      </c>
      <c r="G75" t="s">
        <v>363</v>
      </c>
      <c r="H75" t="s">
        <v>365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366</v>
      </c>
      <c r="C76" s="48" t="s">
        <v>367</v>
      </c>
      <c r="D76" s="42">
        <v>8343</v>
      </c>
      <c r="E76" t="s">
        <v>368</v>
      </c>
      <c r="G76" t="s">
        <v>366</v>
      </c>
      <c r="H76" t="s">
        <v>369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370</v>
      </c>
      <c r="C77" s="45" t="s">
        <v>371</v>
      </c>
      <c r="D77" s="42">
        <v>25886</v>
      </c>
      <c r="E77" t="s">
        <v>372</v>
      </c>
      <c r="G77" t="s">
        <v>370</v>
      </c>
      <c r="H77" t="s">
        <v>373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374</v>
      </c>
      <c r="C78" s="48" t="s">
        <v>375</v>
      </c>
      <c r="D78" s="42">
        <v>8215</v>
      </c>
      <c r="E78" t="s">
        <v>368</v>
      </c>
      <c r="G78" t="s">
        <v>374</v>
      </c>
      <c r="H78" t="s">
        <v>376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377</v>
      </c>
      <c r="C79" s="48" t="s">
        <v>378</v>
      </c>
      <c r="D79" s="42">
        <v>27726</v>
      </c>
      <c r="E79" t="s">
        <v>368</v>
      </c>
      <c r="G79" t="s">
        <v>377</v>
      </c>
      <c r="H79" t="s">
        <v>379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380</v>
      </c>
      <c r="C80" s="48" t="s">
        <v>381</v>
      </c>
      <c r="D80" s="42">
        <v>6454</v>
      </c>
      <c r="E80" t="s">
        <v>368</v>
      </c>
      <c r="G80" t="s">
        <v>380</v>
      </c>
      <c r="H80" t="s">
        <v>382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383</v>
      </c>
      <c r="C81" s="48" t="s">
        <v>384</v>
      </c>
      <c r="D81" s="42">
        <v>11048</v>
      </c>
      <c r="E81" t="s">
        <v>368</v>
      </c>
      <c r="G81" t="s">
        <v>383</v>
      </c>
      <c r="H81" t="s">
        <v>385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386</v>
      </c>
      <c r="C82" s="48" t="s">
        <v>387</v>
      </c>
      <c r="D82" s="42">
        <v>7478</v>
      </c>
      <c r="E82" t="s">
        <v>368</v>
      </c>
      <c r="G82" t="s">
        <v>386</v>
      </c>
      <c r="H82" t="s">
        <v>388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389</v>
      </c>
      <c r="C83" s="48" t="s">
        <v>390</v>
      </c>
      <c r="D83" s="42">
        <v>5424</v>
      </c>
      <c r="E83" t="s">
        <v>368</v>
      </c>
      <c r="G83" t="s">
        <v>389</v>
      </c>
      <c r="H83" t="s">
        <v>391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392</v>
      </c>
      <c r="C84" s="48" t="s">
        <v>393</v>
      </c>
      <c r="D84" s="42">
        <v>4452</v>
      </c>
      <c r="E84" t="s">
        <v>368</v>
      </c>
      <c r="G84" t="s">
        <v>392</v>
      </c>
      <c r="H84" t="s">
        <v>394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395</v>
      </c>
      <c r="C85" s="48" t="s">
        <v>396</v>
      </c>
      <c r="D85" s="42">
        <v>3903</v>
      </c>
      <c r="E85" t="s">
        <v>368</v>
      </c>
      <c r="G85" t="s">
        <v>395</v>
      </c>
      <c r="H85" t="s">
        <v>397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398</v>
      </c>
      <c r="C86" s="48" t="s">
        <v>399</v>
      </c>
      <c r="D86" s="42">
        <v>5966</v>
      </c>
      <c r="E86" t="s">
        <v>368</v>
      </c>
      <c r="G86" t="s">
        <v>398</v>
      </c>
      <c r="H86" t="s">
        <v>400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401</v>
      </c>
      <c r="C87" s="48" t="s">
        <v>402</v>
      </c>
      <c r="D87" s="42">
        <v>4223</v>
      </c>
      <c r="E87" t="s">
        <v>368</v>
      </c>
      <c r="G87" t="s">
        <v>401</v>
      </c>
      <c r="H87" t="s">
        <v>403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404</v>
      </c>
      <c r="C88" s="43" t="s">
        <v>405</v>
      </c>
      <c r="D88" s="42">
        <v>88262</v>
      </c>
      <c r="E88" t="s">
        <v>406</v>
      </c>
      <c r="G88" t="s">
        <v>404</v>
      </c>
      <c r="H88" t="s">
        <v>407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408</v>
      </c>
      <c r="C89" s="43" t="s">
        <v>409</v>
      </c>
      <c r="D89" s="42">
        <v>20810</v>
      </c>
      <c r="E89" t="s">
        <v>406</v>
      </c>
      <c r="G89" t="s">
        <v>408</v>
      </c>
      <c r="H89" t="s">
        <v>410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411</v>
      </c>
      <c r="C90" s="18" t="s">
        <v>412</v>
      </c>
      <c r="D90" s="42">
        <v>6183</v>
      </c>
      <c r="E90" t="s">
        <v>413</v>
      </c>
      <c r="G90" t="s">
        <v>411</v>
      </c>
      <c r="H90" t="s">
        <v>414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415</v>
      </c>
      <c r="C91" s="18" t="s">
        <v>416</v>
      </c>
      <c r="D91" s="42">
        <v>5743</v>
      </c>
      <c r="E91" t="s">
        <v>413</v>
      </c>
      <c r="G91" t="s">
        <v>415</v>
      </c>
      <c r="H91" t="s">
        <v>417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418</v>
      </c>
      <c r="C92" s="18" t="s">
        <v>419</v>
      </c>
      <c r="D92" s="42">
        <v>25691</v>
      </c>
      <c r="E92" t="s">
        <v>413</v>
      </c>
      <c r="G92" t="s">
        <v>418</v>
      </c>
      <c r="H92" t="s">
        <v>420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421</v>
      </c>
      <c r="C93" s="18" t="s">
        <v>422</v>
      </c>
      <c r="D93" s="42">
        <v>10560</v>
      </c>
      <c r="E93" t="s">
        <v>413</v>
      </c>
      <c r="G93" t="s">
        <v>421</v>
      </c>
      <c r="H93" t="s">
        <v>423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424</v>
      </c>
      <c r="C94" s="18" t="s">
        <v>425</v>
      </c>
      <c r="D94" s="42">
        <v>19585</v>
      </c>
      <c r="E94" t="s">
        <v>413</v>
      </c>
      <c r="G94" t="s">
        <v>424</v>
      </c>
      <c r="H94" t="s">
        <v>426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427</v>
      </c>
      <c r="C95" s="18" t="s">
        <v>428</v>
      </c>
      <c r="D95" s="42">
        <v>18298</v>
      </c>
      <c r="E95" t="s">
        <v>413</v>
      </c>
      <c r="G95" t="s">
        <v>427</v>
      </c>
      <c r="H95" t="s">
        <v>429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430</v>
      </c>
      <c r="C96" s="43" t="s">
        <v>431</v>
      </c>
      <c r="D96" s="42">
        <v>17948</v>
      </c>
      <c r="E96" t="s">
        <v>406</v>
      </c>
      <c r="G96" t="s">
        <v>430</v>
      </c>
      <c r="H96" t="s">
        <v>432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433</v>
      </c>
      <c r="C97" s="18" t="s">
        <v>434</v>
      </c>
      <c r="D97" s="42">
        <v>14034</v>
      </c>
      <c r="E97" t="s">
        <v>413</v>
      </c>
      <c r="G97" t="s">
        <v>433</v>
      </c>
      <c r="H97" t="s">
        <v>435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436</v>
      </c>
      <c r="C98" t="s">
        <v>437</v>
      </c>
      <c r="D98" s="42">
        <v>7884</v>
      </c>
      <c r="G98" t="s">
        <v>436</v>
      </c>
      <c r="H98" t="s">
        <v>438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439</v>
      </c>
      <c r="C99" t="s">
        <v>440</v>
      </c>
      <c r="D99" s="42">
        <v>13425</v>
      </c>
      <c r="G99" t="s">
        <v>439</v>
      </c>
      <c r="H99" t="s">
        <v>441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442</v>
      </c>
      <c r="C100" t="s">
        <v>443</v>
      </c>
      <c r="D100" s="42">
        <v>11837</v>
      </c>
      <c r="G100" t="s">
        <v>442</v>
      </c>
      <c r="H100" t="s">
        <v>444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445</v>
      </c>
      <c r="C101" t="s">
        <v>446</v>
      </c>
      <c r="D101" s="42">
        <v>10007</v>
      </c>
      <c r="G101" t="s">
        <v>445</v>
      </c>
      <c r="H101" t="s">
        <v>447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448</v>
      </c>
      <c r="C102" t="s">
        <v>449</v>
      </c>
      <c r="D102" s="42">
        <v>45291</v>
      </c>
      <c r="G102" t="s">
        <v>448</v>
      </c>
      <c r="H102" t="s">
        <v>450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451</v>
      </c>
      <c r="C103" t="s">
        <v>452</v>
      </c>
      <c r="D103" s="42">
        <v>40189</v>
      </c>
      <c r="G103" t="s">
        <v>451</v>
      </c>
      <c r="H103" t="s">
        <v>453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454</v>
      </c>
      <c r="C104" t="s">
        <v>455</v>
      </c>
      <c r="D104" s="42">
        <v>7536</v>
      </c>
      <c r="G104" t="s">
        <v>454</v>
      </c>
      <c r="H104" t="s">
        <v>456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457</v>
      </c>
      <c r="C105" t="s">
        <v>458</v>
      </c>
      <c r="D105" s="42">
        <v>9269</v>
      </c>
      <c r="G105" t="s">
        <v>457</v>
      </c>
      <c r="H105" t="s">
        <v>459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460</v>
      </c>
      <c r="C106" t="s">
        <v>461</v>
      </c>
      <c r="D106" s="42">
        <v>18380</v>
      </c>
      <c r="G106" t="s">
        <v>460</v>
      </c>
      <c r="H106" t="s">
        <v>462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463</v>
      </c>
      <c r="C107" t="s">
        <v>464</v>
      </c>
      <c r="D107" s="42">
        <v>8253</v>
      </c>
      <c r="G107" t="s">
        <v>463</v>
      </c>
      <c r="H107" t="s">
        <v>465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466</v>
      </c>
      <c r="C108" t="s">
        <v>467</v>
      </c>
      <c r="D108" s="42">
        <v>8828</v>
      </c>
      <c r="G108" t="s">
        <v>466</v>
      </c>
      <c r="H108" t="s">
        <v>468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469</v>
      </c>
      <c r="C109" t="s">
        <v>470</v>
      </c>
      <c r="D109" s="42">
        <v>39168</v>
      </c>
      <c r="G109" t="s">
        <v>469</v>
      </c>
      <c r="H109" t="s">
        <v>471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472</v>
      </c>
      <c r="C110" t="s">
        <v>473</v>
      </c>
      <c r="D110" s="42">
        <v>28288</v>
      </c>
      <c r="G110" t="s">
        <v>472</v>
      </c>
      <c r="H110" t="s">
        <v>474</v>
      </c>
      <c r="I110" s="42">
        <v>673658</v>
      </c>
      <c r="J110" s="42">
        <v>409923</v>
      </c>
      <c r="K110" s="42" t="s">
        <v>475</v>
      </c>
      <c r="L110" s="42">
        <v>263735</v>
      </c>
    </row>
    <row r="111" spans="2:12" x14ac:dyDescent="0.25">
      <c r="B111" t="s">
        <v>476</v>
      </c>
      <c r="C111" t="s">
        <v>477</v>
      </c>
      <c r="D111" s="42">
        <v>27221</v>
      </c>
      <c r="G111" t="s">
        <v>476</v>
      </c>
      <c r="H111" t="s">
        <v>478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479</v>
      </c>
      <c r="C112" t="s">
        <v>480</v>
      </c>
      <c r="D112" s="42">
        <v>4004</v>
      </c>
      <c r="G112" t="s">
        <v>479</v>
      </c>
      <c r="H112" t="s">
        <v>481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482</v>
      </c>
      <c r="C113" t="s">
        <v>483</v>
      </c>
      <c r="D113" s="42">
        <v>28050</v>
      </c>
      <c r="G113" t="s">
        <v>482</v>
      </c>
      <c r="H113" t="s">
        <v>484</v>
      </c>
      <c r="I113" s="42">
        <v>1467317</v>
      </c>
      <c r="J113" s="42">
        <v>1275273</v>
      </c>
      <c r="K113" s="42" t="s">
        <v>475</v>
      </c>
      <c r="L113" s="42">
        <v>192044</v>
      </c>
    </row>
    <row r="114" spans="2:12" x14ac:dyDescent="0.25">
      <c r="B114" t="s">
        <v>485</v>
      </c>
      <c r="C114" t="s">
        <v>486</v>
      </c>
      <c r="D114" s="42">
        <v>6997</v>
      </c>
      <c r="G114" t="s">
        <v>485</v>
      </c>
      <c r="H114" t="s">
        <v>487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488</v>
      </c>
      <c r="C115" t="s">
        <v>489</v>
      </c>
      <c r="D115" s="42">
        <v>7632</v>
      </c>
      <c r="H115" t="s">
        <v>490</v>
      </c>
      <c r="I115" s="42"/>
    </row>
    <row r="116" spans="2:12" x14ac:dyDescent="0.25">
      <c r="B116" t="s">
        <v>491</v>
      </c>
      <c r="C116" t="s">
        <v>492</v>
      </c>
      <c r="D116" s="42">
        <v>13831</v>
      </c>
      <c r="G116" t="s">
        <v>488</v>
      </c>
      <c r="H116" t="s">
        <v>493</v>
      </c>
      <c r="I116" s="42">
        <v>3268592</v>
      </c>
    </row>
    <row r="117" spans="2:12" x14ac:dyDescent="0.25">
      <c r="B117" t="s">
        <v>494</v>
      </c>
      <c r="C117" t="s">
        <v>495</v>
      </c>
      <c r="D117" s="42">
        <v>15876</v>
      </c>
      <c r="G117" t="s">
        <v>491</v>
      </c>
      <c r="H117" t="s">
        <v>496</v>
      </c>
      <c r="I117" s="42">
        <v>12630266</v>
      </c>
    </row>
    <row r="118" spans="2:12" x14ac:dyDescent="0.25">
      <c r="B118" t="s">
        <v>497</v>
      </c>
      <c r="C118" t="s">
        <v>498</v>
      </c>
      <c r="D118" s="42">
        <v>30700</v>
      </c>
    </row>
    <row r="119" spans="2:12" x14ac:dyDescent="0.25">
      <c r="B119" t="s">
        <v>499</v>
      </c>
      <c r="C119" t="s">
        <v>500</v>
      </c>
      <c r="D119" s="42">
        <v>9198</v>
      </c>
    </row>
    <row r="120" spans="2:12" x14ac:dyDescent="0.25">
      <c r="B120" t="s">
        <v>501</v>
      </c>
      <c r="C120" t="s">
        <v>502</v>
      </c>
      <c r="D120" s="42">
        <v>28981</v>
      </c>
    </row>
    <row r="121" spans="2:12" x14ac:dyDescent="0.25">
      <c r="B121" t="s">
        <v>503</v>
      </c>
      <c r="C121" t="s">
        <v>504</v>
      </c>
      <c r="D121" s="42">
        <v>21607</v>
      </c>
    </row>
    <row r="122" spans="2:12" x14ac:dyDescent="0.25">
      <c r="B122" t="s">
        <v>505</v>
      </c>
      <c r="C122" t="s">
        <v>506</v>
      </c>
      <c r="D122" s="42">
        <v>6176</v>
      </c>
    </row>
    <row r="123" spans="2:12" x14ac:dyDescent="0.25">
      <c r="B123" t="s">
        <v>507</v>
      </c>
      <c r="C123" t="s">
        <v>508</v>
      </c>
      <c r="D123" s="42">
        <v>26748</v>
      </c>
    </row>
    <row r="124" spans="2:12" x14ac:dyDescent="0.25">
      <c r="B124" t="s">
        <v>509</v>
      </c>
      <c r="C124" t="s">
        <v>510</v>
      </c>
      <c r="D124" s="42">
        <v>4893</v>
      </c>
    </row>
    <row r="125" spans="2:12" x14ac:dyDescent="0.25">
      <c r="B125" t="s">
        <v>511</v>
      </c>
      <c r="C125" t="s">
        <v>512</v>
      </c>
      <c r="D125" s="42">
        <v>2064</v>
      </c>
    </row>
    <row r="126" spans="2:12" x14ac:dyDescent="0.25">
      <c r="B126" t="s">
        <v>513</v>
      </c>
      <c r="C126" t="s">
        <v>514</v>
      </c>
      <c r="D126" s="42">
        <v>21334</v>
      </c>
    </row>
    <row r="127" spans="2:12" x14ac:dyDescent="0.25">
      <c r="B127" t="s">
        <v>515</v>
      </c>
      <c r="C127" t="s">
        <v>516</v>
      </c>
      <c r="D127" s="42">
        <v>4558</v>
      </c>
    </row>
    <row r="128" spans="2:12" x14ac:dyDescent="0.25">
      <c r="B128" t="s">
        <v>517</v>
      </c>
      <c r="C128" t="s">
        <v>518</v>
      </c>
      <c r="D128" s="42">
        <v>32747</v>
      </c>
    </row>
    <row r="129" spans="2:4" x14ac:dyDescent="0.25">
      <c r="B129" t="s">
        <v>519</v>
      </c>
      <c r="C129" t="s">
        <v>520</v>
      </c>
      <c r="D129" s="42">
        <v>6678</v>
      </c>
    </row>
    <row r="130" spans="2:4" x14ac:dyDescent="0.25">
      <c r="B130" t="s">
        <v>521</v>
      </c>
      <c r="C130" t="s">
        <v>522</v>
      </c>
      <c r="D130" s="42">
        <v>6497</v>
      </c>
    </row>
    <row r="131" spans="2:4" x14ac:dyDescent="0.25">
      <c r="B131" t="s">
        <v>523</v>
      </c>
      <c r="C131" t="s">
        <v>524</v>
      </c>
      <c r="D131" s="42">
        <v>8423</v>
      </c>
    </row>
    <row r="132" spans="2:4" x14ac:dyDescent="0.25">
      <c r="B132" t="s">
        <v>525</v>
      </c>
      <c r="C132" t="s">
        <v>526</v>
      </c>
      <c r="D132" s="42">
        <v>8202</v>
      </c>
    </row>
    <row r="133" spans="2:4" x14ac:dyDescent="0.25">
      <c r="B133" t="s">
        <v>527</v>
      </c>
      <c r="C133" t="s">
        <v>528</v>
      </c>
      <c r="D133" s="42">
        <v>9125</v>
      </c>
    </row>
    <row r="134" spans="2:4" x14ac:dyDescent="0.25">
      <c r="B134" t="s">
        <v>529</v>
      </c>
      <c r="C134" t="s">
        <v>530</v>
      </c>
      <c r="D134" s="42">
        <v>15140</v>
      </c>
    </row>
    <row r="135" spans="2:4" x14ac:dyDescent="0.25">
      <c r="B135" t="s">
        <v>531</v>
      </c>
      <c r="C135" t="s">
        <v>532</v>
      </c>
      <c r="D135" s="42">
        <v>3683</v>
      </c>
    </row>
    <row r="136" spans="2:4" x14ac:dyDescent="0.25">
      <c r="B136" t="s">
        <v>533</v>
      </c>
      <c r="C136" t="s">
        <v>534</v>
      </c>
      <c r="D136" s="42">
        <v>4321</v>
      </c>
    </row>
    <row r="137" spans="2:4" x14ac:dyDescent="0.25">
      <c r="B137" t="s">
        <v>535</v>
      </c>
      <c r="C137" t="s">
        <v>536</v>
      </c>
      <c r="D137" s="42">
        <v>27555</v>
      </c>
    </row>
    <row r="138" spans="2:4" x14ac:dyDescent="0.25">
      <c r="B138" t="s">
        <v>537</v>
      </c>
      <c r="C138" t="s">
        <v>538</v>
      </c>
      <c r="D138" s="42">
        <v>10106</v>
      </c>
    </row>
    <row r="139" spans="2:4" x14ac:dyDescent="0.25">
      <c r="B139" t="s">
        <v>539</v>
      </c>
      <c r="C139" t="s">
        <v>540</v>
      </c>
      <c r="D139" s="42">
        <v>16822</v>
      </c>
    </row>
    <row r="140" spans="2:4" x14ac:dyDescent="0.25">
      <c r="B140" t="s">
        <v>541</v>
      </c>
      <c r="C140" t="s">
        <v>542</v>
      </c>
      <c r="D140" s="42">
        <v>27754</v>
      </c>
    </row>
    <row r="141" spans="2:4" x14ac:dyDescent="0.25">
      <c r="B141" t="s">
        <v>543</v>
      </c>
      <c r="C141" t="s">
        <v>544</v>
      </c>
      <c r="D141" s="42">
        <v>3250</v>
      </c>
    </row>
    <row r="142" spans="2:4" x14ac:dyDescent="0.25">
      <c r="B142" t="s">
        <v>545</v>
      </c>
      <c r="C142" t="s">
        <v>546</v>
      </c>
      <c r="D142" s="42">
        <v>5866</v>
      </c>
    </row>
    <row r="143" spans="2:4" x14ac:dyDescent="0.25">
      <c r="B143" t="s">
        <v>547</v>
      </c>
      <c r="C143" t="s">
        <v>548</v>
      </c>
      <c r="D143" s="42">
        <v>2845</v>
      </c>
    </row>
    <row r="144" spans="2:4" x14ac:dyDescent="0.25">
      <c r="B144" t="s">
        <v>549</v>
      </c>
      <c r="C144" t="s">
        <v>550</v>
      </c>
      <c r="D144" s="42">
        <v>22220</v>
      </c>
    </row>
    <row r="145" spans="2:4" x14ac:dyDescent="0.25">
      <c r="B145" t="s">
        <v>551</v>
      </c>
      <c r="C145" t="s">
        <v>552</v>
      </c>
      <c r="D145" s="42">
        <v>11611</v>
      </c>
    </row>
    <row r="146" spans="2:4" x14ac:dyDescent="0.25">
      <c r="B146" t="s">
        <v>553</v>
      </c>
      <c r="C146" t="s">
        <v>554</v>
      </c>
      <c r="D146" s="42">
        <v>12846</v>
      </c>
    </row>
    <row r="147" spans="2:4" x14ac:dyDescent="0.25">
      <c r="B147" t="s">
        <v>555</v>
      </c>
      <c r="C147" t="s">
        <v>556</v>
      </c>
      <c r="D147" s="42">
        <v>8291</v>
      </c>
    </row>
    <row r="148" spans="2:4" x14ac:dyDescent="0.25">
      <c r="B148" t="s">
        <v>557</v>
      </c>
      <c r="C148" t="s">
        <v>558</v>
      </c>
      <c r="D148" s="42">
        <v>10778</v>
      </c>
    </row>
    <row r="149" spans="2:4" x14ac:dyDescent="0.25">
      <c r="B149" t="s">
        <v>559</v>
      </c>
      <c r="C149" t="s">
        <v>560</v>
      </c>
      <c r="D149" s="42">
        <v>11850</v>
      </c>
    </row>
    <row r="150" spans="2:4" x14ac:dyDescent="0.25">
      <c r="B150" t="s">
        <v>561</v>
      </c>
      <c r="C150" t="s">
        <v>562</v>
      </c>
      <c r="D150" s="42">
        <v>33887</v>
      </c>
    </row>
    <row r="151" spans="2:4" x14ac:dyDescent="0.25">
      <c r="B151" t="s">
        <v>563</v>
      </c>
      <c r="C151" t="s">
        <v>564</v>
      </c>
      <c r="D151" s="42">
        <v>6694</v>
      </c>
    </row>
    <row r="152" spans="2:4" x14ac:dyDescent="0.25">
      <c r="B152" t="s">
        <v>565</v>
      </c>
      <c r="C152" t="s">
        <v>566</v>
      </c>
      <c r="D152" s="42">
        <v>57088</v>
      </c>
    </row>
    <row r="153" spans="2:4" x14ac:dyDescent="0.25">
      <c r="B153" t="s">
        <v>567</v>
      </c>
      <c r="C153" t="s">
        <v>568</v>
      </c>
      <c r="D153" s="42">
        <v>20663</v>
      </c>
    </row>
    <row r="154" spans="2:4" x14ac:dyDescent="0.25">
      <c r="B154" t="s">
        <v>569</v>
      </c>
      <c r="C154" t="s">
        <v>570</v>
      </c>
      <c r="D154" s="42">
        <v>32586</v>
      </c>
    </row>
    <row r="155" spans="2:4" x14ac:dyDescent="0.25">
      <c r="B155" t="s">
        <v>571</v>
      </c>
      <c r="C155" t="s">
        <v>572</v>
      </c>
      <c r="D155" s="42">
        <v>28912</v>
      </c>
    </row>
    <row r="156" spans="2:4" x14ac:dyDescent="0.25">
      <c r="B156" t="s">
        <v>573</v>
      </c>
      <c r="C156" t="s">
        <v>574</v>
      </c>
      <c r="D156" s="42">
        <v>47917</v>
      </c>
    </row>
    <row r="157" spans="2:4" x14ac:dyDescent="0.25">
      <c r="B157" t="s">
        <v>575</v>
      </c>
      <c r="C157" t="s">
        <v>576</v>
      </c>
      <c r="D157" s="42">
        <v>2618</v>
      </c>
    </row>
    <row r="158" spans="2:4" x14ac:dyDescent="0.25">
      <c r="B158" t="s">
        <v>577</v>
      </c>
      <c r="C158" t="s">
        <v>578</v>
      </c>
      <c r="D158" s="42">
        <v>11888</v>
      </c>
    </row>
    <row r="159" spans="2:4" x14ac:dyDescent="0.25">
      <c r="B159" t="s">
        <v>579</v>
      </c>
      <c r="C159" t="s">
        <v>580</v>
      </c>
      <c r="D159" s="42">
        <v>5417</v>
      </c>
    </row>
    <row r="160" spans="2:4" x14ac:dyDescent="0.25">
      <c r="B160" t="s">
        <v>581</v>
      </c>
      <c r="C160" t="s">
        <v>582</v>
      </c>
      <c r="D160" s="42">
        <v>11523</v>
      </c>
    </row>
    <row r="161" spans="2:4" x14ac:dyDescent="0.25">
      <c r="B161" t="s">
        <v>583</v>
      </c>
      <c r="C161" t="s">
        <v>584</v>
      </c>
      <c r="D161" s="42">
        <v>17491</v>
      </c>
    </row>
    <row r="162" spans="2:4" x14ac:dyDescent="0.25">
      <c r="B162" t="s">
        <v>585</v>
      </c>
      <c r="C162" t="s">
        <v>586</v>
      </c>
      <c r="D162" s="42">
        <v>10002</v>
      </c>
    </row>
    <row r="163" spans="2:4" x14ac:dyDescent="0.25">
      <c r="B163" t="s">
        <v>587</v>
      </c>
      <c r="C163" t="s">
        <v>588</v>
      </c>
      <c r="D163" s="42">
        <v>12072</v>
      </c>
    </row>
    <row r="164" spans="2:4" x14ac:dyDescent="0.25">
      <c r="B164" t="s">
        <v>589</v>
      </c>
      <c r="C164" t="s">
        <v>590</v>
      </c>
      <c r="D164" s="42">
        <v>2914</v>
      </c>
    </row>
    <row r="165" spans="2:4" x14ac:dyDescent="0.25">
      <c r="B165" t="s">
        <v>591</v>
      </c>
      <c r="C165" t="s">
        <v>592</v>
      </c>
      <c r="D165" s="42">
        <v>2916</v>
      </c>
    </row>
    <row r="166" spans="2:4" x14ac:dyDescent="0.25">
      <c r="B166" t="s">
        <v>593</v>
      </c>
      <c r="C166" t="s">
        <v>594</v>
      </c>
      <c r="D166" s="42">
        <v>1052</v>
      </c>
    </row>
    <row r="167" spans="2:4" x14ac:dyDescent="0.25">
      <c r="B167" t="s">
        <v>595</v>
      </c>
      <c r="C167" t="s">
        <v>596</v>
      </c>
      <c r="D167" s="42">
        <v>11324</v>
      </c>
    </row>
    <row r="168" spans="2:4" x14ac:dyDescent="0.25">
      <c r="B168" t="s">
        <v>597</v>
      </c>
      <c r="C168" t="s">
        <v>598</v>
      </c>
      <c r="D168" s="42">
        <v>3539</v>
      </c>
    </row>
    <row r="169" spans="2:4" x14ac:dyDescent="0.25">
      <c r="B169" t="s">
        <v>599</v>
      </c>
      <c r="C169" t="s">
        <v>600</v>
      </c>
      <c r="D169" s="42">
        <v>4775</v>
      </c>
    </row>
    <row r="170" spans="2:4" x14ac:dyDescent="0.25">
      <c r="B170" t="s">
        <v>601</v>
      </c>
      <c r="C170" t="s">
        <v>602</v>
      </c>
      <c r="D170" s="42">
        <v>3881</v>
      </c>
    </row>
    <row r="171" spans="2:4" x14ac:dyDescent="0.25">
      <c r="B171" t="s">
        <v>603</v>
      </c>
      <c r="C171" t="s">
        <v>604</v>
      </c>
      <c r="D171" s="42">
        <v>3862</v>
      </c>
    </row>
    <row r="172" spans="2:4" x14ac:dyDescent="0.25">
      <c r="B172" t="s">
        <v>605</v>
      </c>
      <c r="C172" t="s">
        <v>606</v>
      </c>
      <c r="D172" s="42">
        <v>5125</v>
      </c>
    </row>
    <row r="173" spans="2:4" x14ac:dyDescent="0.25">
      <c r="B173" t="s">
        <v>607</v>
      </c>
      <c r="C173" t="s">
        <v>608</v>
      </c>
      <c r="D173" s="42">
        <v>5491</v>
      </c>
    </row>
    <row r="174" spans="2:4" x14ac:dyDescent="0.25">
      <c r="B174" t="s">
        <v>609</v>
      </c>
      <c r="C174" t="s">
        <v>610</v>
      </c>
      <c r="D174" s="42">
        <v>10506</v>
      </c>
    </row>
    <row r="175" spans="2:4" x14ac:dyDescent="0.25">
      <c r="B175" t="s">
        <v>611</v>
      </c>
      <c r="C175" t="s">
        <v>612</v>
      </c>
      <c r="D175" s="42">
        <v>11675</v>
      </c>
    </row>
    <row r="176" spans="2:4" x14ac:dyDescent="0.25">
      <c r="B176" t="s">
        <v>613</v>
      </c>
      <c r="C176" t="s">
        <v>614</v>
      </c>
      <c r="D176" s="42">
        <v>10352</v>
      </c>
    </row>
    <row r="177" spans="2:4" x14ac:dyDescent="0.25">
      <c r="B177" t="s">
        <v>615</v>
      </c>
      <c r="C177" t="s">
        <v>616</v>
      </c>
      <c r="D177" s="42">
        <v>8071</v>
      </c>
    </row>
    <row r="178" spans="2:4" x14ac:dyDescent="0.25">
      <c r="B178" t="s">
        <v>617</v>
      </c>
      <c r="C178" t="s">
        <v>618</v>
      </c>
      <c r="D178" s="42">
        <v>3739</v>
      </c>
    </row>
    <row r="179" spans="2:4" x14ac:dyDescent="0.25">
      <c r="B179" t="s">
        <v>619</v>
      </c>
      <c r="C179" t="s">
        <v>620</v>
      </c>
      <c r="D179" s="42">
        <v>14491</v>
      </c>
    </row>
    <row r="180" spans="2:4" x14ac:dyDescent="0.25">
      <c r="B180" t="s">
        <v>621</v>
      </c>
      <c r="C180" t="s">
        <v>622</v>
      </c>
      <c r="D180" s="42">
        <v>13999</v>
      </c>
    </row>
    <row r="181" spans="2:4" x14ac:dyDescent="0.25">
      <c r="B181" t="s">
        <v>623</v>
      </c>
      <c r="C181" t="s">
        <v>624</v>
      </c>
      <c r="D181" s="42">
        <v>3310</v>
      </c>
    </row>
    <row r="182" spans="2:4" x14ac:dyDescent="0.25">
      <c r="B182" t="s">
        <v>625</v>
      </c>
      <c r="C182" t="s">
        <v>626</v>
      </c>
      <c r="D182" s="42">
        <v>10808</v>
      </c>
    </row>
    <row r="183" spans="2:4" x14ac:dyDescent="0.25">
      <c r="B183" t="s">
        <v>627</v>
      </c>
      <c r="C183" t="s">
        <v>628</v>
      </c>
      <c r="D183" s="42">
        <v>67427</v>
      </c>
    </row>
    <row r="184" spans="2:4" x14ac:dyDescent="0.25">
      <c r="B184" t="s">
        <v>629</v>
      </c>
      <c r="C184" t="s">
        <v>630</v>
      </c>
      <c r="D184" s="42">
        <v>267597</v>
      </c>
    </row>
    <row r="185" spans="2:4" x14ac:dyDescent="0.25">
      <c r="B185" t="s">
        <v>631</v>
      </c>
      <c r="C185" t="s">
        <v>632</v>
      </c>
      <c r="D185" s="42">
        <v>35528</v>
      </c>
    </row>
    <row r="186" spans="2:4" x14ac:dyDescent="0.25">
      <c r="B186" t="s">
        <v>633</v>
      </c>
      <c r="C186" t="s">
        <v>634</v>
      </c>
      <c r="D186" s="42">
        <v>14072</v>
      </c>
    </row>
    <row r="187" spans="2:4" x14ac:dyDescent="0.25">
      <c r="B187" t="s">
        <v>635</v>
      </c>
      <c r="C187" t="s">
        <v>636</v>
      </c>
      <c r="D187" s="42">
        <v>10276</v>
      </c>
    </row>
    <row r="188" spans="2:4" x14ac:dyDescent="0.25">
      <c r="B188" t="s">
        <v>637</v>
      </c>
      <c r="C188" t="s">
        <v>638</v>
      </c>
      <c r="D188" s="42">
        <v>4256</v>
      </c>
    </row>
    <row r="189" spans="2:4" x14ac:dyDescent="0.25">
      <c r="B189" t="s">
        <v>639</v>
      </c>
      <c r="C189" t="s">
        <v>640</v>
      </c>
      <c r="D189" s="42">
        <v>14299</v>
      </c>
    </row>
    <row r="190" spans="2:4" x14ac:dyDescent="0.25">
      <c r="B190" t="s">
        <v>641</v>
      </c>
      <c r="C190" t="s">
        <v>642</v>
      </c>
      <c r="D190" s="42">
        <v>34899</v>
      </c>
    </row>
    <row r="191" spans="2:4" x14ac:dyDescent="0.25">
      <c r="B191" t="s">
        <v>643</v>
      </c>
      <c r="C191" t="s">
        <v>644</v>
      </c>
      <c r="D191" s="42">
        <v>25253</v>
      </c>
    </row>
    <row r="192" spans="2:4" x14ac:dyDescent="0.25">
      <c r="B192" t="s">
        <v>645</v>
      </c>
      <c r="C192" t="s">
        <v>646</v>
      </c>
      <c r="D192" s="42">
        <v>38361</v>
      </c>
    </row>
    <row r="193" spans="2:4" x14ac:dyDescent="0.25">
      <c r="B193" t="s">
        <v>647</v>
      </c>
      <c r="C193" t="s">
        <v>648</v>
      </c>
      <c r="D193" s="42">
        <v>32361</v>
      </c>
    </row>
    <row r="194" spans="2:4" x14ac:dyDescent="0.25">
      <c r="B194" t="s">
        <v>649</v>
      </c>
      <c r="C194" t="s">
        <v>650</v>
      </c>
      <c r="D194" s="42">
        <v>37764</v>
      </c>
    </row>
    <row r="195" spans="2:4" x14ac:dyDescent="0.25">
      <c r="B195" t="s">
        <v>651</v>
      </c>
      <c r="C195" t="s">
        <v>652</v>
      </c>
      <c r="D195" s="42">
        <v>68959</v>
      </c>
    </row>
    <row r="196" spans="2:4" x14ac:dyDescent="0.25">
      <c r="B196" t="s">
        <v>653</v>
      </c>
      <c r="C196" t="s">
        <v>654</v>
      </c>
      <c r="D196" s="42">
        <v>26026</v>
      </c>
    </row>
    <row r="197" spans="2:4" x14ac:dyDescent="0.25">
      <c r="B197" t="s">
        <v>655</v>
      </c>
      <c r="C197" t="s">
        <v>656</v>
      </c>
      <c r="D197" s="42">
        <v>137534</v>
      </c>
    </row>
    <row r="198" spans="2:4" x14ac:dyDescent="0.25">
      <c r="B198" t="s">
        <v>657</v>
      </c>
      <c r="C198" t="s">
        <v>658</v>
      </c>
      <c r="D198" s="42">
        <v>50032</v>
      </c>
    </row>
    <row r="199" spans="2:4" x14ac:dyDescent="0.25">
      <c r="B199" t="s">
        <v>659</v>
      </c>
      <c r="C199" t="s">
        <v>660</v>
      </c>
      <c r="D199" s="42">
        <v>40127</v>
      </c>
    </row>
    <row r="200" spans="2:4" x14ac:dyDescent="0.25">
      <c r="B200" t="s">
        <v>661</v>
      </c>
      <c r="C200" t="s">
        <v>662</v>
      </c>
      <c r="D200" s="42">
        <v>21738</v>
      </c>
    </row>
    <row r="201" spans="2:4" x14ac:dyDescent="0.25">
      <c r="B201" t="s">
        <v>663</v>
      </c>
      <c r="C201" t="s">
        <v>664</v>
      </c>
      <c r="D201" s="42">
        <v>5902</v>
      </c>
    </row>
    <row r="202" spans="2:4" x14ac:dyDescent="0.25">
      <c r="B202" t="s">
        <v>665</v>
      </c>
      <c r="C202" t="s">
        <v>666</v>
      </c>
      <c r="D202" s="42">
        <v>21968</v>
      </c>
    </row>
    <row r="203" spans="2:4" x14ac:dyDescent="0.25">
      <c r="B203" t="s">
        <v>667</v>
      </c>
      <c r="C203" t="s">
        <v>668</v>
      </c>
      <c r="D203" s="42">
        <v>26079</v>
      </c>
    </row>
    <row r="204" spans="2:4" x14ac:dyDescent="0.25">
      <c r="B204" t="s">
        <v>669</v>
      </c>
      <c r="C204" t="s">
        <v>670</v>
      </c>
      <c r="D204" s="42">
        <v>9645</v>
      </c>
    </row>
    <row r="205" spans="2:4" x14ac:dyDescent="0.25">
      <c r="B205" t="s">
        <v>671</v>
      </c>
      <c r="C205" t="s">
        <v>672</v>
      </c>
      <c r="D205" s="42">
        <v>6712</v>
      </c>
    </row>
    <row r="206" spans="2:4" x14ac:dyDescent="0.25">
      <c r="B206" t="s">
        <v>673</v>
      </c>
      <c r="C206" t="s">
        <v>674</v>
      </c>
      <c r="D206" s="42">
        <v>4176</v>
      </c>
    </row>
    <row r="207" spans="2:4" x14ac:dyDescent="0.25">
      <c r="B207" t="s">
        <v>675</v>
      </c>
      <c r="C207" t="s">
        <v>676</v>
      </c>
      <c r="D207" s="42">
        <v>9213</v>
      </c>
    </row>
    <row r="208" spans="2:4" x14ac:dyDescent="0.25">
      <c r="B208" t="s">
        <v>677</v>
      </c>
      <c r="C208" t="s">
        <v>678</v>
      </c>
      <c r="D208" s="42">
        <v>15041</v>
      </c>
    </row>
    <row r="209" spans="2:4" x14ac:dyDescent="0.25">
      <c r="B209" t="s">
        <v>679</v>
      </c>
      <c r="C209" t="s">
        <v>680</v>
      </c>
      <c r="D209" s="42">
        <v>11419</v>
      </c>
    </row>
    <row r="210" spans="2:4" x14ac:dyDescent="0.25">
      <c r="B210" t="s">
        <v>681</v>
      </c>
      <c r="C210" t="s">
        <v>682</v>
      </c>
      <c r="D210" s="42">
        <v>4252</v>
      </c>
    </row>
    <row r="211" spans="2:4" x14ac:dyDescent="0.25">
      <c r="B211" t="s">
        <v>683</v>
      </c>
      <c r="C211" t="s">
        <v>684</v>
      </c>
      <c r="D211" s="42">
        <v>4806</v>
      </c>
    </row>
    <row r="212" spans="2:4" x14ac:dyDescent="0.25">
      <c r="B212" t="s">
        <v>685</v>
      </c>
      <c r="C212" t="s">
        <v>686</v>
      </c>
      <c r="D212" s="42">
        <v>3237</v>
      </c>
    </row>
    <row r="213" spans="2:4" x14ac:dyDescent="0.25">
      <c r="B213" t="s">
        <v>687</v>
      </c>
      <c r="C213" t="s">
        <v>688</v>
      </c>
      <c r="D213" s="42">
        <v>7431</v>
      </c>
    </row>
    <row r="214" spans="2:4" x14ac:dyDescent="0.25">
      <c r="B214" t="s">
        <v>689</v>
      </c>
      <c r="C214" t="s">
        <v>690</v>
      </c>
      <c r="D214" s="42">
        <v>17274</v>
      </c>
    </row>
    <row r="215" spans="2:4" x14ac:dyDescent="0.25">
      <c r="B215" t="s">
        <v>691</v>
      </c>
      <c r="C215" t="s">
        <v>692</v>
      </c>
      <c r="D215" s="42">
        <v>10328</v>
      </c>
    </row>
    <row r="216" spans="2:4" x14ac:dyDescent="0.25">
      <c r="B216" t="s">
        <v>693</v>
      </c>
      <c r="C216" t="s">
        <v>694</v>
      </c>
      <c r="D216" s="42">
        <v>43172</v>
      </c>
    </row>
    <row r="217" spans="2:4" x14ac:dyDescent="0.25">
      <c r="B217" t="s">
        <v>695</v>
      </c>
      <c r="C217" t="s">
        <v>696</v>
      </c>
      <c r="D217" s="42">
        <v>36144</v>
      </c>
    </row>
    <row r="218" spans="2:4" x14ac:dyDescent="0.25">
      <c r="B218" t="s">
        <v>697</v>
      </c>
      <c r="C218" t="s">
        <v>698</v>
      </c>
      <c r="D218" s="42">
        <v>4994</v>
      </c>
    </row>
    <row r="219" spans="2:4" x14ac:dyDescent="0.25">
      <c r="B219" t="s">
        <v>699</v>
      </c>
      <c r="C219" t="s">
        <v>700</v>
      </c>
      <c r="D219" s="42">
        <v>8110</v>
      </c>
    </row>
    <row r="220" spans="2:4" x14ac:dyDescent="0.25">
      <c r="B220" t="s">
        <v>701</v>
      </c>
      <c r="C220" t="s">
        <v>702</v>
      </c>
      <c r="D220" s="42">
        <v>5774</v>
      </c>
    </row>
    <row r="221" spans="2:4" x14ac:dyDescent="0.25">
      <c r="B221" t="s">
        <v>703</v>
      </c>
      <c r="C221" t="s">
        <v>704</v>
      </c>
      <c r="D221" s="42">
        <v>8080</v>
      </c>
    </row>
    <row r="222" spans="2:4" x14ac:dyDescent="0.25">
      <c r="B222" t="s">
        <v>705</v>
      </c>
      <c r="C222" t="s">
        <v>706</v>
      </c>
      <c r="D222" s="42">
        <v>10355</v>
      </c>
    </row>
    <row r="223" spans="2:4" x14ac:dyDescent="0.25">
      <c r="B223" t="s">
        <v>707</v>
      </c>
      <c r="C223" t="s">
        <v>708</v>
      </c>
      <c r="D223" s="42">
        <v>1624</v>
      </c>
    </row>
    <row r="224" spans="2:4" x14ac:dyDescent="0.25">
      <c r="B224" t="s">
        <v>709</v>
      </c>
      <c r="C224" t="s">
        <v>710</v>
      </c>
      <c r="D224" s="42">
        <v>3179</v>
      </c>
    </row>
    <row r="225" spans="2:4" x14ac:dyDescent="0.25">
      <c r="B225" t="s">
        <v>711</v>
      </c>
      <c r="C225" t="s">
        <v>712</v>
      </c>
      <c r="D225" s="42">
        <v>13946</v>
      </c>
    </row>
    <row r="226" spans="2:4" x14ac:dyDescent="0.25">
      <c r="B226" t="s">
        <v>713</v>
      </c>
      <c r="C226" t="s">
        <v>714</v>
      </c>
      <c r="D226" s="42">
        <v>30899</v>
      </c>
    </row>
    <row r="227" spans="2:4" x14ac:dyDescent="0.25">
      <c r="B227" t="s">
        <v>715</v>
      </c>
      <c r="C227" t="s">
        <v>716</v>
      </c>
      <c r="D227" s="42">
        <v>22672</v>
      </c>
    </row>
    <row r="228" spans="2:4" x14ac:dyDescent="0.25">
      <c r="B228" t="s">
        <v>717</v>
      </c>
      <c r="C228" t="s">
        <v>718</v>
      </c>
      <c r="D228" s="42">
        <v>34308</v>
      </c>
    </row>
    <row r="229" spans="2:4" x14ac:dyDescent="0.25">
      <c r="B229" t="s">
        <v>719</v>
      </c>
      <c r="C229" t="s">
        <v>720</v>
      </c>
      <c r="D229" s="42">
        <v>19639</v>
      </c>
    </row>
    <row r="230" spans="2:4" x14ac:dyDescent="0.25">
      <c r="B230" t="s">
        <v>721</v>
      </c>
      <c r="C230" t="s">
        <v>722</v>
      </c>
      <c r="D230" s="42">
        <v>10510</v>
      </c>
    </row>
    <row r="231" spans="2:4" x14ac:dyDescent="0.25">
      <c r="B231" t="s">
        <v>723</v>
      </c>
      <c r="C231" t="s">
        <v>724</v>
      </c>
      <c r="D231" s="42">
        <v>12012</v>
      </c>
    </row>
    <row r="232" spans="2:4" x14ac:dyDescent="0.25">
      <c r="B232" t="s">
        <v>725</v>
      </c>
      <c r="C232" t="s">
        <v>726</v>
      </c>
      <c r="D232" s="42">
        <v>35390</v>
      </c>
    </row>
    <row r="233" spans="2:4" x14ac:dyDescent="0.25">
      <c r="B233" t="s">
        <v>727</v>
      </c>
      <c r="C233" t="s">
        <v>728</v>
      </c>
      <c r="D233" s="42">
        <v>9839</v>
      </c>
    </row>
    <row r="234" spans="2:4" x14ac:dyDescent="0.25">
      <c r="B234" t="s">
        <v>729</v>
      </c>
      <c r="C234" t="s">
        <v>730</v>
      </c>
      <c r="D234" s="42">
        <v>34461</v>
      </c>
    </row>
    <row r="235" spans="2:4" x14ac:dyDescent="0.25">
      <c r="B235" t="s">
        <v>731</v>
      </c>
      <c r="C235" t="s">
        <v>732</v>
      </c>
      <c r="D235" s="42">
        <v>32490</v>
      </c>
    </row>
    <row r="236" spans="2:4" x14ac:dyDescent="0.25">
      <c r="B236" t="s">
        <v>733</v>
      </c>
      <c r="C236" t="s">
        <v>734</v>
      </c>
      <c r="D236" s="42">
        <v>35271</v>
      </c>
    </row>
    <row r="237" spans="2:4" x14ac:dyDescent="0.25">
      <c r="B237" t="s">
        <v>163</v>
      </c>
      <c r="C237" t="s">
        <v>735</v>
      </c>
      <c r="D237" s="42">
        <v>44820</v>
      </c>
    </row>
    <row r="238" spans="2:4" x14ac:dyDescent="0.25">
      <c r="B238" t="s">
        <v>736</v>
      </c>
      <c r="C238" t="s">
        <v>737</v>
      </c>
      <c r="D238" s="42">
        <v>24834</v>
      </c>
    </row>
    <row r="239" spans="2:4" x14ac:dyDescent="0.25">
      <c r="B239" t="s">
        <v>738</v>
      </c>
      <c r="C239" t="s">
        <v>739</v>
      </c>
      <c r="D239" s="42">
        <v>42935</v>
      </c>
    </row>
    <row r="240" spans="2:4" x14ac:dyDescent="0.25">
      <c r="B240" t="s">
        <v>740</v>
      </c>
      <c r="C240" t="s">
        <v>741</v>
      </c>
      <c r="D240" s="42">
        <v>7409</v>
      </c>
    </row>
    <row r="241" spans="2:4" x14ac:dyDescent="0.25">
      <c r="B241" t="s">
        <v>742</v>
      </c>
      <c r="C241" t="s">
        <v>743</v>
      </c>
      <c r="D241" s="42">
        <v>63516</v>
      </c>
    </row>
    <row r="242" spans="2:4" x14ac:dyDescent="0.25">
      <c r="B242" t="s">
        <v>744</v>
      </c>
      <c r="C242" t="s">
        <v>745</v>
      </c>
      <c r="D242" s="42">
        <v>151763</v>
      </c>
    </row>
    <row r="243" spans="2:4" x14ac:dyDescent="0.25">
      <c r="B243" t="s">
        <v>746</v>
      </c>
      <c r="C243" t="s">
        <v>747</v>
      </c>
      <c r="D243" s="42">
        <v>13437</v>
      </c>
    </row>
    <row r="244" spans="2:4" x14ac:dyDescent="0.25">
      <c r="B244" t="s">
        <v>748</v>
      </c>
      <c r="C244" t="s">
        <v>749</v>
      </c>
      <c r="D244" s="42">
        <v>41588</v>
      </c>
    </row>
    <row r="245" spans="2:4" x14ac:dyDescent="0.25">
      <c r="B245" t="s">
        <v>750</v>
      </c>
      <c r="C245" t="s">
        <v>751</v>
      </c>
      <c r="D245" s="42">
        <v>28299</v>
      </c>
    </row>
    <row r="246" spans="2:4" x14ac:dyDescent="0.25">
      <c r="B246" t="s">
        <v>752</v>
      </c>
      <c r="C246" t="s">
        <v>753</v>
      </c>
      <c r="D246" s="42">
        <v>35923</v>
      </c>
    </row>
    <row r="247" spans="2:4" x14ac:dyDescent="0.25">
      <c r="B247" t="s">
        <v>754</v>
      </c>
      <c r="C247" t="s">
        <v>755</v>
      </c>
      <c r="D247" s="42">
        <v>13989</v>
      </c>
    </row>
    <row r="248" spans="2:4" x14ac:dyDescent="0.25">
      <c r="B248" t="s">
        <v>756</v>
      </c>
      <c r="C248" t="s">
        <v>757</v>
      </c>
      <c r="D248" s="42">
        <v>10059</v>
      </c>
    </row>
    <row r="249" spans="2:4" x14ac:dyDescent="0.25">
      <c r="B249" t="s">
        <v>758</v>
      </c>
      <c r="C249" t="s">
        <v>759</v>
      </c>
      <c r="D249" s="42">
        <v>18967</v>
      </c>
    </row>
    <row r="250" spans="2:4" x14ac:dyDescent="0.25">
      <c r="B250" t="s">
        <v>760</v>
      </c>
      <c r="C250" t="s">
        <v>761</v>
      </c>
      <c r="D250" s="42">
        <v>26996</v>
      </c>
    </row>
    <row r="251" spans="2:4" x14ac:dyDescent="0.25">
      <c r="B251" t="s">
        <v>762</v>
      </c>
      <c r="C251" t="s">
        <v>763</v>
      </c>
      <c r="D251" s="42">
        <v>47738</v>
      </c>
    </row>
    <row r="252" spans="2:4" x14ac:dyDescent="0.25">
      <c r="B252" t="s">
        <v>764</v>
      </c>
      <c r="C252" t="s">
        <v>765</v>
      </c>
      <c r="D252" s="42">
        <v>33801</v>
      </c>
    </row>
    <row r="253" spans="2:4" x14ac:dyDescent="0.25">
      <c r="B253" t="s">
        <v>766</v>
      </c>
      <c r="C253" t="s">
        <v>767</v>
      </c>
      <c r="D253" s="42">
        <v>20987</v>
      </c>
    </row>
    <row r="254" spans="2:4" x14ac:dyDescent="0.25">
      <c r="B254" t="s">
        <v>768</v>
      </c>
      <c r="C254" t="s">
        <v>769</v>
      </c>
      <c r="D254" s="42">
        <v>17027</v>
      </c>
    </row>
    <row r="255" spans="2:4" x14ac:dyDescent="0.25">
      <c r="B255" t="s">
        <v>770</v>
      </c>
      <c r="C255" t="s">
        <v>771</v>
      </c>
      <c r="D255" s="42">
        <v>55533</v>
      </c>
    </row>
    <row r="256" spans="2:4" x14ac:dyDescent="0.25">
      <c r="B256" t="s">
        <v>772</v>
      </c>
      <c r="C256" t="s">
        <v>773</v>
      </c>
      <c r="D256" s="42">
        <v>7797</v>
      </c>
    </row>
    <row r="257" spans="2:4" x14ac:dyDescent="0.25">
      <c r="B257" t="s">
        <v>774</v>
      </c>
      <c r="C257" t="s">
        <v>775</v>
      </c>
      <c r="D257" s="42">
        <v>13469</v>
      </c>
    </row>
    <row r="258" spans="2:4" x14ac:dyDescent="0.25">
      <c r="B258" t="s">
        <v>776</v>
      </c>
      <c r="C258" t="s">
        <v>777</v>
      </c>
      <c r="D258" s="42">
        <v>7913</v>
      </c>
    </row>
    <row r="259" spans="2:4" x14ac:dyDescent="0.25">
      <c r="B259" t="s">
        <v>778</v>
      </c>
      <c r="C259" t="s">
        <v>779</v>
      </c>
      <c r="D259" s="42">
        <v>9793</v>
      </c>
    </row>
    <row r="260" spans="2:4" x14ac:dyDescent="0.25">
      <c r="B260" t="s">
        <v>780</v>
      </c>
      <c r="C260" t="s">
        <v>781</v>
      </c>
      <c r="D260" s="42">
        <v>4432</v>
      </c>
    </row>
    <row r="261" spans="2:4" x14ac:dyDescent="0.25">
      <c r="B261" t="s">
        <v>782</v>
      </c>
      <c r="C261" t="s">
        <v>783</v>
      </c>
      <c r="D261" s="42">
        <v>10139</v>
      </c>
    </row>
    <row r="262" spans="2:4" x14ac:dyDescent="0.25">
      <c r="B262" t="s">
        <v>784</v>
      </c>
      <c r="C262" t="s">
        <v>785</v>
      </c>
      <c r="D262" s="42">
        <v>11575</v>
      </c>
    </row>
    <row r="263" spans="2:4" x14ac:dyDescent="0.25">
      <c r="B263" t="s">
        <v>786</v>
      </c>
      <c r="C263" t="s">
        <v>787</v>
      </c>
      <c r="D263" s="42">
        <v>7059</v>
      </c>
    </row>
    <row r="264" spans="2:4" x14ac:dyDescent="0.25">
      <c r="B264" t="s">
        <v>788</v>
      </c>
      <c r="C264" t="s">
        <v>789</v>
      </c>
      <c r="D264" s="42">
        <v>6202</v>
      </c>
    </row>
    <row r="265" spans="2:4" x14ac:dyDescent="0.25">
      <c r="B265" t="s">
        <v>790</v>
      </c>
      <c r="C265" t="s">
        <v>791</v>
      </c>
      <c r="D265" s="42">
        <v>44437</v>
      </c>
    </row>
    <row r="266" spans="2:4" x14ac:dyDescent="0.25">
      <c r="B266" t="s">
        <v>792</v>
      </c>
      <c r="C266" t="s">
        <v>793</v>
      </c>
      <c r="D266" s="42">
        <v>29952</v>
      </c>
    </row>
    <row r="267" spans="2:4" x14ac:dyDescent="0.25">
      <c r="B267" t="s">
        <v>794</v>
      </c>
      <c r="C267" t="s">
        <v>795</v>
      </c>
      <c r="D267" s="42">
        <v>59159</v>
      </c>
    </row>
    <row r="268" spans="2:4" x14ac:dyDescent="0.25">
      <c r="B268" t="s">
        <v>796</v>
      </c>
      <c r="C268" t="s">
        <v>797</v>
      </c>
      <c r="D268" s="42">
        <v>20873</v>
      </c>
    </row>
    <row r="269" spans="2:4" x14ac:dyDescent="0.25">
      <c r="B269" t="s">
        <v>798</v>
      </c>
      <c r="C269" t="s">
        <v>799</v>
      </c>
      <c r="D269" s="42">
        <v>6152</v>
      </c>
    </row>
    <row r="270" spans="2:4" x14ac:dyDescent="0.25">
      <c r="B270" t="s">
        <v>800</v>
      </c>
      <c r="C270" t="s">
        <v>801</v>
      </c>
      <c r="D270" s="42">
        <v>11383</v>
      </c>
    </row>
    <row r="271" spans="2:4" x14ac:dyDescent="0.25">
      <c r="B271" t="s">
        <v>802</v>
      </c>
      <c r="C271" t="s">
        <v>803</v>
      </c>
      <c r="D271" s="42">
        <v>4732</v>
      </c>
    </row>
    <row r="272" spans="2:4" x14ac:dyDescent="0.25">
      <c r="B272" t="s">
        <v>804</v>
      </c>
      <c r="C272" t="s">
        <v>805</v>
      </c>
      <c r="D272" s="42">
        <v>78433</v>
      </c>
    </row>
    <row r="273" spans="2:4" x14ac:dyDescent="0.25">
      <c r="B273" t="s">
        <v>806</v>
      </c>
      <c r="C273" t="s">
        <v>807</v>
      </c>
      <c r="D273" s="42">
        <v>3763</v>
      </c>
    </row>
    <row r="274" spans="2:4" x14ac:dyDescent="0.25">
      <c r="B274" t="s">
        <v>808</v>
      </c>
      <c r="C274" t="s">
        <v>809</v>
      </c>
      <c r="D274" s="42">
        <v>457760</v>
      </c>
    </row>
    <row r="275" spans="2:4" x14ac:dyDescent="0.25">
      <c r="B275" t="s">
        <v>810</v>
      </c>
      <c r="C275" t="s">
        <v>811</v>
      </c>
      <c r="D275" s="42">
        <v>13419</v>
      </c>
    </row>
    <row r="276" spans="2:4" x14ac:dyDescent="0.25">
      <c r="B276" t="s">
        <v>812</v>
      </c>
      <c r="C276" t="s">
        <v>813</v>
      </c>
      <c r="D276" s="42">
        <v>9115</v>
      </c>
    </row>
    <row r="277" spans="2:4" x14ac:dyDescent="0.25">
      <c r="B277" t="s">
        <v>814</v>
      </c>
      <c r="C277" t="s">
        <v>815</v>
      </c>
      <c r="D277" s="42">
        <v>20551</v>
      </c>
    </row>
    <row r="278" spans="2:4" x14ac:dyDescent="0.25">
      <c r="B278" t="s">
        <v>816</v>
      </c>
      <c r="C278" s="43" t="s">
        <v>817</v>
      </c>
      <c r="D278" s="42">
        <v>49895</v>
      </c>
    </row>
    <row r="279" spans="2:4" x14ac:dyDescent="0.25">
      <c r="B279" t="s">
        <v>818</v>
      </c>
      <c r="C279" s="43" t="s">
        <v>819</v>
      </c>
      <c r="D279" s="42">
        <v>7020</v>
      </c>
    </row>
    <row r="280" spans="2:4" x14ac:dyDescent="0.25">
      <c r="B280" t="s">
        <v>820</v>
      </c>
      <c r="C280" s="43" t="s">
        <v>821</v>
      </c>
      <c r="D280" s="42">
        <v>6964</v>
      </c>
    </row>
    <row r="281" spans="2:4" x14ac:dyDescent="0.25">
      <c r="B281" t="s">
        <v>822</v>
      </c>
      <c r="C281" s="43" t="s">
        <v>823</v>
      </c>
      <c r="D281" s="42">
        <v>31879</v>
      </c>
    </row>
    <row r="282" spans="2:4" x14ac:dyDescent="0.25">
      <c r="B282" t="s">
        <v>824</v>
      </c>
      <c r="C282" s="43" t="s">
        <v>825</v>
      </c>
      <c r="D282" s="42">
        <v>117887</v>
      </c>
    </row>
    <row r="283" spans="2:4" x14ac:dyDescent="0.25">
      <c r="B283" t="s">
        <v>826</v>
      </c>
      <c r="C283" s="43" t="s">
        <v>827</v>
      </c>
      <c r="D283" s="42">
        <v>85442</v>
      </c>
    </row>
    <row r="284" spans="2:4" x14ac:dyDescent="0.25">
      <c r="B284" t="s">
        <v>828</v>
      </c>
      <c r="C284" s="43" t="s">
        <v>829</v>
      </c>
      <c r="D284" s="42">
        <v>14641</v>
      </c>
    </row>
    <row r="285" spans="2:4" x14ac:dyDescent="0.25">
      <c r="B285" t="s">
        <v>830</v>
      </c>
      <c r="C285" s="49" t="s">
        <v>831</v>
      </c>
      <c r="D285" s="42">
        <v>14749</v>
      </c>
    </row>
    <row r="286" spans="2:4" x14ac:dyDescent="0.25">
      <c r="B286" t="s">
        <v>832</v>
      </c>
      <c r="C286" s="49" t="s">
        <v>833</v>
      </c>
      <c r="D286" s="42">
        <v>208145</v>
      </c>
    </row>
    <row r="287" spans="2:4" x14ac:dyDescent="0.25">
      <c r="B287" t="s">
        <v>834</v>
      </c>
      <c r="C287" s="49" t="s">
        <v>835</v>
      </c>
      <c r="D287" s="42">
        <v>15995</v>
      </c>
    </row>
    <row r="288" spans="2:4" x14ac:dyDescent="0.25">
      <c r="B288" t="s">
        <v>836</v>
      </c>
      <c r="C288" s="49" t="s">
        <v>837</v>
      </c>
      <c r="D288" s="42">
        <v>30712</v>
      </c>
    </row>
    <row r="289" spans="2:4" x14ac:dyDescent="0.25">
      <c r="B289" t="s">
        <v>838</v>
      </c>
      <c r="C289" s="43" t="s">
        <v>839</v>
      </c>
      <c r="D289" s="42">
        <v>19911</v>
      </c>
    </row>
    <row r="290" spans="2:4" x14ac:dyDescent="0.25">
      <c r="B290" t="s">
        <v>840</v>
      </c>
      <c r="C290" s="43" t="s">
        <v>841</v>
      </c>
      <c r="D290" s="42">
        <v>15067</v>
      </c>
    </row>
    <row r="291" spans="2:4" x14ac:dyDescent="0.25">
      <c r="B291" t="s">
        <v>842</v>
      </c>
      <c r="C291" s="43" t="s">
        <v>843</v>
      </c>
      <c r="D291" s="42">
        <v>27773</v>
      </c>
    </row>
    <row r="292" spans="2:4" x14ac:dyDescent="0.25">
      <c r="B292" t="s">
        <v>844</v>
      </c>
      <c r="C292" s="43" t="s">
        <v>845</v>
      </c>
      <c r="D292" s="42">
        <v>12847</v>
      </c>
    </row>
    <row r="293" spans="2:4" x14ac:dyDescent="0.25">
      <c r="B293" t="s">
        <v>846</v>
      </c>
      <c r="C293" s="43" t="s">
        <v>847</v>
      </c>
      <c r="D293" s="42">
        <v>38140</v>
      </c>
    </row>
    <row r="294" spans="2:4" x14ac:dyDescent="0.25">
      <c r="B294" t="s">
        <v>848</v>
      </c>
      <c r="C294" s="43" t="s">
        <v>849</v>
      </c>
      <c r="D294" s="42">
        <v>42475</v>
      </c>
    </row>
    <row r="295" spans="2:4" x14ac:dyDescent="0.25">
      <c r="B295" t="s">
        <v>850</v>
      </c>
      <c r="C295" s="43" t="s">
        <v>851</v>
      </c>
      <c r="D295" s="42">
        <v>5006</v>
      </c>
    </row>
    <row r="296" spans="2:4" x14ac:dyDescent="0.25">
      <c r="B296" t="s">
        <v>852</v>
      </c>
      <c r="C296" s="43" t="s">
        <v>853</v>
      </c>
      <c r="D296" s="42">
        <v>40978</v>
      </c>
    </row>
    <row r="297" spans="2:4" x14ac:dyDescent="0.25">
      <c r="B297" t="s">
        <v>854</v>
      </c>
      <c r="C297" t="s">
        <v>855</v>
      </c>
      <c r="D297" s="42">
        <v>40444</v>
      </c>
    </row>
    <row r="298" spans="2:4" x14ac:dyDescent="0.25">
      <c r="B298" t="s">
        <v>856</v>
      </c>
      <c r="C298" t="s">
        <v>857</v>
      </c>
      <c r="D298" s="42">
        <v>17753</v>
      </c>
    </row>
    <row r="299" spans="2:4" x14ac:dyDescent="0.25">
      <c r="B299" t="s">
        <v>858</v>
      </c>
      <c r="C299" t="s">
        <v>859</v>
      </c>
      <c r="D299" s="42">
        <v>3844</v>
      </c>
    </row>
    <row r="300" spans="2:4" x14ac:dyDescent="0.25">
      <c r="B300" t="s">
        <v>860</v>
      </c>
      <c r="C300" t="s">
        <v>861</v>
      </c>
      <c r="D300" s="42">
        <v>8354</v>
      </c>
    </row>
    <row r="301" spans="2:4" x14ac:dyDescent="0.25">
      <c r="B301" t="s">
        <v>862</v>
      </c>
      <c r="C301" t="s">
        <v>863</v>
      </c>
      <c r="D301" s="42">
        <v>10613</v>
      </c>
    </row>
    <row r="302" spans="2:4" x14ac:dyDescent="0.25">
      <c r="B302" t="s">
        <v>864</v>
      </c>
      <c r="C302" t="s">
        <v>865</v>
      </c>
      <c r="D302" s="42">
        <v>11961</v>
      </c>
    </row>
    <row r="303" spans="2:4" x14ac:dyDescent="0.25">
      <c r="B303" t="s">
        <v>866</v>
      </c>
      <c r="C303" t="s">
        <v>867</v>
      </c>
      <c r="D303" s="42">
        <v>96787</v>
      </c>
    </row>
    <row r="304" spans="2:4" x14ac:dyDescent="0.25">
      <c r="B304" t="s">
        <v>868</v>
      </c>
      <c r="C304" t="s">
        <v>869</v>
      </c>
      <c r="D304" s="42">
        <v>20488</v>
      </c>
    </row>
    <row r="305" spans="2:4" x14ac:dyDescent="0.25">
      <c r="B305" t="s">
        <v>870</v>
      </c>
      <c r="C305" t="s">
        <v>871</v>
      </c>
      <c r="D305" s="42">
        <v>5369</v>
      </c>
    </row>
    <row r="306" spans="2:4" x14ac:dyDescent="0.25">
      <c r="B306" t="s">
        <v>872</v>
      </c>
      <c r="C306" t="s">
        <v>873</v>
      </c>
      <c r="D306" s="42">
        <v>17928</v>
      </c>
    </row>
    <row r="307" spans="2:4" x14ac:dyDescent="0.25">
      <c r="B307" t="s">
        <v>874</v>
      </c>
      <c r="C307" t="s">
        <v>875</v>
      </c>
      <c r="D307" s="42">
        <v>124484</v>
      </c>
    </row>
    <row r="308" spans="2:4" x14ac:dyDescent="0.25">
      <c r="B308" t="s">
        <v>876</v>
      </c>
      <c r="C308" t="s">
        <v>877</v>
      </c>
      <c r="D308" s="42">
        <v>219053</v>
      </c>
    </row>
    <row r="309" spans="2:4" x14ac:dyDescent="0.25">
      <c r="B309" t="s">
        <v>878</v>
      </c>
      <c r="C309" t="s">
        <v>879</v>
      </c>
      <c r="D309" s="42">
        <v>171121</v>
      </c>
    </row>
    <row r="310" spans="2:4" x14ac:dyDescent="0.25">
      <c r="B310" t="s">
        <v>880</v>
      </c>
      <c r="C310" t="s">
        <v>881</v>
      </c>
      <c r="D310" s="42">
        <v>179070</v>
      </c>
    </row>
    <row r="311" spans="2:4" x14ac:dyDescent="0.25">
      <c r="B311" t="s">
        <v>882</v>
      </c>
      <c r="C311" t="s">
        <v>883</v>
      </c>
      <c r="D311" s="42">
        <v>242634</v>
      </c>
    </row>
    <row r="312" spans="2:4" x14ac:dyDescent="0.25">
      <c r="B312" t="s">
        <v>884</v>
      </c>
      <c r="C312" t="s">
        <v>885</v>
      </c>
      <c r="D312" s="42">
        <v>176440</v>
      </c>
    </row>
    <row r="313" spans="2:4" x14ac:dyDescent="0.25">
      <c r="B313" t="s">
        <v>886</v>
      </c>
      <c r="C313" t="s">
        <v>887</v>
      </c>
      <c r="D313" s="42">
        <v>148392</v>
      </c>
    </row>
    <row r="314" spans="2:4" x14ac:dyDescent="0.25">
      <c r="B314" t="s">
        <v>888</v>
      </c>
      <c r="C314" t="s">
        <v>889</v>
      </c>
      <c r="D314" s="42">
        <v>146367</v>
      </c>
    </row>
    <row r="315" spans="2:4" x14ac:dyDescent="0.25">
      <c r="B315" t="s">
        <v>890</v>
      </c>
      <c r="C315" t="s">
        <v>891</v>
      </c>
      <c r="D315" s="42">
        <v>322061</v>
      </c>
    </row>
    <row r="316" spans="2:4" x14ac:dyDescent="0.25">
      <c r="B316" t="s">
        <v>892</v>
      </c>
      <c r="C316" t="s">
        <v>893</v>
      </c>
      <c r="D316" s="42">
        <v>83011</v>
      </c>
    </row>
    <row r="317" spans="2:4" x14ac:dyDescent="0.25">
      <c r="B317" t="s">
        <v>894</v>
      </c>
      <c r="C317" t="s">
        <v>895</v>
      </c>
      <c r="D317" s="42">
        <v>38123</v>
      </c>
    </row>
    <row r="318" spans="2:4" x14ac:dyDescent="0.25">
      <c r="B318" t="s">
        <v>896</v>
      </c>
      <c r="C318" t="s">
        <v>897</v>
      </c>
      <c r="D318" s="42">
        <v>279078</v>
      </c>
    </row>
    <row r="319" spans="2:4" x14ac:dyDescent="0.25">
      <c r="B319" t="s">
        <v>898</v>
      </c>
      <c r="C319" t="s">
        <v>899</v>
      </c>
      <c r="D319" s="42">
        <v>227964</v>
      </c>
    </row>
    <row r="320" spans="2:4" x14ac:dyDescent="0.25">
      <c r="B320" t="s">
        <v>900</v>
      </c>
      <c r="C320" t="s">
        <v>901</v>
      </c>
      <c r="D320" s="42">
        <v>230215</v>
      </c>
    </row>
    <row r="321" spans="2:4" x14ac:dyDescent="0.25">
      <c r="B321" t="s">
        <v>902</v>
      </c>
      <c r="C321" t="s">
        <v>903</v>
      </c>
      <c r="D321" s="42">
        <v>140227</v>
      </c>
    </row>
    <row r="322" spans="2:4" x14ac:dyDescent="0.25">
      <c r="B322" t="s">
        <v>904</v>
      </c>
      <c r="C322" t="s">
        <v>905</v>
      </c>
      <c r="D322" s="42">
        <v>101522</v>
      </c>
    </row>
    <row r="323" spans="2:4" x14ac:dyDescent="0.25">
      <c r="B323" t="s">
        <v>906</v>
      </c>
      <c r="C323" t="s">
        <v>907</v>
      </c>
      <c r="D323" s="42">
        <v>92474</v>
      </c>
    </row>
    <row r="324" spans="2:4" x14ac:dyDescent="0.25">
      <c r="B324" t="s">
        <v>908</v>
      </c>
      <c r="C324" t="s">
        <v>909</v>
      </c>
      <c r="D324" s="42">
        <v>137915</v>
      </c>
    </row>
    <row r="325" spans="2:4" x14ac:dyDescent="0.25">
      <c r="B325" t="s">
        <v>910</v>
      </c>
      <c r="C325" t="s">
        <v>911</v>
      </c>
      <c r="D325" s="42">
        <v>229646</v>
      </c>
    </row>
    <row r="326" spans="2:4" x14ac:dyDescent="0.25">
      <c r="B326" t="s">
        <v>912</v>
      </c>
      <c r="C326" t="s">
        <v>913</v>
      </c>
      <c r="D326" s="42">
        <v>57722</v>
      </c>
    </row>
    <row r="327" spans="2:4" x14ac:dyDescent="0.25">
      <c r="B327" t="s">
        <v>914</v>
      </c>
      <c r="C327" t="s">
        <v>915</v>
      </c>
      <c r="D327" s="42">
        <v>35581</v>
      </c>
    </row>
    <row r="328" spans="2:4" x14ac:dyDescent="0.25">
      <c r="B328" t="s">
        <v>916</v>
      </c>
      <c r="C328" t="s">
        <v>917</v>
      </c>
      <c r="D328" s="42">
        <v>43933</v>
      </c>
    </row>
    <row r="329" spans="2:4" x14ac:dyDescent="0.25">
      <c r="B329" t="s">
        <v>918</v>
      </c>
      <c r="C329" t="s">
        <v>919</v>
      </c>
      <c r="D329" s="42">
        <v>68922</v>
      </c>
    </row>
    <row r="330" spans="2:4" x14ac:dyDescent="0.25">
      <c r="B330" t="s">
        <v>920</v>
      </c>
      <c r="C330" t="s">
        <v>921</v>
      </c>
      <c r="D330" s="42">
        <v>211318</v>
      </c>
    </row>
    <row r="331" spans="2:4" x14ac:dyDescent="0.25">
      <c r="B331" t="s">
        <v>922</v>
      </c>
      <c r="C331" t="s">
        <v>923</v>
      </c>
      <c r="D331" s="42">
        <v>82025</v>
      </c>
    </row>
    <row r="332" spans="2:4" x14ac:dyDescent="0.25">
      <c r="B332" t="s">
        <v>924</v>
      </c>
      <c r="C332" t="s">
        <v>925</v>
      </c>
      <c r="D332" s="42">
        <v>47194</v>
      </c>
    </row>
    <row r="333" spans="2:4" x14ac:dyDescent="0.25">
      <c r="B333" t="s">
        <v>926</v>
      </c>
      <c r="C333" t="s">
        <v>927</v>
      </c>
      <c r="D333" s="42">
        <v>332550</v>
      </c>
    </row>
    <row r="334" spans="2:4" x14ac:dyDescent="0.25">
      <c r="B334" t="s">
        <v>928</v>
      </c>
      <c r="C334" t="s">
        <v>929</v>
      </c>
      <c r="D334" s="42">
        <v>65769</v>
      </c>
    </row>
    <row r="335" spans="2:4" x14ac:dyDescent="0.25">
      <c r="B335" t="s">
        <v>930</v>
      </c>
      <c r="C335" t="s">
        <v>931</v>
      </c>
      <c r="D335" s="42">
        <v>43699</v>
      </c>
    </row>
    <row r="336" spans="2:4" x14ac:dyDescent="0.25">
      <c r="B336" t="s">
        <v>932</v>
      </c>
      <c r="C336" t="s">
        <v>933</v>
      </c>
      <c r="D336" s="42">
        <v>137453</v>
      </c>
    </row>
    <row r="337" spans="2:4" x14ac:dyDescent="0.25">
      <c r="B337" t="s">
        <v>934</v>
      </c>
      <c r="C337" t="s">
        <v>935</v>
      </c>
      <c r="D337" s="42">
        <v>80430</v>
      </c>
    </row>
    <row r="338" spans="2:4" x14ac:dyDescent="0.25">
      <c r="B338" t="s">
        <v>936</v>
      </c>
      <c r="C338" t="s">
        <v>937</v>
      </c>
      <c r="D338" s="42">
        <v>120074</v>
      </c>
    </row>
    <row r="339" spans="2:4" x14ac:dyDescent="0.25">
      <c r="B339" t="s">
        <v>938</v>
      </c>
      <c r="C339" t="s">
        <v>939</v>
      </c>
      <c r="D339" s="42">
        <v>27110</v>
      </c>
    </row>
    <row r="340" spans="2:4" x14ac:dyDescent="0.25">
      <c r="B340" t="s">
        <v>940</v>
      </c>
      <c r="C340" t="s">
        <v>941</v>
      </c>
      <c r="D340" s="42">
        <v>29340</v>
      </c>
    </row>
    <row r="341" spans="2:4" x14ac:dyDescent="0.25">
      <c r="B341" t="s">
        <v>942</v>
      </c>
      <c r="C341" t="s">
        <v>943</v>
      </c>
      <c r="D341" s="42">
        <v>38375</v>
      </c>
    </row>
    <row r="342" spans="2:4" x14ac:dyDescent="0.25">
      <c r="B342" t="s">
        <v>944</v>
      </c>
      <c r="C342" t="s">
        <v>945</v>
      </c>
      <c r="D342" s="42">
        <v>14438</v>
      </c>
    </row>
    <row r="343" spans="2:4" x14ac:dyDescent="0.25">
      <c r="B343" t="s">
        <v>946</v>
      </c>
      <c r="C343" t="s">
        <v>947</v>
      </c>
      <c r="D343" s="42">
        <v>212383</v>
      </c>
    </row>
    <row r="344" spans="2:4" x14ac:dyDescent="0.25">
      <c r="B344" t="s">
        <v>948</v>
      </c>
      <c r="C344" t="s">
        <v>949</v>
      </c>
      <c r="D344" s="42">
        <v>126697</v>
      </c>
    </row>
    <row r="345" spans="2:4" x14ac:dyDescent="0.25">
      <c r="B345" t="s">
        <v>950</v>
      </c>
      <c r="C345" t="s">
        <v>951</v>
      </c>
      <c r="D345" s="42">
        <v>16643</v>
      </c>
    </row>
    <row r="346" spans="2:4" x14ac:dyDescent="0.25">
      <c r="B346" t="s">
        <v>952</v>
      </c>
      <c r="C346" t="s">
        <v>953</v>
      </c>
      <c r="D346" s="42">
        <v>83920</v>
      </c>
    </row>
    <row r="347" spans="2:4" x14ac:dyDescent="0.25">
      <c r="B347" t="s">
        <v>954</v>
      </c>
      <c r="C347" t="s">
        <v>955</v>
      </c>
      <c r="D347" s="42">
        <v>97373</v>
      </c>
    </row>
    <row r="348" spans="2:4" x14ac:dyDescent="0.25">
      <c r="B348" t="s">
        <v>956</v>
      </c>
      <c r="C348" t="s">
        <v>957</v>
      </c>
      <c r="D348" s="42">
        <v>334092</v>
      </c>
    </row>
    <row r="349" spans="2:4" x14ac:dyDescent="0.25">
      <c r="B349" t="s">
        <v>958</v>
      </c>
      <c r="C349" t="s">
        <v>959</v>
      </c>
      <c r="D349" s="42">
        <v>261627</v>
      </c>
    </row>
    <row r="350" spans="2:4" x14ac:dyDescent="0.25">
      <c r="B350" t="s">
        <v>960</v>
      </c>
      <c r="C350" t="s">
        <v>961</v>
      </c>
      <c r="D350" s="42">
        <v>45066</v>
      </c>
    </row>
    <row r="351" spans="2:4" x14ac:dyDescent="0.25">
      <c r="B351" t="s">
        <v>962</v>
      </c>
      <c r="C351" t="s">
        <v>963</v>
      </c>
      <c r="D351" s="42">
        <v>148620</v>
      </c>
    </row>
    <row r="352" spans="2:4" x14ac:dyDescent="0.25">
      <c r="B352" t="s">
        <v>964</v>
      </c>
      <c r="C352" t="s">
        <v>965</v>
      </c>
      <c r="D352" s="42">
        <v>132937</v>
      </c>
    </row>
    <row r="353" spans="2:4" x14ac:dyDescent="0.25">
      <c r="B353" t="s">
        <v>966</v>
      </c>
      <c r="C353" t="s">
        <v>967</v>
      </c>
      <c r="D353" s="42">
        <v>9245</v>
      </c>
    </row>
    <row r="354" spans="2:4" x14ac:dyDescent="0.25">
      <c r="B354" t="s">
        <v>968</v>
      </c>
      <c r="C354" t="s">
        <v>969</v>
      </c>
      <c r="D354" s="42">
        <v>296293</v>
      </c>
    </row>
    <row r="355" spans="2:4" x14ac:dyDescent="0.25">
      <c r="B355" t="s">
        <v>970</v>
      </c>
      <c r="C355" t="s">
        <v>971</v>
      </c>
      <c r="D355" s="42">
        <v>520425</v>
      </c>
    </row>
    <row r="356" spans="2:4" x14ac:dyDescent="0.25">
      <c r="B356" t="s">
        <v>972</v>
      </c>
      <c r="C356" t="s">
        <v>973</v>
      </c>
      <c r="D356" s="42">
        <v>349439</v>
      </c>
    </row>
    <row r="357" spans="2:4" x14ac:dyDescent="0.25">
      <c r="B357" t="s">
        <v>974</v>
      </c>
      <c r="C357" t="s">
        <v>975</v>
      </c>
      <c r="D357" s="42">
        <v>218793</v>
      </c>
    </row>
    <row r="358" spans="2:4" x14ac:dyDescent="0.25">
      <c r="B358" t="s">
        <v>976</v>
      </c>
      <c r="C358" t="s">
        <v>977</v>
      </c>
      <c r="D358" s="42">
        <v>88034</v>
      </c>
    </row>
    <row r="359" spans="2:4" x14ac:dyDescent="0.25">
      <c r="B359" t="s">
        <v>978</v>
      </c>
      <c r="C359" t="s">
        <v>979</v>
      </c>
      <c r="D359" s="42">
        <v>586732</v>
      </c>
    </row>
    <row r="360" spans="2:4" x14ac:dyDescent="0.25">
      <c r="B360" t="s">
        <v>980</v>
      </c>
      <c r="C360" t="s">
        <v>981</v>
      </c>
      <c r="D360" s="42">
        <v>344723</v>
      </c>
    </row>
    <row r="361" spans="2:4" x14ac:dyDescent="0.25">
      <c r="B361" t="s">
        <v>982</v>
      </c>
      <c r="C361" t="s">
        <v>983</v>
      </c>
      <c r="D361" s="42">
        <v>163544</v>
      </c>
    </row>
    <row r="362" spans="2:4" x14ac:dyDescent="0.25">
      <c r="B362" t="s">
        <v>984</v>
      </c>
      <c r="C362" t="s">
        <v>985</v>
      </c>
      <c r="D362" s="42">
        <v>1416584</v>
      </c>
    </row>
    <row r="363" spans="2:4" x14ac:dyDescent="0.25">
      <c r="B363" t="s">
        <v>986</v>
      </c>
      <c r="C363" t="s">
        <v>987</v>
      </c>
      <c r="D363" s="42">
        <v>530391</v>
      </c>
    </row>
    <row r="364" spans="2:4" x14ac:dyDescent="0.25">
      <c r="B364" t="s">
        <v>988</v>
      </c>
      <c r="C364" t="s">
        <v>989</v>
      </c>
      <c r="D364" s="42">
        <v>1123901</v>
      </c>
    </row>
    <row r="365" spans="2:4" x14ac:dyDescent="0.25">
      <c r="B365" t="s">
        <v>990</v>
      </c>
      <c r="C365" t="s">
        <v>991</v>
      </c>
      <c r="D365" s="42">
        <v>61256</v>
      </c>
    </row>
    <row r="366" spans="2:4" x14ac:dyDescent="0.25">
      <c r="B366" t="s">
        <v>992</v>
      </c>
      <c r="C366" t="s">
        <v>993</v>
      </c>
      <c r="D366" s="42">
        <v>77621</v>
      </c>
    </row>
    <row r="367" spans="2:4" x14ac:dyDescent="0.25">
      <c r="B367" t="s">
        <v>994</v>
      </c>
      <c r="C367" t="s">
        <v>995</v>
      </c>
      <c r="D367" s="42">
        <v>29242</v>
      </c>
    </row>
    <row r="368" spans="2:4" x14ac:dyDescent="0.25">
      <c r="B368" t="s">
        <v>996</v>
      </c>
      <c r="C368" t="s">
        <v>997</v>
      </c>
      <c r="D368" s="42">
        <v>161188</v>
      </c>
    </row>
    <row r="369" spans="2:4" x14ac:dyDescent="0.25">
      <c r="B369" t="s">
        <v>998</v>
      </c>
      <c r="C369" t="s">
        <v>999</v>
      </c>
      <c r="D369" s="42">
        <v>331383</v>
      </c>
    </row>
    <row r="370" spans="2:4" x14ac:dyDescent="0.25">
      <c r="B370" t="s">
        <v>1000</v>
      </c>
      <c r="C370" t="s">
        <v>1001</v>
      </c>
      <c r="D370" s="42">
        <v>155017</v>
      </c>
    </row>
    <row r="371" spans="2:4" x14ac:dyDescent="0.25">
      <c r="B371" t="s">
        <v>1002</v>
      </c>
      <c r="C371" t="s">
        <v>1003</v>
      </c>
      <c r="D371" s="42">
        <v>163308</v>
      </c>
    </row>
    <row r="372" spans="2:4" x14ac:dyDescent="0.25">
      <c r="B372" t="s">
        <v>1004</v>
      </c>
      <c r="C372" t="s">
        <v>1005</v>
      </c>
      <c r="D372" s="42">
        <v>63364</v>
      </c>
    </row>
    <row r="373" spans="2:4" x14ac:dyDescent="0.25">
      <c r="B373" t="s">
        <v>1006</v>
      </c>
      <c r="C373" t="s">
        <v>1007</v>
      </c>
      <c r="D373" s="42">
        <v>193482</v>
      </c>
    </row>
    <row r="374" spans="2:4" x14ac:dyDescent="0.25">
      <c r="B374" t="s">
        <v>1008</v>
      </c>
      <c r="C374" t="s">
        <v>1009</v>
      </c>
      <c r="D374" s="42">
        <v>311584</v>
      </c>
    </row>
    <row r="375" spans="2:4" x14ac:dyDescent="0.25">
      <c r="B375" t="s">
        <v>1010</v>
      </c>
      <c r="C375" t="s">
        <v>1011</v>
      </c>
      <c r="D375" s="42">
        <v>232966</v>
      </c>
    </row>
    <row r="376" spans="2:4" x14ac:dyDescent="0.25">
      <c r="B376" t="s">
        <v>1012</v>
      </c>
      <c r="C376" t="s">
        <v>1013</v>
      </c>
      <c r="D376" s="42">
        <v>49844</v>
      </c>
    </row>
    <row r="377" spans="2:4" x14ac:dyDescent="0.25">
      <c r="B377" t="s">
        <v>1014</v>
      </c>
      <c r="C377" t="s">
        <v>1015</v>
      </c>
      <c r="D377" s="42">
        <v>202086</v>
      </c>
    </row>
    <row r="378" spans="2:4" x14ac:dyDescent="0.25">
      <c r="B378" t="s">
        <v>1016</v>
      </c>
      <c r="C378" t="s">
        <v>1017</v>
      </c>
      <c r="D378" s="42">
        <v>125875</v>
      </c>
    </row>
    <row r="379" spans="2:4" x14ac:dyDescent="0.25">
      <c r="B379" t="s">
        <v>1018</v>
      </c>
      <c r="C379" t="s">
        <v>1019</v>
      </c>
      <c r="D379" s="42">
        <v>33044</v>
      </c>
    </row>
    <row r="380" spans="2:4" x14ac:dyDescent="0.25">
      <c r="B380" t="s">
        <v>1020</v>
      </c>
      <c r="C380" t="s">
        <v>1021</v>
      </c>
      <c r="D380" s="42">
        <v>11848</v>
      </c>
    </row>
    <row r="381" spans="2:4" x14ac:dyDescent="0.25">
      <c r="B381" t="s">
        <v>1022</v>
      </c>
      <c r="C381" t="s">
        <v>1023</v>
      </c>
      <c r="D381" s="42">
        <v>36577</v>
      </c>
    </row>
    <row r="382" spans="2:4" x14ac:dyDescent="0.25">
      <c r="B382" t="s">
        <v>1024</v>
      </c>
      <c r="C382" t="s">
        <v>1025</v>
      </c>
      <c r="D382" s="42">
        <v>88795</v>
      </c>
    </row>
    <row r="383" spans="2:4" x14ac:dyDescent="0.25">
      <c r="B383" t="s">
        <v>1026</v>
      </c>
      <c r="C383" t="s">
        <v>1027</v>
      </c>
      <c r="D383" s="42">
        <v>561730</v>
      </c>
    </row>
    <row r="384" spans="2:4" x14ac:dyDescent="0.25">
      <c r="B384" t="s">
        <v>1028</v>
      </c>
      <c r="C384" t="s">
        <v>1029</v>
      </c>
      <c r="D384" s="42">
        <v>330772</v>
      </c>
    </row>
    <row r="385" spans="2:4" x14ac:dyDescent="0.25">
      <c r="B385" t="s">
        <v>1030</v>
      </c>
      <c r="C385" t="s">
        <v>1031</v>
      </c>
      <c r="D385" s="42">
        <v>171767</v>
      </c>
    </row>
    <row r="386" spans="2:4" x14ac:dyDescent="0.25">
      <c r="B386" t="s">
        <v>1032</v>
      </c>
      <c r="C386" t="s">
        <v>1033</v>
      </c>
      <c r="D386" s="42">
        <v>56592</v>
      </c>
    </row>
    <row r="387" spans="2:4" x14ac:dyDescent="0.25">
      <c r="B387" t="s">
        <v>1034</v>
      </c>
      <c r="C387" t="s">
        <v>1035</v>
      </c>
      <c r="D387" s="42">
        <v>28243</v>
      </c>
    </row>
    <row r="388" spans="2:4" x14ac:dyDescent="0.25">
      <c r="B388" t="s">
        <v>1036</v>
      </c>
      <c r="C388" t="s">
        <v>1037</v>
      </c>
      <c r="D388" s="42">
        <v>71905</v>
      </c>
    </row>
    <row r="389" spans="2:4" x14ac:dyDescent="0.25">
      <c r="B389" t="s">
        <v>1038</v>
      </c>
      <c r="C389" t="s">
        <v>1039</v>
      </c>
      <c r="D389" s="42">
        <v>44806</v>
      </c>
    </row>
    <row r="390" spans="2:4" x14ac:dyDescent="0.25">
      <c r="B390" t="s">
        <v>1040</v>
      </c>
      <c r="C390" t="s">
        <v>1041</v>
      </c>
      <c r="D390" s="42">
        <v>56610</v>
      </c>
    </row>
    <row r="391" spans="2:4" x14ac:dyDescent="0.25">
      <c r="B391" t="s">
        <v>1042</v>
      </c>
      <c r="C391" t="s">
        <v>1043</v>
      </c>
      <c r="D391" s="42">
        <v>47162</v>
      </c>
    </row>
    <row r="392" spans="2:4" x14ac:dyDescent="0.25">
      <c r="B392" t="s">
        <v>1044</v>
      </c>
      <c r="C392" t="s">
        <v>1045</v>
      </c>
      <c r="D392" s="42">
        <v>89811</v>
      </c>
    </row>
    <row r="393" spans="2:4" x14ac:dyDescent="0.25">
      <c r="B393" t="s">
        <v>1046</v>
      </c>
      <c r="C393" t="s">
        <v>1047</v>
      </c>
      <c r="D393" s="42">
        <v>43618</v>
      </c>
    </row>
    <row r="394" spans="2:4" x14ac:dyDescent="0.25">
      <c r="B394" t="s">
        <v>1048</v>
      </c>
      <c r="C394" t="s">
        <v>1049</v>
      </c>
      <c r="D394" s="42">
        <v>225344</v>
      </c>
    </row>
    <row r="395" spans="2:4" x14ac:dyDescent="0.25">
      <c r="B395" t="s">
        <v>1050</v>
      </c>
      <c r="C395" t="s">
        <v>1051</v>
      </c>
      <c r="D395" s="42">
        <v>72133</v>
      </c>
    </row>
    <row r="396" spans="2:4" x14ac:dyDescent="0.25">
      <c r="B396" t="s">
        <v>1052</v>
      </c>
      <c r="C396" t="s">
        <v>1053</v>
      </c>
      <c r="D396" s="42">
        <v>465471</v>
      </c>
    </row>
    <row r="397" spans="2:4" x14ac:dyDescent="0.25">
      <c r="B397" t="s">
        <v>1054</v>
      </c>
      <c r="C397" t="s">
        <v>1055</v>
      </c>
      <c r="D397" s="42">
        <v>116720</v>
      </c>
    </row>
    <row r="398" spans="2:4" x14ac:dyDescent="0.25">
      <c r="B398" t="s">
        <v>1056</v>
      </c>
      <c r="C398" t="s">
        <v>1057</v>
      </c>
      <c r="D398" s="42">
        <v>99000</v>
      </c>
    </row>
    <row r="399" spans="2:4" x14ac:dyDescent="0.25">
      <c r="B399" t="s">
        <v>1058</v>
      </c>
      <c r="C399" t="s">
        <v>1059</v>
      </c>
      <c r="D399" s="42">
        <v>110970</v>
      </c>
    </row>
    <row r="400" spans="2:4" x14ac:dyDescent="0.25">
      <c r="B400" t="s">
        <v>1060</v>
      </c>
      <c r="C400" t="s">
        <v>1061</v>
      </c>
      <c r="D400" s="42">
        <v>53964</v>
      </c>
    </row>
    <row r="401" spans="2:4" x14ac:dyDescent="0.25">
      <c r="B401" t="s">
        <v>1062</v>
      </c>
      <c r="C401" t="s">
        <v>1063</v>
      </c>
      <c r="D401" s="42">
        <v>75155</v>
      </c>
    </row>
    <row r="402" spans="2:4" x14ac:dyDescent="0.25">
      <c r="B402" t="s">
        <v>1064</v>
      </c>
      <c r="C402" t="s">
        <v>1065</v>
      </c>
      <c r="D402" s="42">
        <v>35396</v>
      </c>
    </row>
    <row r="403" spans="2:4" x14ac:dyDescent="0.25">
      <c r="B403" t="s">
        <v>1066</v>
      </c>
      <c r="C403" t="s">
        <v>1067</v>
      </c>
      <c r="D403" s="42">
        <v>813054</v>
      </c>
    </row>
    <row r="404" spans="2:4" x14ac:dyDescent="0.25">
      <c r="B404" t="s">
        <v>1068</v>
      </c>
      <c r="C404" t="s">
        <v>1069</v>
      </c>
      <c r="D404" s="42">
        <v>184319</v>
      </c>
    </row>
    <row r="405" spans="2:4" x14ac:dyDescent="0.25">
      <c r="B405" t="s">
        <v>1070</v>
      </c>
      <c r="C405" t="s">
        <v>1071</v>
      </c>
      <c r="D405" s="42">
        <v>46401</v>
      </c>
    </row>
    <row r="406" spans="2:4" x14ac:dyDescent="0.25">
      <c r="B406" t="s">
        <v>1072</v>
      </c>
      <c r="C406" t="s">
        <v>1073</v>
      </c>
      <c r="D406" s="42">
        <v>93433</v>
      </c>
    </row>
    <row r="407" spans="2:4" x14ac:dyDescent="0.25">
      <c r="B407" t="s">
        <v>1074</v>
      </c>
      <c r="C407" t="s">
        <v>1075</v>
      </c>
      <c r="D407" s="42">
        <v>48681</v>
      </c>
    </row>
    <row r="408" spans="2:4" x14ac:dyDescent="0.25">
      <c r="B408" t="s">
        <v>1076</v>
      </c>
      <c r="C408" t="s">
        <v>1077</v>
      </c>
      <c r="D408" s="42">
        <v>45458</v>
      </c>
    </row>
    <row r="409" spans="2:4" x14ac:dyDescent="0.25">
      <c r="B409" t="s">
        <v>1078</v>
      </c>
      <c r="C409" t="s">
        <v>1079</v>
      </c>
      <c r="D409" s="42">
        <v>22884</v>
      </c>
    </row>
    <row r="410" spans="2:4" x14ac:dyDescent="0.25">
      <c r="B410" t="s">
        <v>1080</v>
      </c>
      <c r="C410" t="s">
        <v>1081</v>
      </c>
      <c r="D410" s="42">
        <v>45096</v>
      </c>
    </row>
    <row r="411" spans="2:4" x14ac:dyDescent="0.25">
      <c r="B411" t="s">
        <v>1082</v>
      </c>
      <c r="C411" t="s">
        <v>1083</v>
      </c>
      <c r="D411" s="42">
        <v>41997</v>
      </c>
    </row>
    <row r="412" spans="2:4" x14ac:dyDescent="0.25">
      <c r="B412" t="s">
        <v>1084</v>
      </c>
      <c r="C412" t="s">
        <v>1085</v>
      </c>
      <c r="D412" s="42">
        <v>44265</v>
      </c>
    </row>
    <row r="413" spans="2:4" x14ac:dyDescent="0.25">
      <c r="B413" t="s">
        <v>1086</v>
      </c>
      <c r="C413" t="s">
        <v>1087</v>
      </c>
      <c r="D413" s="42">
        <v>14730</v>
      </c>
    </row>
    <row r="414" spans="2:4" x14ac:dyDescent="0.25">
      <c r="B414" t="s">
        <v>1088</v>
      </c>
      <c r="C414" t="s">
        <v>1089</v>
      </c>
      <c r="D414" s="42">
        <v>18301</v>
      </c>
    </row>
    <row r="415" spans="2:4" x14ac:dyDescent="0.25">
      <c r="B415" t="s">
        <v>1090</v>
      </c>
      <c r="C415" t="s">
        <v>1091</v>
      </c>
      <c r="D415" s="42">
        <v>35926</v>
      </c>
    </row>
    <row r="416" spans="2:4" x14ac:dyDescent="0.25">
      <c r="B416" t="s">
        <v>1092</v>
      </c>
      <c r="C416" t="s">
        <v>1093</v>
      </c>
      <c r="D416" s="42">
        <v>81758</v>
      </c>
    </row>
    <row r="417" spans="2:4" x14ac:dyDescent="0.25">
      <c r="B417" t="s">
        <v>1094</v>
      </c>
      <c r="C417" t="s">
        <v>1095</v>
      </c>
      <c r="D417" s="42">
        <v>258628</v>
      </c>
    </row>
    <row r="418" spans="2:4" x14ac:dyDescent="0.25">
      <c r="B418" t="s">
        <v>1096</v>
      </c>
      <c r="C418" t="s">
        <v>1097</v>
      </c>
      <c r="D418" s="42">
        <v>336211</v>
      </c>
    </row>
    <row r="419" spans="2:4" x14ac:dyDescent="0.25">
      <c r="B419" t="s">
        <v>1098</v>
      </c>
      <c r="C419" t="s">
        <v>1099</v>
      </c>
      <c r="D419" s="42">
        <v>303694</v>
      </c>
    </row>
    <row r="420" spans="2:4" x14ac:dyDescent="0.25">
      <c r="B420" t="s">
        <v>1100</v>
      </c>
      <c r="C420" t="s">
        <v>1101</v>
      </c>
      <c r="D420" s="42">
        <v>98573</v>
      </c>
    </row>
    <row r="421" spans="2:4" x14ac:dyDescent="0.25">
      <c r="B421" t="s">
        <v>1102</v>
      </c>
      <c r="C421" t="s">
        <v>1103</v>
      </c>
      <c r="D421" s="42">
        <v>120747</v>
      </c>
    </row>
    <row r="422" spans="2:4" x14ac:dyDescent="0.25">
      <c r="B422" t="s">
        <v>1104</v>
      </c>
      <c r="C422" t="s">
        <v>1105</v>
      </c>
      <c r="D422" s="42">
        <v>22166</v>
      </c>
    </row>
    <row r="423" spans="2:4" x14ac:dyDescent="0.25">
      <c r="B423" t="s">
        <v>1106</v>
      </c>
      <c r="C423" t="s">
        <v>1107</v>
      </c>
      <c r="D423" s="42">
        <v>37604</v>
      </c>
    </row>
    <row r="424" spans="2:4" x14ac:dyDescent="0.25">
      <c r="B424" t="s">
        <v>1108</v>
      </c>
      <c r="C424" t="s">
        <v>1109</v>
      </c>
      <c r="D424" s="42">
        <v>22329</v>
      </c>
    </row>
    <row r="425" spans="2:4" x14ac:dyDescent="0.25">
      <c r="B425" t="s">
        <v>1110</v>
      </c>
      <c r="C425" t="s">
        <v>1111</v>
      </c>
      <c r="D425" s="42">
        <v>80111</v>
      </c>
    </row>
    <row r="426" spans="2:4" x14ac:dyDescent="0.25">
      <c r="B426" t="s">
        <v>1112</v>
      </c>
      <c r="C426" t="s">
        <v>1113</v>
      </c>
      <c r="D426" s="42">
        <v>20088</v>
      </c>
    </row>
    <row r="427" spans="2:4" x14ac:dyDescent="0.25">
      <c r="B427" t="s">
        <v>1114</v>
      </c>
      <c r="C427" t="s">
        <v>1115</v>
      </c>
      <c r="D427" s="42">
        <v>28962</v>
      </c>
    </row>
    <row r="428" spans="2:4" x14ac:dyDescent="0.25">
      <c r="B428" t="s">
        <v>1116</v>
      </c>
      <c r="C428" t="s">
        <v>1117</v>
      </c>
      <c r="D428" s="42">
        <v>62899</v>
      </c>
    </row>
    <row r="429" spans="2:4" x14ac:dyDescent="0.25">
      <c r="B429" t="s">
        <v>1118</v>
      </c>
      <c r="C429" t="s">
        <v>1119</v>
      </c>
      <c r="D429" s="42">
        <v>93020</v>
      </c>
    </row>
    <row r="430" spans="2:4" x14ac:dyDescent="0.25">
      <c r="B430" t="s">
        <v>1120</v>
      </c>
      <c r="C430" t="s">
        <v>1121</v>
      </c>
      <c r="D430" s="42">
        <v>57520</v>
      </c>
    </row>
    <row r="431" spans="2:4" x14ac:dyDescent="0.25">
      <c r="B431" t="s">
        <v>1122</v>
      </c>
      <c r="C431" t="s">
        <v>1123</v>
      </c>
      <c r="D431" s="42">
        <v>75682</v>
      </c>
    </row>
    <row r="432" spans="2:4" x14ac:dyDescent="0.25">
      <c r="B432" t="s">
        <v>1124</v>
      </c>
      <c r="C432" t="s">
        <v>1125</v>
      </c>
      <c r="D432" s="42">
        <v>21314</v>
      </c>
    </row>
    <row r="433" spans="2:4" x14ac:dyDescent="0.25">
      <c r="B433" t="s">
        <v>1126</v>
      </c>
      <c r="C433" t="s">
        <v>1127</v>
      </c>
      <c r="D433" s="42">
        <v>613306</v>
      </c>
    </row>
    <row r="434" spans="2:4" x14ac:dyDescent="0.25">
      <c r="B434" t="s">
        <v>1128</v>
      </c>
      <c r="C434" t="s">
        <v>1129</v>
      </c>
      <c r="D434" s="42">
        <v>390322</v>
      </c>
    </row>
    <row r="435" spans="2:4" x14ac:dyDescent="0.25">
      <c r="B435" t="s">
        <v>1130</v>
      </c>
      <c r="C435" t="s">
        <v>1131</v>
      </c>
      <c r="D435" s="42">
        <v>62768</v>
      </c>
    </row>
    <row r="436" spans="2:4" x14ac:dyDescent="0.25">
      <c r="B436" t="s">
        <v>1132</v>
      </c>
      <c r="C436" t="s">
        <v>1133</v>
      </c>
      <c r="D436" s="42">
        <v>13843</v>
      </c>
    </row>
    <row r="437" spans="2:4" x14ac:dyDescent="0.25">
      <c r="B437" t="s">
        <v>1134</v>
      </c>
      <c r="C437" t="s">
        <v>1135</v>
      </c>
      <c r="D437" s="42">
        <v>17451</v>
      </c>
    </row>
    <row r="438" spans="2:4" x14ac:dyDescent="0.25">
      <c r="B438" t="s">
        <v>1136</v>
      </c>
      <c r="C438" t="s">
        <v>1137</v>
      </c>
      <c r="D438" s="42">
        <v>974593</v>
      </c>
    </row>
    <row r="439" spans="2:4" x14ac:dyDescent="0.25">
      <c r="B439" t="s">
        <v>1138</v>
      </c>
      <c r="C439" t="s">
        <v>1139</v>
      </c>
      <c r="D439" s="42">
        <v>286138</v>
      </c>
    </row>
    <row r="440" spans="2:4" x14ac:dyDescent="0.25">
      <c r="B440" t="s">
        <v>1140</v>
      </c>
      <c r="C440" t="s">
        <v>1141</v>
      </c>
      <c r="D440" s="42">
        <v>879668</v>
      </c>
    </row>
    <row r="441" spans="2:4" x14ac:dyDescent="0.25">
      <c r="B441" t="s">
        <v>1142</v>
      </c>
      <c r="C441" t="s">
        <v>1143</v>
      </c>
      <c r="D441" s="42">
        <v>16399</v>
      </c>
    </row>
    <row r="442" spans="2:4" x14ac:dyDescent="0.25">
      <c r="B442" t="s">
        <v>1144</v>
      </c>
      <c r="C442" t="s">
        <v>1145</v>
      </c>
      <c r="D442" s="42">
        <v>62898</v>
      </c>
    </row>
    <row r="443" spans="2:4" x14ac:dyDescent="0.25">
      <c r="B443" t="s">
        <v>1146</v>
      </c>
      <c r="C443" t="s">
        <v>1147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topLeftCell="Y1" workbookViewId="0">
      <selection activeCell="Z3" sqref="Z3:AB3"/>
    </sheetView>
  </sheetViews>
  <sheetFormatPr defaultRowHeight="15" x14ac:dyDescent="0.25"/>
  <cols>
    <col min="1" max="1" width="20.140625" customWidth="1"/>
    <col min="2" max="26" width="10.140625" customWidth="1"/>
    <col min="27" max="27" width="10.42578125" customWidth="1"/>
    <col min="28" max="43" width="10.140625" customWidth="1"/>
  </cols>
  <sheetData>
    <row r="1" spans="1:43" s="4" customFormat="1" x14ac:dyDescent="0.25">
      <c r="A1" s="15" t="s">
        <v>136</v>
      </c>
      <c r="B1" s="4" t="s">
        <v>10</v>
      </c>
      <c r="C1" s="50" t="s">
        <v>175</v>
      </c>
      <c r="D1" s="5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1148</v>
      </c>
      <c r="P1" s="51" t="s">
        <v>1149</v>
      </c>
      <c r="Q1" s="50" t="s">
        <v>1150</v>
      </c>
      <c r="R1" s="5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1152</v>
      </c>
      <c r="AA1" s="54" t="s">
        <v>1153</v>
      </c>
      <c r="AB1" s="5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141</v>
      </c>
      <c r="B2">
        <f>'OECD TTL'!C48*10^6*About!$A$36</f>
        <v>187808079924.22485</v>
      </c>
      <c r="C2" s="52">
        <f>'OECD TTL'!D48*10^6*About!$A$36*('U.S. Data for ISIC Splits'!D9/SUM('U.S. Data for ISIC Splits'!D9:E9))</f>
        <v>23194951866.592281</v>
      </c>
      <c r="D2" s="53">
        <f>'OECD TTL'!D48*10^6*About!$A$36*('U.S. Data for ISIC Splits'!E9/SUM('U.S. Data for ISIC Splits'!D9:E9))</f>
        <v>194233182542.33197</v>
      </c>
      <c r="E2">
        <f>'OECD TTL'!E48*10^6*About!$A$36</f>
        <v>39890016504.301384</v>
      </c>
      <c r="F2">
        <f>'OECD TTL'!F48*10^6*About!$A$36</f>
        <v>50276704653.252724</v>
      </c>
      <c r="G2">
        <f>'OECD TTL'!G48*10^6*About!$A$36</f>
        <v>240666320965.16284</v>
      </c>
      <c r="H2">
        <f>'OECD TTL'!H48*10^6*About!$A$36</f>
        <v>26767287257.032196</v>
      </c>
      <c r="I2">
        <f>'OECD TTL'!I48*10^6*About!$A$36</f>
        <v>28192508452.980167</v>
      </c>
      <c r="J2">
        <f>'OECD TTL'!J48*10^6*About!$A$36</f>
        <v>93611546561.639038</v>
      </c>
      <c r="K2">
        <f>'OECD TTL'!K48*10^6*About!$A$36</f>
        <v>153507743559.32275</v>
      </c>
      <c r="L2" s="52">
        <f>'OECD TTL'!L48*10^6*About!$A$36*('U.S. Data for ISIC Splits'!G9/SUM('U.S. Data for ISIC Splits'!G9:H9))</f>
        <v>239208645625.53159</v>
      </c>
      <c r="M2" s="53">
        <f>'OECD TTL'!L48*10^6*About!$A$36*('U.S. Data for ISIC Splits'!H9/SUM('U.S. Data for ISIC Splits'!G9:H9))</f>
        <v>125000513774.84894</v>
      </c>
      <c r="N2">
        <f>'OECD TTL'!M48*10^6*About!$A$36</f>
        <v>77354066881.278564</v>
      </c>
      <c r="O2" s="52">
        <f>'OECD TTL'!N48*10^6*About!$A$36*('U.S. Data for ISIC Splits'!J9/SUM('U.S. Data for ISIC Splits'!J9:K9))</f>
        <v>10821226552.481733</v>
      </c>
      <c r="P2" s="53">
        <f>'OECD TTL'!N48*10^6*About!$A$36*('U.S. Data for ISIC Splits'!K9/SUM('U.S. Data for ISIC Splits'!J9:K9))</f>
        <v>38974140227.960175</v>
      </c>
      <c r="Q2" s="52">
        <f>'OECD TTL'!O48*10^6*About!$A$36*('U.S. Data for ISIC Splits'!M9/SUM('U.S. Data for ISIC Splits'!M9:N9))</f>
        <v>30145257379.80682</v>
      </c>
      <c r="R2" s="53">
        <f>'OECD TTL'!O48*10^6*About!$A$36*('U.S. Data for ISIC Splits'!N9/SUM('U.S. Data for ISIC Splits'!M9:N9))</f>
        <v>23754994427.447514</v>
      </c>
      <c r="S2">
        <f>'OECD TTL'!P48*10^6*About!$A$36</f>
        <v>142184049726.39093</v>
      </c>
      <c r="T2">
        <f>'OECD TTL'!Q48*10^6*About!$A$36</f>
        <v>269789441803.75247</v>
      </c>
      <c r="U2">
        <f>'OECD TTL'!R48*10^6*About!$A$36</f>
        <v>54554596208.71077</v>
      </c>
      <c r="V2">
        <f>'OECD TTL'!S48*10^6*About!$A$36</f>
        <v>142599614120.50613</v>
      </c>
      <c r="W2">
        <f>'OECD TTL'!T48*10^6*About!$A$36</f>
        <v>155492087758.26208</v>
      </c>
      <c r="X2">
        <f>'OECD TTL'!U48*10^6*About!$A$36</f>
        <v>129947470380.60561</v>
      </c>
      <c r="Y2">
        <f>'OECD TTL'!V48*10^6*About!$A$36</f>
        <v>109595276829.93204</v>
      </c>
      <c r="Z2" s="52">
        <f>'OECD TTL'!W48*10^6*About!$A$36*('U.S. Data for ISIC Splits'!P9/SUM('U.S. Data for ISIC Splits'!P9:R9))</f>
        <v>238198650059.92285</v>
      </c>
      <c r="AA2" s="55">
        <f>'OECD TTL'!W48*10^6*About!$A$36*('U.S. Data for ISIC Splits'!Q9/SUM('U.S. Data for ISIC Splits'!P9:R9))</f>
        <v>49603749810.278786</v>
      </c>
      <c r="AB2" s="53">
        <f>'OECD TTL'!W48*10^6*About!$A$36*('U.S. Data for ISIC Splits'!R9/SUM('U.S. Data for ISIC Splits'!P9:R9))</f>
        <v>8363369308.3804903</v>
      </c>
      <c r="AC2">
        <f>'OECD TTL'!X48*10^6*About!$A$36</f>
        <v>716740765589.81006</v>
      </c>
      <c r="AD2">
        <f>'OECD TTL'!Y48*10^6*About!$A$36</f>
        <v>1787046914342.0093</v>
      </c>
      <c r="AE2">
        <f>'OECD TTL'!Z48*10^6*About!$A$36</f>
        <v>559984354644.60352</v>
      </c>
      <c r="AF2">
        <f>'OECD TTL'!AA48*10^6*About!$A$36</f>
        <v>469674946691.58752</v>
      </c>
      <c r="AG2">
        <f>'OECD TTL'!AB48*10^6*About!$A$36</f>
        <v>421477904503.89636</v>
      </c>
      <c r="AH2">
        <f>'OECD TTL'!AC48*10^6*About!$A$36</f>
        <v>272421059028.67728</v>
      </c>
      <c r="AI2">
        <f>'OECD TTL'!AD48*10^6*About!$A$36</f>
        <v>362447611962.85498</v>
      </c>
      <c r="AJ2">
        <f>'OECD TTL'!AE48*10^6*About!$A$36</f>
        <v>1288879555382.9473</v>
      </c>
      <c r="AK2">
        <f>'OECD TTL'!AF48*10^6*About!$A$36</f>
        <v>2108227238342.3972</v>
      </c>
      <c r="AL2">
        <f>'OECD TTL'!AG48*10^6*About!$A$36</f>
        <v>1972988054273.7441</v>
      </c>
      <c r="AM2">
        <f>'OECD TTL'!AH48*10^6*About!$A$36</f>
        <v>1502139065517.6633</v>
      </c>
      <c r="AN2">
        <f>'OECD TTL'!AI48*10^6*About!$A$36</f>
        <v>937194286282.41858</v>
      </c>
      <c r="AO2">
        <f>'OECD TTL'!AJ48*10^6*About!$A$36</f>
        <v>1243976514878.6797</v>
      </c>
      <c r="AP2">
        <f>'OECD TTL'!AK48*10^6*About!$A$36</f>
        <v>452986694316.44147</v>
      </c>
      <c r="AQ2">
        <f>'OECD TTL'!AL48*10^6*About!$A$36</f>
        <v>20682998307.294415</v>
      </c>
    </row>
    <row r="3" spans="1:43" x14ac:dyDescent="0.25">
      <c r="A3" t="s">
        <v>1218</v>
      </c>
      <c r="B3">
        <f>'OECD TTL EU'!C35*10^6*About!$A$38</f>
        <v>227783515399.99994</v>
      </c>
      <c r="C3" s="18">
        <f>'OECD TTL EU'!D35*10^6*About!$A$38</f>
        <v>6764148399.999999</v>
      </c>
      <c r="D3" s="18">
        <f>'OECD TTL EU'!D35*10^6*About!$A$38</f>
        <v>6764148399.999999</v>
      </c>
      <c r="E3">
        <f>'OECD TTL EU'!E35*10^6*About!$A$38</f>
        <v>24271361400</v>
      </c>
      <c r="F3">
        <f>'OECD TTL EU'!F35*10^6*About!$A$38</f>
        <v>18934332600</v>
      </c>
      <c r="G3">
        <f>'OECD TTL EU'!G35*10^6*About!$A$38</f>
        <v>3694570800</v>
      </c>
      <c r="H3">
        <f>'OECD TTL EU'!H35*10^6*About!$A$38</f>
        <v>262184281800.00006</v>
      </c>
      <c r="I3">
        <f>'OECD TTL EU'!I35*10^6*About!$A$38</f>
        <v>73533310800.000015</v>
      </c>
      <c r="J3">
        <f>'OECD TTL EU'!J35*10^6*About!$A$38</f>
        <v>39516058800</v>
      </c>
      <c r="K3">
        <f>'OECD TTL EU'!K35*10^6*About!$A$38</f>
        <v>79851792800.000031</v>
      </c>
      <c r="L3" s="18">
        <f>'OECD TTL EU'!L35*10^6*About!$A$38</f>
        <v>43406865399.999992</v>
      </c>
      <c r="M3" s="18">
        <f>'OECD TTL EU'!L35*10^6*About!$A$38</f>
        <v>43406865399.999992</v>
      </c>
      <c r="N3">
        <f>'OECD TTL EU'!M35*10^6*About!$A$38</f>
        <v>155907378000</v>
      </c>
      <c r="O3" s="18">
        <f>'OECD TTL EU'!N35*10^6*About!$A$38</f>
        <v>136324836600</v>
      </c>
      <c r="P3" s="18">
        <f>'OECD TTL EU'!N35*10^6*About!$A$38</f>
        <v>136324836600</v>
      </c>
      <c r="Q3" s="18">
        <f>'OECD TTL EU'!O35*10^6*About!$A$38</f>
        <v>99438264399.999985</v>
      </c>
      <c r="R3" s="18">
        <f>'OECD TTL EU'!O35*10^6*About!$A$38</f>
        <v>99438264399.999985</v>
      </c>
      <c r="S3">
        <f>'OECD TTL EU'!P35*10^6*About!$A$38</f>
        <v>75187011000.000015</v>
      </c>
      <c r="T3">
        <f>'OECD TTL EU'!Q35*10^6*About!$A$38</f>
        <v>78857360799.999969</v>
      </c>
      <c r="U3">
        <f>'OECD TTL EU'!R35*10^6*About!$A$38</f>
        <v>197125030600</v>
      </c>
      <c r="V3">
        <f>'OECD TTL EU'!S35*10^6*About!$A$38</f>
        <v>115193248000.00002</v>
      </c>
      <c r="W3">
        <f>'OECD TTL EU'!T35*10^6*About!$A$38</f>
        <v>106210730199.99998</v>
      </c>
      <c r="X3">
        <f>'OECD TTL EU'!U35*10^6*About!$A$38</f>
        <v>249868588799.99994</v>
      </c>
      <c r="Y3">
        <f>'OECD TTL EU'!V35*10^6*About!$A$38</f>
        <v>252920069200</v>
      </c>
      <c r="Z3" s="18">
        <f>'OECD TTL EU'!W35*10^6*About!$A$38</f>
        <v>58290349999.999985</v>
      </c>
      <c r="AA3" s="18">
        <f>'OECD TTL EU'!W35*10^6*About!$A$38</f>
        <v>58290349999.999985</v>
      </c>
      <c r="AB3" s="18">
        <f>'OECD TTL EU'!W35*10^6*About!$A$38</f>
        <v>58290349999.999985</v>
      </c>
      <c r="AC3">
        <f>'OECD TTL EU'!X35*10^6*About!$A$38</f>
        <v>187767590000</v>
      </c>
      <c r="AD3">
        <f>'OECD TTL EU'!Y35*10^6*About!$A$38</f>
        <v>241587474600.00003</v>
      </c>
      <c r="AE3">
        <f>'OECD TTL EU'!Z35*10^6*About!$A$38</f>
        <v>124678100199.99994</v>
      </c>
      <c r="AF3">
        <f>'OECD TTL EU'!AA35*10^6*About!$A$38</f>
        <v>692275664800</v>
      </c>
      <c r="AG3">
        <f>'OECD TTL EU'!AB35*10^6*About!$A$38</f>
        <v>1487803441800.0002</v>
      </c>
      <c r="AH3">
        <f>'OECD TTL EU'!AC35*10^6*About!$A$38</f>
        <v>298351627399.99994</v>
      </c>
      <c r="AI3">
        <f>'OECD TTL EU'!AD35*10^6*About!$A$38</f>
        <v>31068779400</v>
      </c>
      <c r="AJ3">
        <f>'OECD TTL EU'!AE35*10^6*About!$A$38</f>
        <v>35770852399.999985</v>
      </c>
      <c r="AK3">
        <f>'OECD TTL EU'!AF35*10^6*About!$A$38</f>
        <v>233078317399.99994</v>
      </c>
      <c r="AL3">
        <f>'OECD TTL EU'!AG35*10^6*About!$A$38</f>
        <v>49426560800</v>
      </c>
      <c r="AM3">
        <f>'OECD TTL EU'!AH35*10^6*About!$A$38</f>
        <v>379958848600</v>
      </c>
      <c r="AN3">
        <f>'OECD TTL EU'!AI35*10^6*About!$A$38</f>
        <v>143313097799.99997</v>
      </c>
      <c r="AO3">
        <f>'OECD TTL EU'!AJ35*10^6*About!$A$38</f>
        <v>147048981400</v>
      </c>
      <c r="AP3">
        <f>'OECD TTL EU'!AK35*10^6*About!$A$38</f>
        <v>351052227599.99988</v>
      </c>
      <c r="AQ3">
        <f>'OECD TTL EU'!AL35*10^6*About!$A$38</f>
        <v>584864669800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F11C581-B9CA-407F-AC4D-3EE1CBBD99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8DE86D-E474-4780-86DA-9FDF1AF80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760655-2A9D-48D5-B2C9-70E011B3A9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OECD TTL EU</vt:lpstr>
      <vt:lpstr>U.S.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2024-03-27T23:01:23Z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