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EPS Models\EU EPS\InputData\io-model\BDCSoCaESoPbIC\"/>
    </mc:Choice>
  </mc:AlternateContent>
  <xr:revisionPtr revIDLastSave="0" documentId="13_ncr:1_{67D4CC98-C93F-40D5-AD8E-0B44ADD49FB5}" xr6:coauthVersionLast="47" xr6:coauthVersionMax="47" xr10:uidLastSave="{00000000-0000-0000-0000-000000000000}"/>
  <bookViews>
    <workbookView xWindow="5745" yWindow="2400" windowWidth="21600" windowHeight="11295" firstSheet="3" activeTab="7" xr2:uid="{00000000-000D-0000-FFFF-FFFF00000000}"/>
  </bookViews>
  <sheets>
    <sheet name="About" sheetId="1" r:id="rId1"/>
    <sheet name="OECD TTL" sheetId="7" r:id="rId2"/>
    <sheet name="OECD ICESHR" sheetId="11" r:id="rId3"/>
    <sheet name="Exiobase Outputs" sheetId="16" r:id="rId4"/>
    <sheet name="WIOT Outputs" sheetId="18" r:id="rId5"/>
    <sheet name="Calculations 1" sheetId="9" r:id="rId6"/>
    <sheet name="Calculations 2" sheetId="20" r:id="rId7"/>
    <sheet name="BDCSoCbIC" sheetId="2" r:id="rId8"/>
    <sheet name="BESoP" sheetId="15" r:id="rId9"/>
    <sheet name="DLIM BEA Use Table" sheetId="12" r:id="rId10"/>
    <sheet name="BEA Supply Table" sheetId="13" r:id="rId11"/>
    <sheet name="Split ISIC Code Shares" sheetId="14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5" l="1"/>
  <c r="B9" i="20"/>
  <c r="AQ2" i="15"/>
  <c r="AP2" i="15"/>
  <c r="AO2" i="15"/>
  <c r="AN2" i="15"/>
  <c r="AM2" i="15"/>
  <c r="AL2" i="15"/>
  <c r="AK2" i="15"/>
  <c r="AJ2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M2" i="15"/>
  <c r="L2" i="15"/>
  <c r="K2" i="15"/>
  <c r="J2" i="15"/>
  <c r="I2" i="15"/>
  <c r="H2" i="15"/>
  <c r="G2" i="15"/>
  <c r="F2" i="15"/>
  <c r="E2" i="15"/>
  <c r="D2" i="15"/>
  <c r="C2" i="15"/>
  <c r="B2" i="15"/>
  <c r="B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E9" i="20"/>
  <c r="V2" i="20"/>
  <c r="Y3" i="20"/>
  <c r="Y4" i="20"/>
  <c r="Y5" i="20"/>
  <c r="Y6" i="20"/>
  <c r="Y7" i="20"/>
  <c r="Y8" i="20"/>
  <c r="Y2" i="20"/>
  <c r="X9" i="20"/>
  <c r="W8" i="20"/>
  <c r="W3" i="20"/>
  <c r="W4" i="20"/>
  <c r="W5" i="20"/>
  <c r="W6" i="20"/>
  <c r="W7" i="20"/>
  <c r="W2" i="20"/>
  <c r="C2" i="20"/>
  <c r="D2" i="20"/>
  <c r="F2" i="20"/>
  <c r="G2" i="20"/>
  <c r="H2" i="20"/>
  <c r="I2" i="20"/>
  <c r="J2" i="20"/>
  <c r="K2" i="20"/>
  <c r="L2" i="20"/>
  <c r="M2" i="20"/>
  <c r="O2" i="20"/>
  <c r="P2" i="20"/>
  <c r="Q2" i="20"/>
  <c r="R2" i="20"/>
  <c r="R11" i="20" s="1"/>
  <c r="Z2" i="20"/>
  <c r="Z11" i="20" s="1"/>
  <c r="AA2" i="20"/>
  <c r="AB2" i="20"/>
  <c r="AD2" i="20"/>
  <c r="AE2" i="20"/>
  <c r="AF2" i="20"/>
  <c r="AG2" i="20"/>
  <c r="AH2" i="20"/>
  <c r="AI2" i="20"/>
  <c r="AJ2" i="20"/>
  <c r="AK2" i="20"/>
  <c r="AL2" i="20"/>
  <c r="AM2" i="20"/>
  <c r="AN2" i="20"/>
  <c r="AO2" i="20"/>
  <c r="AP2" i="20"/>
  <c r="AQ2" i="20"/>
  <c r="C3" i="20"/>
  <c r="D3" i="20"/>
  <c r="F3" i="20"/>
  <c r="G3" i="20"/>
  <c r="H3" i="20"/>
  <c r="I3" i="20"/>
  <c r="J3" i="20"/>
  <c r="K3" i="20"/>
  <c r="L3" i="20"/>
  <c r="M3" i="20"/>
  <c r="O3" i="20"/>
  <c r="P3" i="20"/>
  <c r="Q3" i="20"/>
  <c r="R3" i="20"/>
  <c r="V3" i="20"/>
  <c r="Z3" i="20"/>
  <c r="AA3" i="20"/>
  <c r="AB3" i="20"/>
  <c r="AD3" i="20"/>
  <c r="AE3" i="20"/>
  <c r="AF3" i="20"/>
  <c r="AG3" i="20"/>
  <c r="AH3" i="20"/>
  <c r="AI3" i="20"/>
  <c r="AJ3" i="20"/>
  <c r="AK3" i="20"/>
  <c r="AL3" i="20"/>
  <c r="AM3" i="20"/>
  <c r="AN3" i="20"/>
  <c r="AO3" i="20"/>
  <c r="AP3" i="20"/>
  <c r="AQ3" i="20"/>
  <c r="C4" i="20"/>
  <c r="D4" i="20"/>
  <c r="F4" i="20"/>
  <c r="F11" i="20" s="1"/>
  <c r="G4" i="20"/>
  <c r="H4" i="20"/>
  <c r="I4" i="20"/>
  <c r="J4" i="20"/>
  <c r="K4" i="20"/>
  <c r="L4" i="20"/>
  <c r="L11" i="20" s="1"/>
  <c r="M4" i="20"/>
  <c r="M11" i="20" s="1"/>
  <c r="O4" i="20"/>
  <c r="O11" i="20" s="1"/>
  <c r="P4" i="20"/>
  <c r="P11" i="20" s="1"/>
  <c r="Q4" i="20"/>
  <c r="R4" i="20"/>
  <c r="V4" i="20"/>
  <c r="Z4" i="20"/>
  <c r="AA4" i="20"/>
  <c r="AB4" i="20"/>
  <c r="AB11" i="20" s="1"/>
  <c r="AD4" i="20"/>
  <c r="AE4" i="20"/>
  <c r="AF4" i="20"/>
  <c r="AG4" i="20"/>
  <c r="AH4" i="20"/>
  <c r="AI4" i="20"/>
  <c r="AJ4" i="20"/>
  <c r="AK4" i="20"/>
  <c r="AL4" i="20"/>
  <c r="AM4" i="20"/>
  <c r="AN4" i="20"/>
  <c r="AO4" i="20"/>
  <c r="AP4" i="20"/>
  <c r="AQ4" i="20"/>
  <c r="C5" i="20"/>
  <c r="D5" i="20"/>
  <c r="F5" i="20"/>
  <c r="G5" i="20"/>
  <c r="H5" i="20"/>
  <c r="I5" i="20"/>
  <c r="J5" i="20"/>
  <c r="K5" i="20"/>
  <c r="L5" i="20"/>
  <c r="M5" i="20"/>
  <c r="O5" i="20"/>
  <c r="P5" i="20"/>
  <c r="Q5" i="20"/>
  <c r="R5" i="20"/>
  <c r="V5" i="20"/>
  <c r="Z5" i="20"/>
  <c r="AA5" i="20"/>
  <c r="AB5" i="20"/>
  <c r="AD5" i="20"/>
  <c r="AE5" i="20"/>
  <c r="AF5" i="20"/>
  <c r="AG5" i="20"/>
  <c r="AH5" i="20"/>
  <c r="AI5" i="20"/>
  <c r="AJ5" i="20"/>
  <c r="AK5" i="20"/>
  <c r="AL5" i="20"/>
  <c r="AM5" i="20"/>
  <c r="AN5" i="20"/>
  <c r="AO5" i="20"/>
  <c r="AP5" i="20"/>
  <c r="AQ5" i="20"/>
  <c r="C6" i="20"/>
  <c r="D6" i="20"/>
  <c r="F6" i="20"/>
  <c r="G6" i="20"/>
  <c r="H6" i="20"/>
  <c r="I6" i="20"/>
  <c r="J6" i="20"/>
  <c r="K6" i="20"/>
  <c r="L6" i="20"/>
  <c r="M6" i="20"/>
  <c r="O6" i="20"/>
  <c r="P6" i="20"/>
  <c r="Q6" i="20"/>
  <c r="R6" i="20"/>
  <c r="V6" i="20"/>
  <c r="Z6" i="20"/>
  <c r="AA6" i="20"/>
  <c r="AB6" i="20"/>
  <c r="AD6" i="20"/>
  <c r="AE6" i="20"/>
  <c r="AF6" i="20"/>
  <c r="AG6" i="20"/>
  <c r="AH6" i="20"/>
  <c r="AI6" i="20"/>
  <c r="AJ6" i="20"/>
  <c r="AK6" i="20"/>
  <c r="AL6" i="20"/>
  <c r="AM6" i="20"/>
  <c r="AN6" i="20"/>
  <c r="AO6" i="20"/>
  <c r="AP6" i="20"/>
  <c r="AQ6" i="20"/>
  <c r="C7" i="20"/>
  <c r="D7" i="20"/>
  <c r="F7" i="20"/>
  <c r="G7" i="20"/>
  <c r="H7" i="20"/>
  <c r="I7" i="20"/>
  <c r="J7" i="20"/>
  <c r="K7" i="20"/>
  <c r="L7" i="20"/>
  <c r="M7" i="20"/>
  <c r="O7" i="20"/>
  <c r="P7" i="20"/>
  <c r="Q7" i="20"/>
  <c r="R7" i="20"/>
  <c r="V7" i="20"/>
  <c r="Z7" i="20"/>
  <c r="AA7" i="20"/>
  <c r="AB7" i="20"/>
  <c r="AD7" i="20"/>
  <c r="AE7" i="20"/>
  <c r="AF7" i="20"/>
  <c r="AG7" i="20"/>
  <c r="AH7" i="20"/>
  <c r="AI7" i="20"/>
  <c r="AJ7" i="20"/>
  <c r="AK7" i="20"/>
  <c r="AL7" i="20"/>
  <c r="AM7" i="20"/>
  <c r="AN7" i="20"/>
  <c r="AO7" i="20"/>
  <c r="AP7" i="20"/>
  <c r="AQ7" i="20"/>
  <c r="C8" i="20"/>
  <c r="D8" i="20"/>
  <c r="F8" i="20"/>
  <c r="G8" i="20"/>
  <c r="H8" i="20"/>
  <c r="I8" i="20"/>
  <c r="J8" i="20"/>
  <c r="K8" i="20"/>
  <c r="L8" i="20"/>
  <c r="M8" i="20"/>
  <c r="O8" i="20"/>
  <c r="P8" i="20"/>
  <c r="Q8" i="20"/>
  <c r="R8" i="20"/>
  <c r="V8" i="20"/>
  <c r="Z8" i="20"/>
  <c r="AA8" i="20"/>
  <c r="AB8" i="20"/>
  <c r="AD8" i="20"/>
  <c r="AE8" i="20"/>
  <c r="AF8" i="20"/>
  <c r="AG8" i="20"/>
  <c r="AH8" i="20"/>
  <c r="AI8" i="20"/>
  <c r="AJ8" i="20"/>
  <c r="AK8" i="20"/>
  <c r="AL8" i="20"/>
  <c r="AM8" i="20"/>
  <c r="AN8" i="20"/>
  <c r="AO8" i="20"/>
  <c r="AP8" i="20"/>
  <c r="AQ8" i="20"/>
  <c r="B3" i="20"/>
  <c r="B4" i="20"/>
  <c r="B5" i="20"/>
  <c r="B6" i="20"/>
  <c r="B7" i="20"/>
  <c r="B8" i="20"/>
  <c r="B11" i="20"/>
  <c r="Q11" i="20"/>
  <c r="Y11" i="20"/>
  <c r="C9" i="20"/>
  <c r="D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Y9" i="20"/>
  <c r="Z9" i="20"/>
  <c r="AA9" i="20"/>
  <c r="AB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W11" i="20"/>
  <c r="B2" i="20"/>
  <c r="AS16" i="20"/>
  <c r="AR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AA11" i="20"/>
  <c r="B11" i="9"/>
  <c r="B9" i="9"/>
  <c r="E11" i="9"/>
  <c r="AS16" i="9"/>
  <c r="AQ9" i="9" s="1"/>
  <c r="AR16" i="9"/>
  <c r="M16" i="9"/>
  <c r="AP9" i="9"/>
  <c r="L9" i="9"/>
  <c r="M9" i="9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AQ94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CE94" i="18"/>
  <c r="CF94" i="18"/>
  <c r="CG94" i="18"/>
  <c r="CH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AQ95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CE95" i="18"/>
  <c r="CF95" i="18"/>
  <c r="CG95" i="18"/>
  <c r="CH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AN96" i="18"/>
  <c r="AO96" i="18"/>
  <c r="AP96" i="18"/>
  <c r="AQ96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CE96" i="18"/>
  <c r="CF96" i="18"/>
  <c r="CG96" i="18"/>
  <c r="CH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AN97" i="18"/>
  <c r="AO97" i="18"/>
  <c r="AP97" i="18"/>
  <c r="AQ97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CE97" i="18"/>
  <c r="CF97" i="18"/>
  <c r="CG97" i="18"/>
  <c r="CH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AQ98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CE98" i="18"/>
  <c r="CF98" i="18"/>
  <c r="CG98" i="18"/>
  <c r="CH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AQ99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CE99" i="18"/>
  <c r="CF99" i="18"/>
  <c r="CG99" i="18"/>
  <c r="CH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AQ100" i="18"/>
  <c r="AR100" i="18"/>
  <c r="AS100" i="18"/>
  <c r="AT100" i="18"/>
  <c r="AU100" i="18"/>
  <c r="AV100" i="18"/>
  <c r="AW100" i="18"/>
  <c r="AX100" i="18"/>
  <c r="AY100" i="18"/>
  <c r="AZ100" i="18"/>
  <c r="BA100" i="18"/>
  <c r="BB100" i="18"/>
  <c r="BC100" i="18"/>
  <c r="BD100" i="18"/>
  <c r="BE100" i="18"/>
  <c r="BF100" i="18"/>
  <c r="BG100" i="18"/>
  <c r="BH100" i="18"/>
  <c r="BI100" i="18"/>
  <c r="BJ100" i="18"/>
  <c r="BK100" i="18"/>
  <c r="BL100" i="18"/>
  <c r="BM100" i="18"/>
  <c r="BN100" i="18"/>
  <c r="BO100" i="18"/>
  <c r="BP100" i="18"/>
  <c r="BQ100" i="18"/>
  <c r="BR100" i="18"/>
  <c r="BS100" i="18"/>
  <c r="BT100" i="18"/>
  <c r="BU100" i="18"/>
  <c r="BV100" i="18"/>
  <c r="BW100" i="18"/>
  <c r="BX100" i="18"/>
  <c r="BY100" i="18"/>
  <c r="BZ100" i="18"/>
  <c r="CA100" i="18"/>
  <c r="CB100" i="18"/>
  <c r="CC100" i="18"/>
  <c r="CD100" i="18"/>
  <c r="CE100" i="18"/>
  <c r="CF100" i="18"/>
  <c r="CG100" i="18"/>
  <c r="CH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AQ101" i="18"/>
  <c r="AR101" i="18"/>
  <c r="AS101" i="18"/>
  <c r="AT101" i="18"/>
  <c r="AU101" i="18"/>
  <c r="AV101" i="18"/>
  <c r="AW101" i="18"/>
  <c r="AX101" i="18"/>
  <c r="AY101" i="18"/>
  <c r="AZ101" i="18"/>
  <c r="BA101" i="18"/>
  <c r="BB101" i="18"/>
  <c r="BC101" i="18"/>
  <c r="BD101" i="18"/>
  <c r="BE101" i="18"/>
  <c r="BF101" i="18"/>
  <c r="BG101" i="18"/>
  <c r="BH101" i="18"/>
  <c r="BI101" i="18"/>
  <c r="BJ101" i="18"/>
  <c r="BK101" i="18"/>
  <c r="BL101" i="18"/>
  <c r="BM101" i="18"/>
  <c r="BN101" i="18"/>
  <c r="BO101" i="18"/>
  <c r="BP101" i="18"/>
  <c r="BQ101" i="18"/>
  <c r="BR101" i="18"/>
  <c r="BS101" i="18"/>
  <c r="BT101" i="18"/>
  <c r="BU101" i="18"/>
  <c r="BV101" i="18"/>
  <c r="BW101" i="18"/>
  <c r="BX101" i="18"/>
  <c r="BY101" i="18"/>
  <c r="BZ101" i="18"/>
  <c r="CA101" i="18"/>
  <c r="CB101" i="18"/>
  <c r="CC101" i="18"/>
  <c r="CD101" i="18"/>
  <c r="CE101" i="18"/>
  <c r="CF101" i="18"/>
  <c r="CG101" i="18"/>
  <c r="CH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AQ102" i="18"/>
  <c r="AR102" i="18"/>
  <c r="AS102" i="18"/>
  <c r="AT102" i="18"/>
  <c r="AU102" i="18"/>
  <c r="AV102" i="18"/>
  <c r="AW102" i="18"/>
  <c r="AX102" i="18"/>
  <c r="AY102" i="18"/>
  <c r="AZ102" i="18"/>
  <c r="BA102" i="18"/>
  <c r="BB102" i="18"/>
  <c r="BC102" i="18"/>
  <c r="BD102" i="18"/>
  <c r="BE102" i="18"/>
  <c r="BF102" i="18"/>
  <c r="BG102" i="18"/>
  <c r="BH102" i="18"/>
  <c r="BI102" i="18"/>
  <c r="BJ102" i="18"/>
  <c r="BK102" i="18"/>
  <c r="BL102" i="18"/>
  <c r="BM102" i="18"/>
  <c r="BN102" i="18"/>
  <c r="BO102" i="18"/>
  <c r="BP102" i="18"/>
  <c r="BQ102" i="18"/>
  <c r="BR102" i="18"/>
  <c r="BS102" i="18"/>
  <c r="BT102" i="18"/>
  <c r="BU102" i="18"/>
  <c r="BV102" i="18"/>
  <c r="BW102" i="18"/>
  <c r="BX102" i="18"/>
  <c r="BY102" i="18"/>
  <c r="BZ102" i="18"/>
  <c r="CA102" i="18"/>
  <c r="CB102" i="18"/>
  <c r="CC102" i="18"/>
  <c r="CD102" i="18"/>
  <c r="CE102" i="18"/>
  <c r="CF102" i="18"/>
  <c r="CG102" i="18"/>
  <c r="CH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AQ103" i="18"/>
  <c r="AR103" i="18"/>
  <c r="AS103" i="18"/>
  <c r="AT103" i="18"/>
  <c r="AU103" i="18"/>
  <c r="AV103" i="18"/>
  <c r="AW103" i="18"/>
  <c r="AX103" i="18"/>
  <c r="AY103" i="18"/>
  <c r="AZ103" i="18"/>
  <c r="BA103" i="18"/>
  <c r="BB103" i="18"/>
  <c r="BC103" i="18"/>
  <c r="BD103" i="18"/>
  <c r="BE103" i="18"/>
  <c r="BF103" i="18"/>
  <c r="BG103" i="18"/>
  <c r="BH103" i="18"/>
  <c r="BI103" i="18"/>
  <c r="BJ103" i="18"/>
  <c r="BK103" i="18"/>
  <c r="BL103" i="18"/>
  <c r="BM103" i="18"/>
  <c r="BN103" i="18"/>
  <c r="BO103" i="18"/>
  <c r="BP103" i="18"/>
  <c r="BQ103" i="18"/>
  <c r="BR103" i="18"/>
  <c r="BS103" i="18"/>
  <c r="BT103" i="18"/>
  <c r="BU103" i="18"/>
  <c r="BV103" i="18"/>
  <c r="BW103" i="18"/>
  <c r="BX103" i="18"/>
  <c r="BY103" i="18"/>
  <c r="BZ103" i="18"/>
  <c r="CA103" i="18"/>
  <c r="CB103" i="18"/>
  <c r="CC103" i="18"/>
  <c r="CD103" i="18"/>
  <c r="CE103" i="18"/>
  <c r="CF103" i="18"/>
  <c r="CG103" i="18"/>
  <c r="CH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AQ104" i="18"/>
  <c r="AR104" i="18"/>
  <c r="AS104" i="18"/>
  <c r="AT104" i="18"/>
  <c r="AU104" i="18"/>
  <c r="AV104" i="18"/>
  <c r="AW104" i="18"/>
  <c r="AX104" i="18"/>
  <c r="AY104" i="18"/>
  <c r="AZ104" i="18"/>
  <c r="BA104" i="18"/>
  <c r="BB104" i="18"/>
  <c r="BC104" i="18"/>
  <c r="BD104" i="18"/>
  <c r="BE104" i="18"/>
  <c r="BF104" i="18"/>
  <c r="BG104" i="18"/>
  <c r="BH104" i="18"/>
  <c r="BI104" i="18"/>
  <c r="BJ104" i="18"/>
  <c r="BK104" i="18"/>
  <c r="BL104" i="18"/>
  <c r="BM104" i="18"/>
  <c r="BN104" i="18"/>
  <c r="BO104" i="18"/>
  <c r="BP104" i="18"/>
  <c r="BQ104" i="18"/>
  <c r="BR104" i="18"/>
  <c r="BS104" i="18"/>
  <c r="BT104" i="18"/>
  <c r="BU104" i="18"/>
  <c r="BV104" i="18"/>
  <c r="BW104" i="18"/>
  <c r="BX104" i="18"/>
  <c r="BY104" i="18"/>
  <c r="BZ104" i="18"/>
  <c r="CA104" i="18"/>
  <c r="CB104" i="18"/>
  <c r="CC104" i="18"/>
  <c r="CD104" i="18"/>
  <c r="CE104" i="18"/>
  <c r="CF104" i="18"/>
  <c r="CG104" i="18"/>
  <c r="CH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AQ105" i="18"/>
  <c r="AR105" i="18"/>
  <c r="AS105" i="18"/>
  <c r="AT105" i="18"/>
  <c r="AU105" i="18"/>
  <c r="AV105" i="18"/>
  <c r="AW105" i="18"/>
  <c r="AX105" i="18"/>
  <c r="AY105" i="18"/>
  <c r="AZ105" i="18"/>
  <c r="BA105" i="18"/>
  <c r="BB105" i="18"/>
  <c r="BC105" i="18"/>
  <c r="BD105" i="18"/>
  <c r="BE105" i="18"/>
  <c r="BF105" i="18"/>
  <c r="BG105" i="18"/>
  <c r="BH105" i="18"/>
  <c r="BI105" i="18"/>
  <c r="BJ105" i="18"/>
  <c r="BK105" i="18"/>
  <c r="BL105" i="18"/>
  <c r="BM105" i="18"/>
  <c r="BN105" i="18"/>
  <c r="BO105" i="18"/>
  <c r="BP105" i="18"/>
  <c r="BQ105" i="18"/>
  <c r="BR105" i="18"/>
  <c r="BS105" i="18"/>
  <c r="BT105" i="18"/>
  <c r="BU105" i="18"/>
  <c r="BV105" i="18"/>
  <c r="BW105" i="18"/>
  <c r="BX105" i="18"/>
  <c r="BY105" i="18"/>
  <c r="BZ105" i="18"/>
  <c r="CA105" i="18"/>
  <c r="CB105" i="18"/>
  <c r="CC105" i="18"/>
  <c r="CD105" i="18"/>
  <c r="CE105" i="18"/>
  <c r="CF105" i="18"/>
  <c r="CG105" i="18"/>
  <c r="CH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AQ106" i="18"/>
  <c r="AR106" i="18"/>
  <c r="AS106" i="18"/>
  <c r="AT106" i="18"/>
  <c r="AU106" i="18"/>
  <c r="AV106" i="18"/>
  <c r="AW106" i="18"/>
  <c r="AX106" i="18"/>
  <c r="AY106" i="18"/>
  <c r="AZ106" i="18"/>
  <c r="BA106" i="18"/>
  <c r="BB106" i="18"/>
  <c r="BC106" i="18"/>
  <c r="BD106" i="18"/>
  <c r="BE106" i="18"/>
  <c r="BF106" i="18"/>
  <c r="BG106" i="18"/>
  <c r="BH106" i="18"/>
  <c r="BI106" i="18"/>
  <c r="BJ106" i="18"/>
  <c r="BK106" i="18"/>
  <c r="BL106" i="18"/>
  <c r="BM106" i="18"/>
  <c r="BN106" i="18"/>
  <c r="BO106" i="18"/>
  <c r="BP106" i="18"/>
  <c r="BQ106" i="18"/>
  <c r="BR106" i="18"/>
  <c r="BS106" i="18"/>
  <c r="BT106" i="18"/>
  <c r="BU106" i="18"/>
  <c r="BV106" i="18"/>
  <c r="BW106" i="18"/>
  <c r="BX106" i="18"/>
  <c r="BY106" i="18"/>
  <c r="BZ106" i="18"/>
  <c r="CA106" i="18"/>
  <c r="CB106" i="18"/>
  <c r="CC106" i="18"/>
  <c r="CD106" i="18"/>
  <c r="CE106" i="18"/>
  <c r="CF106" i="18"/>
  <c r="CG106" i="18"/>
  <c r="CH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AQ107" i="18"/>
  <c r="AR107" i="18"/>
  <c r="AS107" i="18"/>
  <c r="AT107" i="18"/>
  <c r="AU107" i="18"/>
  <c r="AV107" i="18"/>
  <c r="AW107" i="18"/>
  <c r="AX107" i="18"/>
  <c r="AY107" i="18"/>
  <c r="AZ107" i="18"/>
  <c r="BA107" i="18"/>
  <c r="BB107" i="18"/>
  <c r="BC107" i="18"/>
  <c r="BD107" i="18"/>
  <c r="BE107" i="18"/>
  <c r="BF107" i="18"/>
  <c r="BG107" i="18"/>
  <c r="BH107" i="18"/>
  <c r="BI107" i="18"/>
  <c r="BJ107" i="18"/>
  <c r="BK107" i="18"/>
  <c r="BL107" i="18"/>
  <c r="BM107" i="18"/>
  <c r="BN107" i="18"/>
  <c r="BO107" i="18"/>
  <c r="BP107" i="18"/>
  <c r="BQ107" i="18"/>
  <c r="BR107" i="18"/>
  <c r="BS107" i="18"/>
  <c r="BT107" i="18"/>
  <c r="BU107" i="18"/>
  <c r="BV107" i="18"/>
  <c r="BW107" i="18"/>
  <c r="BX107" i="18"/>
  <c r="BY107" i="18"/>
  <c r="BZ107" i="18"/>
  <c r="CA107" i="18"/>
  <c r="CB107" i="18"/>
  <c r="CC107" i="18"/>
  <c r="CD107" i="18"/>
  <c r="CE107" i="18"/>
  <c r="CF107" i="18"/>
  <c r="CG107" i="18"/>
  <c r="CH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P108" i="18"/>
  <c r="BQ108" i="18"/>
  <c r="BR108" i="18"/>
  <c r="BS108" i="18"/>
  <c r="BT108" i="18"/>
  <c r="BU108" i="18"/>
  <c r="BV108" i="18"/>
  <c r="BW108" i="18"/>
  <c r="BX108" i="18"/>
  <c r="BY108" i="18"/>
  <c r="BZ108" i="18"/>
  <c r="CA108" i="18"/>
  <c r="CB108" i="18"/>
  <c r="CC108" i="18"/>
  <c r="CD108" i="18"/>
  <c r="CE108" i="18"/>
  <c r="CF108" i="18"/>
  <c r="CG108" i="18"/>
  <c r="CH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AQ109" i="18"/>
  <c r="AR109" i="18"/>
  <c r="AS109" i="18"/>
  <c r="AT109" i="18"/>
  <c r="AU109" i="18"/>
  <c r="AV109" i="18"/>
  <c r="AW109" i="18"/>
  <c r="AX109" i="18"/>
  <c r="AY109" i="18"/>
  <c r="AZ109" i="18"/>
  <c r="BA109" i="18"/>
  <c r="BB109" i="18"/>
  <c r="BC109" i="18"/>
  <c r="BD109" i="18"/>
  <c r="BE109" i="18"/>
  <c r="BF109" i="18"/>
  <c r="BG109" i="18"/>
  <c r="BH109" i="18"/>
  <c r="BI109" i="18"/>
  <c r="BJ109" i="18"/>
  <c r="BK109" i="18"/>
  <c r="BL109" i="18"/>
  <c r="BM109" i="18"/>
  <c r="BN109" i="18"/>
  <c r="BO109" i="18"/>
  <c r="BP109" i="18"/>
  <c r="BQ109" i="18"/>
  <c r="BR109" i="18"/>
  <c r="BS109" i="18"/>
  <c r="BT109" i="18"/>
  <c r="BU109" i="18"/>
  <c r="BV109" i="18"/>
  <c r="BW109" i="18"/>
  <c r="BX109" i="18"/>
  <c r="BY109" i="18"/>
  <c r="BZ109" i="18"/>
  <c r="CA109" i="18"/>
  <c r="CB109" i="18"/>
  <c r="CC109" i="18"/>
  <c r="CD109" i="18"/>
  <c r="CE109" i="18"/>
  <c r="CF109" i="18"/>
  <c r="CG109" i="18"/>
  <c r="CH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AN110" i="18"/>
  <c r="AO110" i="18"/>
  <c r="AP110" i="18"/>
  <c r="AQ110" i="18"/>
  <c r="AR110" i="18"/>
  <c r="AS110" i="18"/>
  <c r="AT110" i="18"/>
  <c r="AU110" i="18"/>
  <c r="AV110" i="18"/>
  <c r="AW110" i="18"/>
  <c r="AX110" i="18"/>
  <c r="AY110" i="18"/>
  <c r="AZ110" i="18"/>
  <c r="BA110" i="18"/>
  <c r="BB110" i="18"/>
  <c r="BC110" i="18"/>
  <c r="BD110" i="18"/>
  <c r="BE110" i="18"/>
  <c r="BF110" i="18"/>
  <c r="BG110" i="18"/>
  <c r="BH110" i="18"/>
  <c r="BI110" i="18"/>
  <c r="BJ110" i="18"/>
  <c r="BK110" i="18"/>
  <c r="BL110" i="18"/>
  <c r="BM110" i="18"/>
  <c r="BN110" i="18"/>
  <c r="BO110" i="18"/>
  <c r="BP110" i="18"/>
  <c r="BQ110" i="18"/>
  <c r="BR110" i="18"/>
  <c r="BS110" i="18"/>
  <c r="BT110" i="18"/>
  <c r="BU110" i="18"/>
  <c r="BV110" i="18"/>
  <c r="BW110" i="18"/>
  <c r="BX110" i="18"/>
  <c r="BY110" i="18"/>
  <c r="BZ110" i="18"/>
  <c r="CA110" i="18"/>
  <c r="CB110" i="18"/>
  <c r="CC110" i="18"/>
  <c r="CD110" i="18"/>
  <c r="CE110" i="18"/>
  <c r="CF110" i="18"/>
  <c r="CG110" i="18"/>
  <c r="CH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AQ111" i="18"/>
  <c r="AR111" i="18"/>
  <c r="AS111" i="18"/>
  <c r="AT111" i="18"/>
  <c r="AU111" i="18"/>
  <c r="AV111" i="18"/>
  <c r="AW111" i="18"/>
  <c r="AX111" i="18"/>
  <c r="AY111" i="18"/>
  <c r="AZ111" i="18"/>
  <c r="BA111" i="18"/>
  <c r="BB111" i="18"/>
  <c r="BC111" i="18"/>
  <c r="BD111" i="18"/>
  <c r="BE111" i="18"/>
  <c r="BF111" i="18"/>
  <c r="BG111" i="18"/>
  <c r="BH111" i="18"/>
  <c r="BI111" i="18"/>
  <c r="BJ111" i="18"/>
  <c r="BK111" i="18"/>
  <c r="BL111" i="18"/>
  <c r="BM111" i="18"/>
  <c r="BN111" i="18"/>
  <c r="BO111" i="18"/>
  <c r="BP111" i="18"/>
  <c r="BQ111" i="18"/>
  <c r="BR111" i="18"/>
  <c r="BS111" i="18"/>
  <c r="BT111" i="18"/>
  <c r="BU111" i="18"/>
  <c r="BV111" i="18"/>
  <c r="BW111" i="18"/>
  <c r="BX111" i="18"/>
  <c r="BY111" i="18"/>
  <c r="BZ111" i="18"/>
  <c r="CA111" i="18"/>
  <c r="CB111" i="18"/>
  <c r="CC111" i="18"/>
  <c r="CD111" i="18"/>
  <c r="CE111" i="18"/>
  <c r="CF111" i="18"/>
  <c r="CG111" i="18"/>
  <c r="CH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AN112" i="18"/>
  <c r="AO112" i="18"/>
  <c r="AP112" i="18"/>
  <c r="AQ112" i="18"/>
  <c r="AR112" i="18"/>
  <c r="AS112" i="18"/>
  <c r="AT112" i="18"/>
  <c r="AU112" i="18"/>
  <c r="AV112" i="18"/>
  <c r="AW112" i="18"/>
  <c r="AX112" i="18"/>
  <c r="AY112" i="18"/>
  <c r="AZ112" i="18"/>
  <c r="BA112" i="18"/>
  <c r="BB112" i="18"/>
  <c r="BC112" i="18"/>
  <c r="BD112" i="18"/>
  <c r="BE112" i="18"/>
  <c r="BF112" i="18"/>
  <c r="BG112" i="18"/>
  <c r="BH112" i="18"/>
  <c r="BI112" i="18"/>
  <c r="BJ112" i="18"/>
  <c r="BK112" i="18"/>
  <c r="BL112" i="18"/>
  <c r="BM112" i="18"/>
  <c r="BN112" i="18"/>
  <c r="BO112" i="18"/>
  <c r="BP112" i="18"/>
  <c r="BQ112" i="18"/>
  <c r="BR112" i="18"/>
  <c r="BS112" i="18"/>
  <c r="BT112" i="18"/>
  <c r="BU112" i="18"/>
  <c r="BV112" i="18"/>
  <c r="BW112" i="18"/>
  <c r="BX112" i="18"/>
  <c r="BY112" i="18"/>
  <c r="BZ112" i="18"/>
  <c r="CA112" i="18"/>
  <c r="CB112" i="18"/>
  <c r="CC112" i="18"/>
  <c r="CD112" i="18"/>
  <c r="CE112" i="18"/>
  <c r="CF112" i="18"/>
  <c r="CG112" i="18"/>
  <c r="CH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AN113" i="18"/>
  <c r="AO113" i="18"/>
  <c r="AP113" i="18"/>
  <c r="AQ113" i="18"/>
  <c r="AR113" i="18"/>
  <c r="AS113" i="18"/>
  <c r="AT113" i="18"/>
  <c r="AU113" i="18"/>
  <c r="AV113" i="18"/>
  <c r="AW113" i="18"/>
  <c r="AX113" i="18"/>
  <c r="AY113" i="18"/>
  <c r="AZ113" i="18"/>
  <c r="BA113" i="18"/>
  <c r="BB113" i="18"/>
  <c r="BC113" i="18"/>
  <c r="BD113" i="18"/>
  <c r="BE113" i="18"/>
  <c r="BF113" i="18"/>
  <c r="BG113" i="18"/>
  <c r="BH113" i="18"/>
  <c r="BI113" i="18"/>
  <c r="BJ113" i="18"/>
  <c r="BK113" i="18"/>
  <c r="BL113" i="18"/>
  <c r="BM113" i="18"/>
  <c r="BN113" i="18"/>
  <c r="BO113" i="18"/>
  <c r="BP113" i="18"/>
  <c r="BQ113" i="18"/>
  <c r="BR113" i="18"/>
  <c r="BS113" i="18"/>
  <c r="BT113" i="18"/>
  <c r="BU113" i="18"/>
  <c r="BV113" i="18"/>
  <c r="BW113" i="18"/>
  <c r="BX113" i="18"/>
  <c r="BY113" i="18"/>
  <c r="BZ113" i="18"/>
  <c r="CA113" i="18"/>
  <c r="CB113" i="18"/>
  <c r="CC113" i="18"/>
  <c r="CD113" i="18"/>
  <c r="CE113" i="18"/>
  <c r="CF113" i="18"/>
  <c r="CG113" i="18"/>
  <c r="CH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AN114" i="18"/>
  <c r="AO114" i="18"/>
  <c r="AP114" i="18"/>
  <c r="AQ114" i="18"/>
  <c r="AR114" i="18"/>
  <c r="AS114" i="18"/>
  <c r="AT114" i="18"/>
  <c r="AU114" i="18"/>
  <c r="AV114" i="18"/>
  <c r="AW114" i="18"/>
  <c r="AX114" i="18"/>
  <c r="AY114" i="18"/>
  <c r="AZ114" i="18"/>
  <c r="BA114" i="18"/>
  <c r="BB114" i="18"/>
  <c r="BC114" i="18"/>
  <c r="BD114" i="18"/>
  <c r="BE114" i="18"/>
  <c r="BF114" i="18"/>
  <c r="BG114" i="18"/>
  <c r="BH114" i="18"/>
  <c r="BI114" i="18"/>
  <c r="BJ114" i="18"/>
  <c r="BK114" i="18"/>
  <c r="BL114" i="18"/>
  <c r="BM114" i="18"/>
  <c r="BN114" i="18"/>
  <c r="BO114" i="18"/>
  <c r="BP114" i="18"/>
  <c r="BQ114" i="18"/>
  <c r="BR114" i="18"/>
  <c r="BS114" i="18"/>
  <c r="BT114" i="18"/>
  <c r="BU114" i="18"/>
  <c r="BV114" i="18"/>
  <c r="BW114" i="18"/>
  <c r="BX114" i="18"/>
  <c r="BY114" i="18"/>
  <c r="BZ114" i="18"/>
  <c r="CA114" i="18"/>
  <c r="CB114" i="18"/>
  <c r="CC114" i="18"/>
  <c r="CD114" i="18"/>
  <c r="CE114" i="18"/>
  <c r="CF114" i="18"/>
  <c r="CG114" i="18"/>
  <c r="CH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AN115" i="18"/>
  <c r="AO115" i="18"/>
  <c r="AP115" i="18"/>
  <c r="AQ115" i="18"/>
  <c r="AR115" i="18"/>
  <c r="AS115" i="18"/>
  <c r="AT115" i="18"/>
  <c r="AU115" i="18"/>
  <c r="AV115" i="18"/>
  <c r="AW115" i="18"/>
  <c r="AX115" i="18"/>
  <c r="AY115" i="18"/>
  <c r="AZ115" i="18"/>
  <c r="BA115" i="18"/>
  <c r="BB115" i="18"/>
  <c r="BC115" i="18"/>
  <c r="BD115" i="18"/>
  <c r="BE115" i="18"/>
  <c r="BF115" i="18"/>
  <c r="BG115" i="18"/>
  <c r="BH115" i="18"/>
  <c r="BI115" i="18"/>
  <c r="BJ115" i="18"/>
  <c r="BK115" i="18"/>
  <c r="BL115" i="18"/>
  <c r="BM115" i="18"/>
  <c r="BN115" i="18"/>
  <c r="BO115" i="18"/>
  <c r="BP115" i="18"/>
  <c r="BQ115" i="18"/>
  <c r="BR115" i="18"/>
  <c r="BS115" i="18"/>
  <c r="BT115" i="18"/>
  <c r="BU115" i="18"/>
  <c r="BV115" i="18"/>
  <c r="BW115" i="18"/>
  <c r="BX115" i="18"/>
  <c r="BY115" i="18"/>
  <c r="BZ115" i="18"/>
  <c r="CA115" i="18"/>
  <c r="CB115" i="18"/>
  <c r="CC115" i="18"/>
  <c r="CD115" i="18"/>
  <c r="CE115" i="18"/>
  <c r="CF115" i="18"/>
  <c r="CG115" i="18"/>
  <c r="CH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AN116" i="18"/>
  <c r="AO116" i="18"/>
  <c r="AP116" i="18"/>
  <c r="AQ116" i="18"/>
  <c r="AR116" i="18"/>
  <c r="AS116" i="18"/>
  <c r="AT116" i="18"/>
  <c r="AU116" i="18"/>
  <c r="AV116" i="18"/>
  <c r="AW116" i="18"/>
  <c r="AX116" i="18"/>
  <c r="AY116" i="18"/>
  <c r="AZ116" i="18"/>
  <c r="BA116" i="18"/>
  <c r="BB116" i="18"/>
  <c r="BC116" i="18"/>
  <c r="BD116" i="18"/>
  <c r="BE116" i="18"/>
  <c r="BF116" i="18"/>
  <c r="BG116" i="18"/>
  <c r="BH116" i="18"/>
  <c r="BI116" i="18"/>
  <c r="BJ116" i="18"/>
  <c r="BK116" i="18"/>
  <c r="BL116" i="18"/>
  <c r="BM116" i="18"/>
  <c r="BN116" i="18"/>
  <c r="BO116" i="18"/>
  <c r="BP116" i="18"/>
  <c r="BQ116" i="18"/>
  <c r="BR116" i="18"/>
  <c r="BS116" i="18"/>
  <c r="BT116" i="18"/>
  <c r="BU116" i="18"/>
  <c r="BV116" i="18"/>
  <c r="BW116" i="18"/>
  <c r="BX116" i="18"/>
  <c r="BY116" i="18"/>
  <c r="BZ116" i="18"/>
  <c r="CA116" i="18"/>
  <c r="CB116" i="18"/>
  <c r="CC116" i="18"/>
  <c r="CD116" i="18"/>
  <c r="CE116" i="18"/>
  <c r="CF116" i="18"/>
  <c r="CG116" i="18"/>
  <c r="CH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AN117" i="18"/>
  <c r="AO117" i="18"/>
  <c r="AP117" i="18"/>
  <c r="AQ117" i="18"/>
  <c r="AR117" i="18"/>
  <c r="AS117" i="18"/>
  <c r="AT117" i="18"/>
  <c r="AU117" i="18"/>
  <c r="AV117" i="18"/>
  <c r="AW117" i="18"/>
  <c r="AX117" i="18"/>
  <c r="AY117" i="18"/>
  <c r="AZ117" i="18"/>
  <c r="BA117" i="18"/>
  <c r="BB117" i="18"/>
  <c r="BC117" i="18"/>
  <c r="BD117" i="18"/>
  <c r="BE117" i="18"/>
  <c r="BF117" i="18"/>
  <c r="BG117" i="18"/>
  <c r="BH117" i="18"/>
  <c r="BI117" i="18"/>
  <c r="BJ117" i="18"/>
  <c r="BK117" i="18"/>
  <c r="BL117" i="18"/>
  <c r="BM117" i="18"/>
  <c r="BN117" i="18"/>
  <c r="BO117" i="18"/>
  <c r="BP117" i="18"/>
  <c r="BQ117" i="18"/>
  <c r="BR117" i="18"/>
  <c r="BS117" i="18"/>
  <c r="BT117" i="18"/>
  <c r="BU117" i="18"/>
  <c r="BV117" i="18"/>
  <c r="BW117" i="18"/>
  <c r="BX117" i="18"/>
  <c r="BY117" i="18"/>
  <c r="BZ117" i="18"/>
  <c r="CA117" i="18"/>
  <c r="CB117" i="18"/>
  <c r="CC117" i="18"/>
  <c r="CD117" i="18"/>
  <c r="CE117" i="18"/>
  <c r="CF117" i="18"/>
  <c r="CG117" i="18"/>
  <c r="CH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AN118" i="18"/>
  <c r="AO118" i="18"/>
  <c r="AP118" i="18"/>
  <c r="AQ118" i="18"/>
  <c r="AR118" i="18"/>
  <c r="AS118" i="18"/>
  <c r="AT118" i="18"/>
  <c r="AU118" i="18"/>
  <c r="AV118" i="18"/>
  <c r="AW118" i="18"/>
  <c r="AX118" i="18"/>
  <c r="AY118" i="18"/>
  <c r="AZ118" i="18"/>
  <c r="BA118" i="18"/>
  <c r="BB118" i="18"/>
  <c r="BC118" i="18"/>
  <c r="BD118" i="18"/>
  <c r="BE118" i="18"/>
  <c r="BF118" i="18"/>
  <c r="BG118" i="18"/>
  <c r="BH118" i="18"/>
  <c r="BI118" i="18"/>
  <c r="BJ118" i="18"/>
  <c r="BK118" i="18"/>
  <c r="BL118" i="18"/>
  <c r="BM118" i="18"/>
  <c r="BN118" i="18"/>
  <c r="BO118" i="18"/>
  <c r="BP118" i="18"/>
  <c r="BQ118" i="18"/>
  <c r="BR118" i="18"/>
  <c r="BS118" i="18"/>
  <c r="BT118" i="18"/>
  <c r="BU118" i="18"/>
  <c r="BV118" i="18"/>
  <c r="BW118" i="18"/>
  <c r="BX118" i="18"/>
  <c r="BY118" i="18"/>
  <c r="BZ118" i="18"/>
  <c r="CA118" i="18"/>
  <c r="CB118" i="18"/>
  <c r="CC118" i="18"/>
  <c r="CD118" i="18"/>
  <c r="CE118" i="18"/>
  <c r="CF118" i="18"/>
  <c r="CG118" i="18"/>
  <c r="CH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AN119" i="18"/>
  <c r="AO119" i="18"/>
  <c r="AP119" i="18"/>
  <c r="AQ119" i="18"/>
  <c r="AR119" i="18"/>
  <c r="AS119" i="18"/>
  <c r="AT119" i="18"/>
  <c r="AU119" i="18"/>
  <c r="AV119" i="18"/>
  <c r="AW119" i="18"/>
  <c r="AX119" i="18"/>
  <c r="AY119" i="18"/>
  <c r="AZ119" i="18"/>
  <c r="BA119" i="18"/>
  <c r="BB119" i="18"/>
  <c r="BC119" i="18"/>
  <c r="BD119" i="18"/>
  <c r="BE119" i="18"/>
  <c r="BF119" i="18"/>
  <c r="BG119" i="18"/>
  <c r="BH119" i="18"/>
  <c r="BI119" i="18"/>
  <c r="BJ119" i="18"/>
  <c r="BK119" i="18"/>
  <c r="BL119" i="18"/>
  <c r="BM119" i="18"/>
  <c r="BN119" i="18"/>
  <c r="BO119" i="18"/>
  <c r="BP119" i="18"/>
  <c r="BQ119" i="18"/>
  <c r="BR119" i="18"/>
  <c r="BS119" i="18"/>
  <c r="BT119" i="18"/>
  <c r="BU119" i="18"/>
  <c r="BV119" i="18"/>
  <c r="BW119" i="18"/>
  <c r="BX119" i="18"/>
  <c r="BY119" i="18"/>
  <c r="BZ119" i="18"/>
  <c r="CA119" i="18"/>
  <c r="CB119" i="18"/>
  <c r="CC119" i="18"/>
  <c r="CD119" i="18"/>
  <c r="CE119" i="18"/>
  <c r="CF119" i="18"/>
  <c r="CG119" i="18"/>
  <c r="CH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AN120" i="18"/>
  <c r="AO120" i="18"/>
  <c r="AP120" i="18"/>
  <c r="AQ120" i="18"/>
  <c r="AR120" i="18"/>
  <c r="AS120" i="18"/>
  <c r="AT120" i="18"/>
  <c r="AU120" i="18"/>
  <c r="AV120" i="18"/>
  <c r="AW120" i="18"/>
  <c r="AX120" i="18"/>
  <c r="AY120" i="18"/>
  <c r="AZ120" i="18"/>
  <c r="BA120" i="18"/>
  <c r="BB120" i="18"/>
  <c r="BC120" i="18"/>
  <c r="BD120" i="18"/>
  <c r="BE120" i="18"/>
  <c r="BF120" i="18"/>
  <c r="BG120" i="18"/>
  <c r="BH120" i="18"/>
  <c r="BI120" i="18"/>
  <c r="BJ120" i="18"/>
  <c r="BK120" i="18"/>
  <c r="BL120" i="18"/>
  <c r="BM120" i="18"/>
  <c r="BN120" i="18"/>
  <c r="BO120" i="18"/>
  <c r="BP120" i="18"/>
  <c r="BQ120" i="18"/>
  <c r="BR120" i="18"/>
  <c r="BS120" i="18"/>
  <c r="BT120" i="18"/>
  <c r="BU120" i="18"/>
  <c r="BV120" i="18"/>
  <c r="BW120" i="18"/>
  <c r="BX120" i="18"/>
  <c r="BY120" i="18"/>
  <c r="BZ120" i="18"/>
  <c r="CA120" i="18"/>
  <c r="CB120" i="18"/>
  <c r="CC120" i="18"/>
  <c r="CD120" i="18"/>
  <c r="CE120" i="18"/>
  <c r="CF120" i="18"/>
  <c r="CG120" i="18"/>
  <c r="CH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AN121" i="18"/>
  <c r="AO121" i="18"/>
  <c r="AP121" i="18"/>
  <c r="AQ121" i="18"/>
  <c r="AR121" i="18"/>
  <c r="AS121" i="18"/>
  <c r="AT121" i="18"/>
  <c r="AU121" i="18"/>
  <c r="AV121" i="18"/>
  <c r="AW121" i="18"/>
  <c r="AX121" i="18"/>
  <c r="AY121" i="18"/>
  <c r="AZ121" i="18"/>
  <c r="BA121" i="18"/>
  <c r="BB121" i="18"/>
  <c r="BC121" i="18"/>
  <c r="BD121" i="18"/>
  <c r="BE121" i="18"/>
  <c r="BF121" i="18"/>
  <c r="BG121" i="18"/>
  <c r="BH121" i="18"/>
  <c r="BI121" i="18"/>
  <c r="BJ121" i="18"/>
  <c r="BK121" i="18"/>
  <c r="BL121" i="18"/>
  <c r="BM121" i="18"/>
  <c r="BN121" i="18"/>
  <c r="BO121" i="18"/>
  <c r="BP121" i="18"/>
  <c r="BQ121" i="18"/>
  <c r="BR121" i="18"/>
  <c r="BS121" i="18"/>
  <c r="BT121" i="18"/>
  <c r="BU121" i="18"/>
  <c r="BV121" i="18"/>
  <c r="BW121" i="18"/>
  <c r="BX121" i="18"/>
  <c r="BY121" i="18"/>
  <c r="BZ121" i="18"/>
  <c r="CA121" i="18"/>
  <c r="CB121" i="18"/>
  <c r="CC121" i="18"/>
  <c r="CD121" i="18"/>
  <c r="CE121" i="18"/>
  <c r="CF121" i="18"/>
  <c r="CG121" i="18"/>
  <c r="CH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AN122" i="18"/>
  <c r="AO122" i="18"/>
  <c r="AP122" i="18"/>
  <c r="AQ122" i="18"/>
  <c r="AR122" i="18"/>
  <c r="AS122" i="18"/>
  <c r="AT122" i="18"/>
  <c r="AU122" i="18"/>
  <c r="AV122" i="18"/>
  <c r="AW122" i="18"/>
  <c r="AX122" i="18"/>
  <c r="AY122" i="18"/>
  <c r="AZ122" i="18"/>
  <c r="BA122" i="18"/>
  <c r="BB122" i="18"/>
  <c r="BC122" i="18"/>
  <c r="BD122" i="18"/>
  <c r="BE122" i="18"/>
  <c r="BF122" i="18"/>
  <c r="BG122" i="18"/>
  <c r="BH122" i="18"/>
  <c r="BI122" i="18"/>
  <c r="BJ122" i="18"/>
  <c r="BK122" i="18"/>
  <c r="BL122" i="18"/>
  <c r="BM122" i="18"/>
  <c r="BN122" i="18"/>
  <c r="BO122" i="18"/>
  <c r="BP122" i="18"/>
  <c r="BQ122" i="18"/>
  <c r="BR122" i="18"/>
  <c r="BS122" i="18"/>
  <c r="BT122" i="18"/>
  <c r="BU122" i="18"/>
  <c r="BV122" i="18"/>
  <c r="BW122" i="18"/>
  <c r="BX122" i="18"/>
  <c r="BY122" i="18"/>
  <c r="BZ122" i="18"/>
  <c r="CA122" i="18"/>
  <c r="CB122" i="18"/>
  <c r="CC122" i="18"/>
  <c r="CD122" i="18"/>
  <c r="CE122" i="18"/>
  <c r="CF122" i="18"/>
  <c r="CG122" i="18"/>
  <c r="CH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AN123" i="18"/>
  <c r="AO123" i="18"/>
  <c r="AP123" i="18"/>
  <c r="AQ123" i="18"/>
  <c r="AR123" i="18"/>
  <c r="AS123" i="18"/>
  <c r="AT123" i="18"/>
  <c r="AU123" i="18"/>
  <c r="AV123" i="18"/>
  <c r="AW123" i="18"/>
  <c r="AX123" i="18"/>
  <c r="AY123" i="18"/>
  <c r="AZ123" i="18"/>
  <c r="BA123" i="18"/>
  <c r="BB123" i="18"/>
  <c r="BC123" i="18"/>
  <c r="BD123" i="18"/>
  <c r="BE123" i="18"/>
  <c r="BF123" i="18"/>
  <c r="BG123" i="18"/>
  <c r="BH123" i="18"/>
  <c r="BI123" i="18"/>
  <c r="BJ123" i="18"/>
  <c r="BK123" i="18"/>
  <c r="BL123" i="18"/>
  <c r="BM123" i="18"/>
  <c r="BN123" i="18"/>
  <c r="BO123" i="18"/>
  <c r="BP123" i="18"/>
  <c r="BQ123" i="18"/>
  <c r="BR123" i="18"/>
  <c r="BS123" i="18"/>
  <c r="BT123" i="18"/>
  <c r="BU123" i="18"/>
  <c r="BV123" i="18"/>
  <c r="BW123" i="18"/>
  <c r="BX123" i="18"/>
  <c r="BY123" i="18"/>
  <c r="BZ123" i="18"/>
  <c r="CA123" i="18"/>
  <c r="CB123" i="18"/>
  <c r="CC123" i="18"/>
  <c r="CD123" i="18"/>
  <c r="CE123" i="18"/>
  <c r="CF123" i="18"/>
  <c r="CG123" i="18"/>
  <c r="CH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AN124" i="18"/>
  <c r="AO124" i="18"/>
  <c r="AP124" i="18"/>
  <c r="AQ124" i="18"/>
  <c r="AR124" i="18"/>
  <c r="AS124" i="18"/>
  <c r="AT124" i="18"/>
  <c r="AU124" i="18"/>
  <c r="AV124" i="18"/>
  <c r="AW124" i="18"/>
  <c r="AX124" i="18"/>
  <c r="AY124" i="18"/>
  <c r="AZ124" i="18"/>
  <c r="BA124" i="18"/>
  <c r="BB124" i="18"/>
  <c r="BC124" i="18"/>
  <c r="BD124" i="18"/>
  <c r="BE124" i="18"/>
  <c r="BF124" i="18"/>
  <c r="BG124" i="18"/>
  <c r="BH124" i="18"/>
  <c r="BI124" i="18"/>
  <c r="BJ124" i="18"/>
  <c r="BK124" i="18"/>
  <c r="BL124" i="18"/>
  <c r="BM124" i="18"/>
  <c r="BN124" i="18"/>
  <c r="BO124" i="18"/>
  <c r="BP124" i="18"/>
  <c r="BQ124" i="18"/>
  <c r="BR124" i="18"/>
  <c r="BS124" i="18"/>
  <c r="BT124" i="18"/>
  <c r="BU124" i="18"/>
  <c r="BV124" i="18"/>
  <c r="BW124" i="18"/>
  <c r="BX124" i="18"/>
  <c r="BY124" i="18"/>
  <c r="BZ124" i="18"/>
  <c r="CA124" i="18"/>
  <c r="CB124" i="18"/>
  <c r="CC124" i="18"/>
  <c r="CD124" i="18"/>
  <c r="CE124" i="18"/>
  <c r="CF124" i="18"/>
  <c r="CG124" i="18"/>
  <c r="CH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AN125" i="18"/>
  <c r="AO125" i="18"/>
  <c r="AP125" i="18"/>
  <c r="AQ125" i="18"/>
  <c r="AR125" i="18"/>
  <c r="AS125" i="18"/>
  <c r="AT125" i="18"/>
  <c r="AU125" i="18"/>
  <c r="AV125" i="18"/>
  <c r="AW125" i="18"/>
  <c r="AX125" i="18"/>
  <c r="AY125" i="18"/>
  <c r="AZ125" i="18"/>
  <c r="BA125" i="18"/>
  <c r="BB125" i="18"/>
  <c r="BC125" i="18"/>
  <c r="BD125" i="18"/>
  <c r="BE125" i="18"/>
  <c r="BF125" i="18"/>
  <c r="BG125" i="18"/>
  <c r="BH125" i="18"/>
  <c r="BI125" i="18"/>
  <c r="BJ125" i="18"/>
  <c r="BK125" i="18"/>
  <c r="BL125" i="18"/>
  <c r="BM125" i="18"/>
  <c r="BN125" i="18"/>
  <c r="BO125" i="18"/>
  <c r="BP125" i="18"/>
  <c r="BQ125" i="18"/>
  <c r="BR125" i="18"/>
  <c r="BS125" i="18"/>
  <c r="BT125" i="18"/>
  <c r="BU125" i="18"/>
  <c r="BV125" i="18"/>
  <c r="BW125" i="18"/>
  <c r="BX125" i="18"/>
  <c r="BY125" i="18"/>
  <c r="BZ125" i="18"/>
  <c r="CA125" i="18"/>
  <c r="CB125" i="18"/>
  <c r="CC125" i="18"/>
  <c r="CD125" i="18"/>
  <c r="CE125" i="18"/>
  <c r="CF125" i="18"/>
  <c r="CG125" i="18"/>
  <c r="CH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AN126" i="18"/>
  <c r="AO126" i="18"/>
  <c r="AP126" i="18"/>
  <c r="AQ126" i="18"/>
  <c r="AR126" i="18"/>
  <c r="AS126" i="18"/>
  <c r="AT126" i="18"/>
  <c r="AU126" i="18"/>
  <c r="AV126" i="18"/>
  <c r="AW126" i="18"/>
  <c r="AX126" i="18"/>
  <c r="AY126" i="18"/>
  <c r="AZ126" i="18"/>
  <c r="BA126" i="18"/>
  <c r="BB126" i="18"/>
  <c r="BC126" i="18"/>
  <c r="BD126" i="18"/>
  <c r="BE126" i="18"/>
  <c r="BF126" i="18"/>
  <c r="BG126" i="18"/>
  <c r="BH126" i="18"/>
  <c r="BI126" i="18"/>
  <c r="BJ126" i="18"/>
  <c r="BK126" i="18"/>
  <c r="BL126" i="18"/>
  <c r="BM126" i="18"/>
  <c r="BN126" i="18"/>
  <c r="BO126" i="18"/>
  <c r="BP126" i="18"/>
  <c r="BQ126" i="18"/>
  <c r="BR126" i="18"/>
  <c r="BS126" i="18"/>
  <c r="BT126" i="18"/>
  <c r="BU126" i="18"/>
  <c r="BV126" i="18"/>
  <c r="BW126" i="18"/>
  <c r="BX126" i="18"/>
  <c r="BY126" i="18"/>
  <c r="BZ126" i="18"/>
  <c r="CA126" i="18"/>
  <c r="CB126" i="18"/>
  <c r="CC126" i="18"/>
  <c r="CD126" i="18"/>
  <c r="CE126" i="18"/>
  <c r="CF126" i="18"/>
  <c r="CG126" i="18"/>
  <c r="CH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AN127" i="18"/>
  <c r="AO127" i="18"/>
  <c r="AP127" i="18"/>
  <c r="AQ127" i="18"/>
  <c r="AR127" i="18"/>
  <c r="AS127" i="18"/>
  <c r="AT127" i="18"/>
  <c r="AU127" i="18"/>
  <c r="AV127" i="18"/>
  <c r="AW127" i="18"/>
  <c r="AX127" i="18"/>
  <c r="AY127" i="18"/>
  <c r="AZ127" i="18"/>
  <c r="BA127" i="18"/>
  <c r="BB127" i="18"/>
  <c r="BC127" i="18"/>
  <c r="BD127" i="18"/>
  <c r="BE127" i="18"/>
  <c r="BF127" i="18"/>
  <c r="BG127" i="18"/>
  <c r="BH127" i="18"/>
  <c r="BI127" i="18"/>
  <c r="BJ127" i="18"/>
  <c r="BK127" i="18"/>
  <c r="BL127" i="18"/>
  <c r="BM127" i="18"/>
  <c r="BN127" i="18"/>
  <c r="BO127" i="18"/>
  <c r="BP127" i="18"/>
  <c r="BQ127" i="18"/>
  <c r="BR127" i="18"/>
  <c r="BS127" i="18"/>
  <c r="BT127" i="18"/>
  <c r="BU127" i="18"/>
  <c r="BV127" i="18"/>
  <c r="BW127" i="18"/>
  <c r="BX127" i="18"/>
  <c r="BY127" i="18"/>
  <c r="BZ127" i="18"/>
  <c r="CA127" i="18"/>
  <c r="CB127" i="18"/>
  <c r="CC127" i="18"/>
  <c r="CD127" i="18"/>
  <c r="CE127" i="18"/>
  <c r="CF127" i="18"/>
  <c r="CG127" i="18"/>
  <c r="CH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AN128" i="18"/>
  <c r="AO128" i="18"/>
  <c r="AP128" i="18"/>
  <c r="AQ128" i="18"/>
  <c r="AR128" i="18"/>
  <c r="AS128" i="18"/>
  <c r="AT128" i="18"/>
  <c r="AU128" i="18"/>
  <c r="AV128" i="18"/>
  <c r="AW128" i="18"/>
  <c r="AX128" i="18"/>
  <c r="AY128" i="18"/>
  <c r="AZ128" i="18"/>
  <c r="BA128" i="18"/>
  <c r="BB128" i="18"/>
  <c r="BC128" i="18"/>
  <c r="BD128" i="18"/>
  <c r="BE128" i="18"/>
  <c r="BF128" i="18"/>
  <c r="BG128" i="18"/>
  <c r="BH128" i="18"/>
  <c r="BI128" i="18"/>
  <c r="BJ128" i="18"/>
  <c r="BK128" i="18"/>
  <c r="BL128" i="18"/>
  <c r="BM128" i="18"/>
  <c r="BN128" i="18"/>
  <c r="BO128" i="18"/>
  <c r="BP128" i="18"/>
  <c r="BQ128" i="18"/>
  <c r="BR128" i="18"/>
  <c r="BS128" i="18"/>
  <c r="BT128" i="18"/>
  <c r="BU128" i="18"/>
  <c r="BV128" i="18"/>
  <c r="BW128" i="18"/>
  <c r="BX128" i="18"/>
  <c r="BY128" i="18"/>
  <c r="BZ128" i="18"/>
  <c r="CA128" i="18"/>
  <c r="CB128" i="18"/>
  <c r="CC128" i="18"/>
  <c r="CD128" i="18"/>
  <c r="CE128" i="18"/>
  <c r="CF128" i="18"/>
  <c r="CG128" i="18"/>
  <c r="CH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AN129" i="18"/>
  <c r="AO129" i="18"/>
  <c r="AP129" i="18"/>
  <c r="AQ129" i="18"/>
  <c r="AR129" i="18"/>
  <c r="AS129" i="18"/>
  <c r="AT129" i="18"/>
  <c r="AU129" i="18"/>
  <c r="AV129" i="18"/>
  <c r="AW129" i="18"/>
  <c r="AX129" i="18"/>
  <c r="AY129" i="18"/>
  <c r="AZ129" i="18"/>
  <c r="BA129" i="18"/>
  <c r="BB129" i="18"/>
  <c r="BC129" i="18"/>
  <c r="BD129" i="18"/>
  <c r="BE129" i="18"/>
  <c r="BF129" i="18"/>
  <c r="BG129" i="18"/>
  <c r="BH129" i="18"/>
  <c r="BI129" i="18"/>
  <c r="BJ129" i="18"/>
  <c r="BK129" i="18"/>
  <c r="BL129" i="18"/>
  <c r="BM129" i="18"/>
  <c r="BN129" i="18"/>
  <c r="BO129" i="18"/>
  <c r="BP129" i="18"/>
  <c r="BQ129" i="18"/>
  <c r="BR129" i="18"/>
  <c r="BS129" i="18"/>
  <c r="BT129" i="18"/>
  <c r="BU129" i="18"/>
  <c r="BV129" i="18"/>
  <c r="BW129" i="18"/>
  <c r="BX129" i="18"/>
  <c r="BY129" i="18"/>
  <c r="BZ129" i="18"/>
  <c r="CA129" i="18"/>
  <c r="CB129" i="18"/>
  <c r="CC129" i="18"/>
  <c r="CD129" i="18"/>
  <c r="CE129" i="18"/>
  <c r="CF129" i="18"/>
  <c r="CG129" i="18"/>
  <c r="CH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AN130" i="18"/>
  <c r="AO130" i="18"/>
  <c r="AP130" i="18"/>
  <c r="AQ130" i="18"/>
  <c r="AR130" i="18"/>
  <c r="AS130" i="18"/>
  <c r="AT130" i="18"/>
  <c r="AU130" i="18"/>
  <c r="AV130" i="18"/>
  <c r="AW130" i="18"/>
  <c r="AX130" i="18"/>
  <c r="AY130" i="18"/>
  <c r="AZ130" i="18"/>
  <c r="BA130" i="18"/>
  <c r="BB130" i="18"/>
  <c r="BC130" i="18"/>
  <c r="BD130" i="18"/>
  <c r="BE130" i="18"/>
  <c r="BF130" i="18"/>
  <c r="BG130" i="18"/>
  <c r="BH130" i="18"/>
  <c r="BI130" i="18"/>
  <c r="BJ130" i="18"/>
  <c r="BK130" i="18"/>
  <c r="BL130" i="18"/>
  <c r="BM130" i="18"/>
  <c r="BN130" i="18"/>
  <c r="BO130" i="18"/>
  <c r="BP130" i="18"/>
  <c r="BQ130" i="18"/>
  <c r="BR130" i="18"/>
  <c r="BS130" i="18"/>
  <c r="BT130" i="18"/>
  <c r="BU130" i="18"/>
  <c r="BV130" i="18"/>
  <c r="BW130" i="18"/>
  <c r="BX130" i="18"/>
  <c r="BY130" i="18"/>
  <c r="BZ130" i="18"/>
  <c r="CA130" i="18"/>
  <c r="CB130" i="18"/>
  <c r="CC130" i="18"/>
  <c r="CD130" i="18"/>
  <c r="CE130" i="18"/>
  <c r="CF130" i="18"/>
  <c r="CG130" i="18"/>
  <c r="CH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AN131" i="18"/>
  <c r="AO131" i="18"/>
  <c r="AP131" i="18"/>
  <c r="AQ131" i="18"/>
  <c r="AR131" i="18"/>
  <c r="AS131" i="18"/>
  <c r="AT131" i="18"/>
  <c r="AU131" i="18"/>
  <c r="AV131" i="18"/>
  <c r="AW131" i="18"/>
  <c r="AX131" i="18"/>
  <c r="AY131" i="18"/>
  <c r="AZ131" i="18"/>
  <c r="BA131" i="18"/>
  <c r="BB131" i="18"/>
  <c r="BC131" i="18"/>
  <c r="BD131" i="18"/>
  <c r="BE131" i="18"/>
  <c r="BF131" i="18"/>
  <c r="BG131" i="18"/>
  <c r="BH131" i="18"/>
  <c r="BI131" i="18"/>
  <c r="BJ131" i="18"/>
  <c r="BK131" i="18"/>
  <c r="BL131" i="18"/>
  <c r="BM131" i="18"/>
  <c r="BN131" i="18"/>
  <c r="BO131" i="18"/>
  <c r="BP131" i="18"/>
  <c r="BQ131" i="18"/>
  <c r="BR131" i="18"/>
  <c r="BS131" i="18"/>
  <c r="BT131" i="18"/>
  <c r="BU131" i="18"/>
  <c r="BV131" i="18"/>
  <c r="BW131" i="18"/>
  <c r="BX131" i="18"/>
  <c r="BY131" i="18"/>
  <c r="BZ131" i="18"/>
  <c r="CA131" i="18"/>
  <c r="CB131" i="18"/>
  <c r="CC131" i="18"/>
  <c r="CD131" i="18"/>
  <c r="CE131" i="18"/>
  <c r="CF131" i="18"/>
  <c r="CG131" i="18"/>
  <c r="CH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AN132" i="18"/>
  <c r="AO132" i="18"/>
  <c r="AP132" i="18"/>
  <c r="AQ132" i="18"/>
  <c r="AR132" i="18"/>
  <c r="AS132" i="18"/>
  <c r="AT132" i="18"/>
  <c r="AU132" i="18"/>
  <c r="AV132" i="18"/>
  <c r="AW132" i="18"/>
  <c r="AX132" i="18"/>
  <c r="AY132" i="18"/>
  <c r="AZ132" i="18"/>
  <c r="BA132" i="18"/>
  <c r="BB132" i="18"/>
  <c r="BC132" i="18"/>
  <c r="BD132" i="18"/>
  <c r="BE132" i="18"/>
  <c r="BF132" i="18"/>
  <c r="BG132" i="18"/>
  <c r="BH132" i="18"/>
  <c r="BI132" i="18"/>
  <c r="BJ132" i="18"/>
  <c r="BK132" i="18"/>
  <c r="BL132" i="18"/>
  <c r="BM132" i="18"/>
  <c r="BN132" i="18"/>
  <c r="BO132" i="18"/>
  <c r="BP132" i="18"/>
  <c r="BQ132" i="18"/>
  <c r="BR132" i="18"/>
  <c r="BS132" i="18"/>
  <c r="BT132" i="18"/>
  <c r="BU132" i="18"/>
  <c r="BV132" i="18"/>
  <c r="BW132" i="18"/>
  <c r="BX132" i="18"/>
  <c r="BY132" i="18"/>
  <c r="BZ132" i="18"/>
  <c r="CA132" i="18"/>
  <c r="CB132" i="18"/>
  <c r="CC132" i="18"/>
  <c r="CD132" i="18"/>
  <c r="CE132" i="18"/>
  <c r="CF132" i="18"/>
  <c r="CG132" i="18"/>
  <c r="CH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AN133" i="18"/>
  <c r="AO133" i="18"/>
  <c r="AP133" i="18"/>
  <c r="AQ133" i="18"/>
  <c r="AR133" i="18"/>
  <c r="AS133" i="18"/>
  <c r="AT133" i="18"/>
  <c r="AU133" i="18"/>
  <c r="AV133" i="18"/>
  <c r="AW133" i="18"/>
  <c r="AX133" i="18"/>
  <c r="AY133" i="18"/>
  <c r="AZ133" i="18"/>
  <c r="BA133" i="18"/>
  <c r="BB133" i="18"/>
  <c r="BC133" i="18"/>
  <c r="BD133" i="18"/>
  <c r="BE133" i="18"/>
  <c r="BF133" i="18"/>
  <c r="BG133" i="18"/>
  <c r="BH133" i="18"/>
  <c r="BI133" i="18"/>
  <c r="BJ133" i="18"/>
  <c r="BK133" i="18"/>
  <c r="BL133" i="18"/>
  <c r="BM133" i="18"/>
  <c r="BN133" i="18"/>
  <c r="BO133" i="18"/>
  <c r="BP133" i="18"/>
  <c r="BQ133" i="18"/>
  <c r="BR133" i="18"/>
  <c r="BS133" i="18"/>
  <c r="BT133" i="18"/>
  <c r="BU133" i="18"/>
  <c r="BV133" i="18"/>
  <c r="BW133" i="18"/>
  <c r="BX133" i="18"/>
  <c r="BY133" i="18"/>
  <c r="BZ133" i="18"/>
  <c r="CA133" i="18"/>
  <c r="CB133" i="18"/>
  <c r="CC133" i="18"/>
  <c r="CD133" i="18"/>
  <c r="CE133" i="18"/>
  <c r="CF133" i="18"/>
  <c r="CG133" i="18"/>
  <c r="CH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AN134" i="18"/>
  <c r="AO134" i="18"/>
  <c r="AP134" i="18"/>
  <c r="AQ134" i="18"/>
  <c r="AR134" i="18"/>
  <c r="AS134" i="18"/>
  <c r="AT134" i="18"/>
  <c r="AU134" i="18"/>
  <c r="AV134" i="18"/>
  <c r="AW134" i="18"/>
  <c r="AX134" i="18"/>
  <c r="AY134" i="18"/>
  <c r="AZ134" i="18"/>
  <c r="BA134" i="18"/>
  <c r="BB134" i="18"/>
  <c r="BC134" i="18"/>
  <c r="BD134" i="18"/>
  <c r="BE134" i="18"/>
  <c r="BF134" i="18"/>
  <c r="BG134" i="18"/>
  <c r="BH134" i="18"/>
  <c r="BI134" i="18"/>
  <c r="BJ134" i="18"/>
  <c r="BK134" i="18"/>
  <c r="BL134" i="18"/>
  <c r="BM134" i="18"/>
  <c r="BN134" i="18"/>
  <c r="BO134" i="18"/>
  <c r="BP134" i="18"/>
  <c r="BQ134" i="18"/>
  <c r="BR134" i="18"/>
  <c r="BS134" i="18"/>
  <c r="BT134" i="18"/>
  <c r="BU134" i="18"/>
  <c r="BV134" i="18"/>
  <c r="BW134" i="18"/>
  <c r="BX134" i="18"/>
  <c r="BY134" i="18"/>
  <c r="BZ134" i="18"/>
  <c r="CA134" i="18"/>
  <c r="CB134" i="18"/>
  <c r="CC134" i="18"/>
  <c r="CD134" i="18"/>
  <c r="CE134" i="18"/>
  <c r="CF134" i="18"/>
  <c r="CG134" i="18"/>
  <c r="CH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AN135" i="18"/>
  <c r="AO135" i="18"/>
  <c r="AP135" i="18"/>
  <c r="AQ135" i="18"/>
  <c r="AR135" i="18"/>
  <c r="AS135" i="18"/>
  <c r="AT135" i="18"/>
  <c r="AU135" i="18"/>
  <c r="AV135" i="18"/>
  <c r="AW135" i="18"/>
  <c r="AX135" i="18"/>
  <c r="AY135" i="18"/>
  <c r="AZ135" i="18"/>
  <c r="BA135" i="18"/>
  <c r="BB135" i="18"/>
  <c r="BC135" i="18"/>
  <c r="BD135" i="18"/>
  <c r="BE135" i="18"/>
  <c r="BF135" i="18"/>
  <c r="BG135" i="18"/>
  <c r="BH135" i="18"/>
  <c r="BI135" i="18"/>
  <c r="BJ135" i="18"/>
  <c r="BK135" i="18"/>
  <c r="BL135" i="18"/>
  <c r="BM135" i="18"/>
  <c r="BN135" i="18"/>
  <c r="BO135" i="18"/>
  <c r="BP135" i="18"/>
  <c r="BQ135" i="18"/>
  <c r="BR135" i="18"/>
  <c r="BS135" i="18"/>
  <c r="BT135" i="18"/>
  <c r="BU135" i="18"/>
  <c r="BV135" i="18"/>
  <c r="BW135" i="18"/>
  <c r="BX135" i="18"/>
  <c r="BY135" i="18"/>
  <c r="BZ135" i="18"/>
  <c r="CA135" i="18"/>
  <c r="CB135" i="18"/>
  <c r="CC135" i="18"/>
  <c r="CD135" i="18"/>
  <c r="CE135" i="18"/>
  <c r="CF135" i="18"/>
  <c r="CG135" i="18"/>
  <c r="CH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AN136" i="18"/>
  <c r="AO136" i="18"/>
  <c r="AP136" i="18"/>
  <c r="AQ136" i="18"/>
  <c r="AR136" i="18"/>
  <c r="AS136" i="18"/>
  <c r="AT136" i="18"/>
  <c r="AU136" i="18"/>
  <c r="AV136" i="18"/>
  <c r="AW136" i="18"/>
  <c r="AX136" i="18"/>
  <c r="AY136" i="18"/>
  <c r="AZ136" i="18"/>
  <c r="BA136" i="18"/>
  <c r="BB136" i="18"/>
  <c r="BC136" i="18"/>
  <c r="BD136" i="18"/>
  <c r="BE136" i="18"/>
  <c r="BF136" i="18"/>
  <c r="BG136" i="18"/>
  <c r="BH136" i="18"/>
  <c r="BI136" i="18"/>
  <c r="BJ136" i="18"/>
  <c r="BK136" i="18"/>
  <c r="BL136" i="18"/>
  <c r="BM136" i="18"/>
  <c r="BN136" i="18"/>
  <c r="BO136" i="18"/>
  <c r="BP136" i="18"/>
  <c r="BQ136" i="18"/>
  <c r="BR136" i="18"/>
  <c r="BS136" i="18"/>
  <c r="BT136" i="18"/>
  <c r="BU136" i="18"/>
  <c r="BV136" i="18"/>
  <c r="BW136" i="18"/>
  <c r="BX136" i="18"/>
  <c r="BY136" i="18"/>
  <c r="BZ136" i="18"/>
  <c r="CA136" i="18"/>
  <c r="CB136" i="18"/>
  <c r="CC136" i="18"/>
  <c r="CD136" i="18"/>
  <c r="CE136" i="18"/>
  <c r="CF136" i="18"/>
  <c r="CG136" i="18"/>
  <c r="CH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AN137" i="18"/>
  <c r="AO137" i="18"/>
  <c r="AP137" i="18"/>
  <c r="AQ137" i="18"/>
  <c r="AR137" i="18"/>
  <c r="AS137" i="18"/>
  <c r="AT137" i="18"/>
  <c r="AU137" i="18"/>
  <c r="AV137" i="18"/>
  <c r="AW137" i="18"/>
  <c r="AX137" i="18"/>
  <c r="AY137" i="18"/>
  <c r="AZ137" i="18"/>
  <c r="BA137" i="18"/>
  <c r="BB137" i="18"/>
  <c r="BC137" i="18"/>
  <c r="BD137" i="18"/>
  <c r="BE137" i="18"/>
  <c r="BF137" i="18"/>
  <c r="BG137" i="18"/>
  <c r="BH137" i="18"/>
  <c r="BI137" i="18"/>
  <c r="BJ137" i="18"/>
  <c r="BK137" i="18"/>
  <c r="BL137" i="18"/>
  <c r="BM137" i="18"/>
  <c r="BN137" i="18"/>
  <c r="BO137" i="18"/>
  <c r="BP137" i="18"/>
  <c r="BQ137" i="18"/>
  <c r="BR137" i="18"/>
  <c r="BS137" i="18"/>
  <c r="BT137" i="18"/>
  <c r="BU137" i="18"/>
  <c r="BV137" i="18"/>
  <c r="BW137" i="18"/>
  <c r="BX137" i="18"/>
  <c r="BY137" i="18"/>
  <c r="BZ137" i="18"/>
  <c r="CA137" i="18"/>
  <c r="CB137" i="18"/>
  <c r="CC137" i="18"/>
  <c r="CD137" i="18"/>
  <c r="CE137" i="18"/>
  <c r="CF137" i="18"/>
  <c r="CG137" i="18"/>
  <c r="CH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AN138" i="18"/>
  <c r="AO138" i="18"/>
  <c r="AP138" i="18"/>
  <c r="AQ138" i="18"/>
  <c r="AR138" i="18"/>
  <c r="AS138" i="18"/>
  <c r="AT138" i="18"/>
  <c r="AU138" i="18"/>
  <c r="AV138" i="18"/>
  <c r="AW138" i="18"/>
  <c r="AX138" i="18"/>
  <c r="AY138" i="18"/>
  <c r="AZ138" i="18"/>
  <c r="BA138" i="18"/>
  <c r="BB138" i="18"/>
  <c r="BC138" i="18"/>
  <c r="BD138" i="18"/>
  <c r="BE138" i="18"/>
  <c r="BF138" i="18"/>
  <c r="BG138" i="18"/>
  <c r="BH138" i="18"/>
  <c r="BI138" i="18"/>
  <c r="BJ138" i="18"/>
  <c r="BK138" i="18"/>
  <c r="BL138" i="18"/>
  <c r="BM138" i="18"/>
  <c r="BN138" i="18"/>
  <c r="BO138" i="18"/>
  <c r="BP138" i="18"/>
  <c r="BQ138" i="18"/>
  <c r="BR138" i="18"/>
  <c r="BS138" i="18"/>
  <c r="BT138" i="18"/>
  <c r="BU138" i="18"/>
  <c r="BV138" i="18"/>
  <c r="BW138" i="18"/>
  <c r="BX138" i="18"/>
  <c r="BY138" i="18"/>
  <c r="BZ138" i="18"/>
  <c r="CA138" i="18"/>
  <c r="CB138" i="18"/>
  <c r="CC138" i="18"/>
  <c r="CD138" i="18"/>
  <c r="CE138" i="18"/>
  <c r="CF138" i="18"/>
  <c r="CG138" i="18"/>
  <c r="CH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AN139" i="18"/>
  <c r="AO139" i="18"/>
  <c r="AP139" i="18"/>
  <c r="AQ139" i="18"/>
  <c r="AR139" i="18"/>
  <c r="AS139" i="18"/>
  <c r="AT139" i="18"/>
  <c r="AU139" i="18"/>
  <c r="AV139" i="18"/>
  <c r="AW139" i="18"/>
  <c r="AX139" i="18"/>
  <c r="AY139" i="18"/>
  <c r="AZ139" i="18"/>
  <c r="BA139" i="18"/>
  <c r="BB139" i="18"/>
  <c r="BC139" i="18"/>
  <c r="BD139" i="18"/>
  <c r="BE139" i="18"/>
  <c r="BF139" i="18"/>
  <c r="BG139" i="18"/>
  <c r="BH139" i="18"/>
  <c r="BI139" i="18"/>
  <c r="BJ139" i="18"/>
  <c r="BK139" i="18"/>
  <c r="BL139" i="18"/>
  <c r="BM139" i="18"/>
  <c r="BN139" i="18"/>
  <c r="BO139" i="18"/>
  <c r="BP139" i="18"/>
  <c r="BQ139" i="18"/>
  <c r="BR139" i="18"/>
  <c r="BS139" i="18"/>
  <c r="BT139" i="18"/>
  <c r="BU139" i="18"/>
  <c r="BV139" i="18"/>
  <c r="BW139" i="18"/>
  <c r="BX139" i="18"/>
  <c r="BY139" i="18"/>
  <c r="BZ139" i="18"/>
  <c r="CA139" i="18"/>
  <c r="CB139" i="18"/>
  <c r="CC139" i="18"/>
  <c r="CD139" i="18"/>
  <c r="CE139" i="18"/>
  <c r="CF139" i="18"/>
  <c r="CG139" i="18"/>
  <c r="CH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AN140" i="18"/>
  <c r="AO140" i="18"/>
  <c r="AP140" i="18"/>
  <c r="AQ140" i="18"/>
  <c r="AR140" i="18"/>
  <c r="AS140" i="18"/>
  <c r="AT140" i="18"/>
  <c r="AU140" i="18"/>
  <c r="AV140" i="18"/>
  <c r="AW140" i="18"/>
  <c r="AX140" i="18"/>
  <c r="AY140" i="18"/>
  <c r="AZ140" i="18"/>
  <c r="BA140" i="18"/>
  <c r="BB140" i="18"/>
  <c r="BC140" i="18"/>
  <c r="BD140" i="18"/>
  <c r="BE140" i="18"/>
  <c r="BF140" i="18"/>
  <c r="BG140" i="18"/>
  <c r="BH140" i="18"/>
  <c r="BI140" i="18"/>
  <c r="BJ140" i="18"/>
  <c r="BK140" i="18"/>
  <c r="BL140" i="18"/>
  <c r="BM140" i="18"/>
  <c r="BN140" i="18"/>
  <c r="BO140" i="18"/>
  <c r="BP140" i="18"/>
  <c r="BQ140" i="18"/>
  <c r="BR140" i="18"/>
  <c r="BS140" i="18"/>
  <c r="BT140" i="18"/>
  <c r="BU140" i="18"/>
  <c r="BV140" i="18"/>
  <c r="BW140" i="18"/>
  <c r="BX140" i="18"/>
  <c r="BY140" i="18"/>
  <c r="BZ140" i="18"/>
  <c r="CA140" i="18"/>
  <c r="CB140" i="18"/>
  <c r="CC140" i="18"/>
  <c r="CD140" i="18"/>
  <c r="CE140" i="18"/>
  <c r="CF140" i="18"/>
  <c r="CG140" i="18"/>
  <c r="CH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AN141" i="18"/>
  <c r="AO141" i="18"/>
  <c r="AP141" i="18"/>
  <c r="AQ141" i="18"/>
  <c r="AR141" i="18"/>
  <c r="AS141" i="18"/>
  <c r="AT141" i="18"/>
  <c r="AU141" i="18"/>
  <c r="AV141" i="18"/>
  <c r="AW141" i="18"/>
  <c r="AX141" i="18"/>
  <c r="AY141" i="18"/>
  <c r="AZ141" i="18"/>
  <c r="BA141" i="18"/>
  <c r="BB141" i="18"/>
  <c r="BC141" i="18"/>
  <c r="BD141" i="18"/>
  <c r="BE141" i="18"/>
  <c r="BF141" i="18"/>
  <c r="BG141" i="18"/>
  <c r="BH141" i="18"/>
  <c r="BI141" i="18"/>
  <c r="BJ141" i="18"/>
  <c r="BK141" i="18"/>
  <c r="BL141" i="18"/>
  <c r="BM141" i="18"/>
  <c r="BN141" i="18"/>
  <c r="BO141" i="18"/>
  <c r="BP141" i="18"/>
  <c r="BQ141" i="18"/>
  <c r="BR141" i="18"/>
  <c r="BS141" i="18"/>
  <c r="BT141" i="18"/>
  <c r="BU141" i="18"/>
  <c r="BV141" i="18"/>
  <c r="BW141" i="18"/>
  <c r="BX141" i="18"/>
  <c r="BY141" i="18"/>
  <c r="BZ141" i="18"/>
  <c r="CA141" i="18"/>
  <c r="CB141" i="18"/>
  <c r="CC141" i="18"/>
  <c r="CD141" i="18"/>
  <c r="CE141" i="18"/>
  <c r="CF141" i="18"/>
  <c r="CG141" i="18"/>
  <c r="CH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AN142" i="18"/>
  <c r="AO142" i="18"/>
  <c r="AP142" i="18"/>
  <c r="AQ142" i="18"/>
  <c r="AR142" i="18"/>
  <c r="AS142" i="18"/>
  <c r="AT142" i="18"/>
  <c r="AU142" i="18"/>
  <c r="AV142" i="18"/>
  <c r="AW142" i="18"/>
  <c r="AX142" i="18"/>
  <c r="AY142" i="18"/>
  <c r="AZ142" i="18"/>
  <c r="BA142" i="18"/>
  <c r="BB142" i="18"/>
  <c r="BC142" i="18"/>
  <c r="BD142" i="18"/>
  <c r="BE142" i="18"/>
  <c r="BF142" i="18"/>
  <c r="BG142" i="18"/>
  <c r="BH142" i="18"/>
  <c r="BI142" i="18"/>
  <c r="BJ142" i="18"/>
  <c r="BK142" i="18"/>
  <c r="BL142" i="18"/>
  <c r="BM142" i="18"/>
  <c r="BN142" i="18"/>
  <c r="BO142" i="18"/>
  <c r="BP142" i="18"/>
  <c r="BQ142" i="18"/>
  <c r="BR142" i="18"/>
  <c r="BS142" i="18"/>
  <c r="BT142" i="18"/>
  <c r="BU142" i="18"/>
  <c r="BV142" i="18"/>
  <c r="BW142" i="18"/>
  <c r="BX142" i="18"/>
  <c r="BY142" i="18"/>
  <c r="BZ142" i="18"/>
  <c r="CA142" i="18"/>
  <c r="CB142" i="18"/>
  <c r="CC142" i="18"/>
  <c r="CD142" i="18"/>
  <c r="CE142" i="18"/>
  <c r="CF142" i="18"/>
  <c r="CG142" i="18"/>
  <c r="CH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AN143" i="18"/>
  <c r="AO143" i="18"/>
  <c r="AP143" i="18"/>
  <c r="AQ143" i="18"/>
  <c r="AR143" i="18"/>
  <c r="AS143" i="18"/>
  <c r="AT143" i="18"/>
  <c r="AU143" i="18"/>
  <c r="AV143" i="18"/>
  <c r="AW143" i="18"/>
  <c r="AX143" i="18"/>
  <c r="AY143" i="18"/>
  <c r="AZ143" i="18"/>
  <c r="BA143" i="18"/>
  <c r="BB143" i="18"/>
  <c r="BC143" i="18"/>
  <c r="BD143" i="18"/>
  <c r="BE143" i="18"/>
  <c r="BF143" i="18"/>
  <c r="BG143" i="18"/>
  <c r="BH143" i="18"/>
  <c r="BI143" i="18"/>
  <c r="BJ143" i="18"/>
  <c r="BK143" i="18"/>
  <c r="BL143" i="18"/>
  <c r="BM143" i="18"/>
  <c r="BN143" i="18"/>
  <c r="BO143" i="18"/>
  <c r="BP143" i="18"/>
  <c r="BQ143" i="18"/>
  <c r="BR143" i="18"/>
  <c r="BS143" i="18"/>
  <c r="BT143" i="18"/>
  <c r="BU143" i="18"/>
  <c r="BV143" i="18"/>
  <c r="BW143" i="18"/>
  <c r="BX143" i="18"/>
  <c r="BY143" i="18"/>
  <c r="BZ143" i="18"/>
  <c r="CA143" i="18"/>
  <c r="CB143" i="18"/>
  <c r="CC143" i="18"/>
  <c r="CD143" i="18"/>
  <c r="CE143" i="18"/>
  <c r="CF143" i="18"/>
  <c r="CG143" i="18"/>
  <c r="CH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AN144" i="18"/>
  <c r="AO144" i="18"/>
  <c r="AP144" i="18"/>
  <c r="AQ144" i="18"/>
  <c r="AR144" i="18"/>
  <c r="AS144" i="18"/>
  <c r="AT144" i="18"/>
  <c r="AU144" i="18"/>
  <c r="AV144" i="18"/>
  <c r="AW144" i="18"/>
  <c r="AX144" i="18"/>
  <c r="AY144" i="18"/>
  <c r="AZ144" i="18"/>
  <c r="BA144" i="18"/>
  <c r="BB144" i="18"/>
  <c r="BC144" i="18"/>
  <c r="BD144" i="18"/>
  <c r="BE144" i="18"/>
  <c r="BF144" i="18"/>
  <c r="BG144" i="18"/>
  <c r="BH144" i="18"/>
  <c r="BI144" i="18"/>
  <c r="BJ144" i="18"/>
  <c r="BK144" i="18"/>
  <c r="BL144" i="18"/>
  <c r="BM144" i="18"/>
  <c r="BN144" i="18"/>
  <c r="BO144" i="18"/>
  <c r="BP144" i="18"/>
  <c r="BQ144" i="18"/>
  <c r="BR144" i="18"/>
  <c r="BS144" i="18"/>
  <c r="BT144" i="18"/>
  <c r="BU144" i="18"/>
  <c r="BV144" i="18"/>
  <c r="BW144" i="18"/>
  <c r="BX144" i="18"/>
  <c r="BY144" i="18"/>
  <c r="BZ144" i="18"/>
  <c r="CA144" i="18"/>
  <c r="CB144" i="18"/>
  <c r="CC144" i="18"/>
  <c r="CD144" i="18"/>
  <c r="CE144" i="18"/>
  <c r="CF144" i="18"/>
  <c r="CG144" i="18"/>
  <c r="CH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AN145" i="18"/>
  <c r="AO145" i="18"/>
  <c r="AP145" i="18"/>
  <c r="AQ145" i="18"/>
  <c r="AR145" i="18"/>
  <c r="AS145" i="18"/>
  <c r="AT145" i="18"/>
  <c r="AU145" i="18"/>
  <c r="AV145" i="18"/>
  <c r="AW145" i="18"/>
  <c r="AX145" i="18"/>
  <c r="AY145" i="18"/>
  <c r="AZ145" i="18"/>
  <c r="BA145" i="18"/>
  <c r="BB145" i="18"/>
  <c r="BC145" i="18"/>
  <c r="BD145" i="18"/>
  <c r="BE145" i="18"/>
  <c r="BF145" i="18"/>
  <c r="BG145" i="18"/>
  <c r="BH145" i="18"/>
  <c r="BI145" i="18"/>
  <c r="BJ145" i="18"/>
  <c r="BK145" i="18"/>
  <c r="BL145" i="18"/>
  <c r="BM145" i="18"/>
  <c r="BN145" i="18"/>
  <c r="BO145" i="18"/>
  <c r="BP145" i="18"/>
  <c r="BQ145" i="18"/>
  <c r="BR145" i="18"/>
  <c r="BS145" i="18"/>
  <c r="BT145" i="18"/>
  <c r="BU145" i="18"/>
  <c r="BV145" i="18"/>
  <c r="BW145" i="18"/>
  <c r="BX145" i="18"/>
  <c r="BY145" i="18"/>
  <c r="BZ145" i="18"/>
  <c r="CA145" i="18"/>
  <c r="CB145" i="18"/>
  <c r="CC145" i="18"/>
  <c r="CD145" i="18"/>
  <c r="CE145" i="18"/>
  <c r="CF145" i="18"/>
  <c r="CG145" i="18"/>
  <c r="CH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AN146" i="18"/>
  <c r="AO146" i="18"/>
  <c r="AP146" i="18"/>
  <c r="AQ146" i="18"/>
  <c r="AR146" i="18"/>
  <c r="AS146" i="18"/>
  <c r="AT146" i="18"/>
  <c r="AU146" i="18"/>
  <c r="AV146" i="18"/>
  <c r="AW146" i="18"/>
  <c r="AX146" i="18"/>
  <c r="AY146" i="18"/>
  <c r="AZ146" i="18"/>
  <c r="BA146" i="18"/>
  <c r="BB146" i="18"/>
  <c r="BC146" i="18"/>
  <c r="BD146" i="18"/>
  <c r="BE146" i="18"/>
  <c r="BF146" i="18"/>
  <c r="BG146" i="18"/>
  <c r="BH146" i="18"/>
  <c r="BI146" i="18"/>
  <c r="BJ146" i="18"/>
  <c r="BK146" i="18"/>
  <c r="BL146" i="18"/>
  <c r="BM146" i="18"/>
  <c r="BN146" i="18"/>
  <c r="BO146" i="18"/>
  <c r="BP146" i="18"/>
  <c r="BQ146" i="18"/>
  <c r="BR146" i="18"/>
  <c r="BS146" i="18"/>
  <c r="BT146" i="18"/>
  <c r="BU146" i="18"/>
  <c r="BV146" i="18"/>
  <c r="BW146" i="18"/>
  <c r="BX146" i="18"/>
  <c r="BY146" i="18"/>
  <c r="BZ146" i="18"/>
  <c r="CA146" i="18"/>
  <c r="CB146" i="18"/>
  <c r="CC146" i="18"/>
  <c r="CD146" i="18"/>
  <c r="CE146" i="18"/>
  <c r="CF146" i="18"/>
  <c r="CG146" i="18"/>
  <c r="CH146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AN147" i="18"/>
  <c r="AO147" i="18"/>
  <c r="AP147" i="18"/>
  <c r="AQ147" i="18"/>
  <c r="AR147" i="18"/>
  <c r="AS147" i="18"/>
  <c r="AT147" i="18"/>
  <c r="AU147" i="18"/>
  <c r="AV147" i="18"/>
  <c r="AW147" i="18"/>
  <c r="AX147" i="18"/>
  <c r="AY147" i="18"/>
  <c r="AZ147" i="18"/>
  <c r="BA147" i="18"/>
  <c r="BB147" i="18"/>
  <c r="BC147" i="18"/>
  <c r="BD147" i="18"/>
  <c r="BE147" i="18"/>
  <c r="BF147" i="18"/>
  <c r="BG147" i="18"/>
  <c r="BH147" i="18"/>
  <c r="BI147" i="18"/>
  <c r="BJ147" i="18"/>
  <c r="BK147" i="18"/>
  <c r="BL147" i="18"/>
  <c r="BM147" i="18"/>
  <c r="BN147" i="18"/>
  <c r="BO147" i="18"/>
  <c r="BP147" i="18"/>
  <c r="BQ147" i="18"/>
  <c r="BR147" i="18"/>
  <c r="BS147" i="18"/>
  <c r="BT147" i="18"/>
  <c r="BU147" i="18"/>
  <c r="BV147" i="18"/>
  <c r="BW147" i="18"/>
  <c r="BX147" i="18"/>
  <c r="BY147" i="18"/>
  <c r="BZ147" i="18"/>
  <c r="CA147" i="18"/>
  <c r="CB147" i="18"/>
  <c r="CC147" i="18"/>
  <c r="CD147" i="18"/>
  <c r="CE147" i="18"/>
  <c r="CF147" i="18"/>
  <c r="CG147" i="18"/>
  <c r="CH147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AN148" i="18"/>
  <c r="AO148" i="18"/>
  <c r="AP148" i="18"/>
  <c r="AQ148" i="18"/>
  <c r="AR148" i="18"/>
  <c r="AS148" i="18"/>
  <c r="AT148" i="18"/>
  <c r="AU148" i="18"/>
  <c r="AV148" i="18"/>
  <c r="AW148" i="18"/>
  <c r="AX148" i="18"/>
  <c r="AY148" i="18"/>
  <c r="AZ148" i="18"/>
  <c r="BA148" i="18"/>
  <c r="BB148" i="18"/>
  <c r="BC148" i="18"/>
  <c r="BD148" i="18"/>
  <c r="BE148" i="18"/>
  <c r="BF148" i="18"/>
  <c r="BG148" i="18"/>
  <c r="BH148" i="18"/>
  <c r="BI148" i="18"/>
  <c r="BJ148" i="18"/>
  <c r="BK148" i="18"/>
  <c r="BL148" i="18"/>
  <c r="BM148" i="18"/>
  <c r="BN148" i="18"/>
  <c r="BO148" i="18"/>
  <c r="BP148" i="18"/>
  <c r="BQ148" i="18"/>
  <c r="BR148" i="18"/>
  <c r="BS148" i="18"/>
  <c r="BT148" i="18"/>
  <c r="BU148" i="18"/>
  <c r="BV148" i="18"/>
  <c r="BW148" i="18"/>
  <c r="BX148" i="18"/>
  <c r="BY148" i="18"/>
  <c r="BZ148" i="18"/>
  <c r="CA148" i="18"/>
  <c r="CB148" i="18"/>
  <c r="CC148" i="18"/>
  <c r="CD148" i="18"/>
  <c r="CE148" i="18"/>
  <c r="CF148" i="18"/>
  <c r="CG148" i="18"/>
  <c r="CH148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AN149" i="18"/>
  <c r="AO149" i="18"/>
  <c r="AP149" i="18"/>
  <c r="AQ149" i="18"/>
  <c r="AR149" i="18"/>
  <c r="AS149" i="18"/>
  <c r="AT149" i="18"/>
  <c r="AU149" i="18"/>
  <c r="AV149" i="18"/>
  <c r="AW149" i="18"/>
  <c r="AX149" i="18"/>
  <c r="AY149" i="18"/>
  <c r="AZ149" i="18"/>
  <c r="BA149" i="18"/>
  <c r="BB149" i="18"/>
  <c r="BC149" i="18"/>
  <c r="BD149" i="18"/>
  <c r="BE149" i="18"/>
  <c r="BF149" i="18"/>
  <c r="BG149" i="18"/>
  <c r="BH149" i="18"/>
  <c r="BI149" i="18"/>
  <c r="BJ149" i="18"/>
  <c r="BK149" i="18"/>
  <c r="BL149" i="18"/>
  <c r="BM149" i="18"/>
  <c r="BN149" i="18"/>
  <c r="BO149" i="18"/>
  <c r="BP149" i="18"/>
  <c r="BQ149" i="18"/>
  <c r="BR149" i="18"/>
  <c r="BS149" i="18"/>
  <c r="BT149" i="18"/>
  <c r="BU149" i="18"/>
  <c r="BV149" i="18"/>
  <c r="BW149" i="18"/>
  <c r="BX149" i="18"/>
  <c r="BY149" i="18"/>
  <c r="BZ149" i="18"/>
  <c r="CA149" i="18"/>
  <c r="CB149" i="18"/>
  <c r="CC149" i="18"/>
  <c r="CD149" i="18"/>
  <c r="CE149" i="18"/>
  <c r="CF149" i="18"/>
  <c r="CG149" i="18"/>
  <c r="CH149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AN150" i="18"/>
  <c r="AO150" i="18"/>
  <c r="AP150" i="18"/>
  <c r="AQ150" i="18"/>
  <c r="AR150" i="18"/>
  <c r="AS150" i="18"/>
  <c r="AT150" i="18"/>
  <c r="AU150" i="18"/>
  <c r="AV150" i="18"/>
  <c r="AW150" i="18"/>
  <c r="AX150" i="18"/>
  <c r="AY150" i="18"/>
  <c r="AZ150" i="18"/>
  <c r="BA150" i="18"/>
  <c r="BB150" i="18"/>
  <c r="BC150" i="18"/>
  <c r="BD150" i="18"/>
  <c r="BE150" i="18"/>
  <c r="BF150" i="18"/>
  <c r="BG150" i="18"/>
  <c r="BH150" i="18"/>
  <c r="BI150" i="18"/>
  <c r="BJ150" i="18"/>
  <c r="BK150" i="18"/>
  <c r="BL150" i="18"/>
  <c r="BM150" i="18"/>
  <c r="BN150" i="18"/>
  <c r="BO150" i="18"/>
  <c r="BP150" i="18"/>
  <c r="BQ150" i="18"/>
  <c r="BR150" i="18"/>
  <c r="BS150" i="18"/>
  <c r="BT150" i="18"/>
  <c r="BU150" i="18"/>
  <c r="BV150" i="18"/>
  <c r="BW150" i="18"/>
  <c r="BX150" i="18"/>
  <c r="BY150" i="18"/>
  <c r="BZ150" i="18"/>
  <c r="CA150" i="18"/>
  <c r="CB150" i="18"/>
  <c r="CC150" i="18"/>
  <c r="CD150" i="18"/>
  <c r="CE150" i="18"/>
  <c r="CF150" i="18"/>
  <c r="CG150" i="18"/>
  <c r="CH150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AN151" i="18"/>
  <c r="AO151" i="18"/>
  <c r="AP151" i="18"/>
  <c r="AQ151" i="18"/>
  <c r="AR151" i="18"/>
  <c r="AS151" i="18"/>
  <c r="AT151" i="18"/>
  <c r="AU151" i="18"/>
  <c r="AV151" i="18"/>
  <c r="AW151" i="18"/>
  <c r="AX151" i="18"/>
  <c r="AY151" i="18"/>
  <c r="AZ151" i="18"/>
  <c r="BA151" i="18"/>
  <c r="BB151" i="18"/>
  <c r="BC151" i="18"/>
  <c r="BD151" i="18"/>
  <c r="BE151" i="18"/>
  <c r="BF151" i="18"/>
  <c r="BG151" i="18"/>
  <c r="BH151" i="18"/>
  <c r="BI151" i="18"/>
  <c r="BJ151" i="18"/>
  <c r="BK151" i="18"/>
  <c r="BL151" i="18"/>
  <c r="BM151" i="18"/>
  <c r="BN151" i="18"/>
  <c r="BO151" i="18"/>
  <c r="BP151" i="18"/>
  <c r="BQ151" i="18"/>
  <c r="BR151" i="18"/>
  <c r="BS151" i="18"/>
  <c r="BT151" i="18"/>
  <c r="BU151" i="18"/>
  <c r="BV151" i="18"/>
  <c r="BW151" i="18"/>
  <c r="BX151" i="18"/>
  <c r="BY151" i="18"/>
  <c r="BZ151" i="18"/>
  <c r="CA151" i="18"/>
  <c r="CB151" i="18"/>
  <c r="CC151" i="18"/>
  <c r="CD151" i="18"/>
  <c r="CE151" i="18"/>
  <c r="CF151" i="18"/>
  <c r="CG151" i="18"/>
  <c r="CH151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AN152" i="18"/>
  <c r="AO152" i="18"/>
  <c r="AP152" i="18"/>
  <c r="AQ152" i="18"/>
  <c r="AR152" i="18"/>
  <c r="AS152" i="18"/>
  <c r="AT152" i="18"/>
  <c r="AU152" i="18"/>
  <c r="AV152" i="18"/>
  <c r="AW152" i="18"/>
  <c r="AX152" i="18"/>
  <c r="AY152" i="18"/>
  <c r="AZ152" i="18"/>
  <c r="BA152" i="18"/>
  <c r="BB152" i="18"/>
  <c r="BC152" i="18"/>
  <c r="BD152" i="18"/>
  <c r="BE152" i="18"/>
  <c r="BF152" i="18"/>
  <c r="BG152" i="18"/>
  <c r="BH152" i="18"/>
  <c r="BI152" i="18"/>
  <c r="BJ152" i="18"/>
  <c r="BK152" i="18"/>
  <c r="BL152" i="18"/>
  <c r="BM152" i="18"/>
  <c r="BN152" i="18"/>
  <c r="BO152" i="18"/>
  <c r="BP152" i="18"/>
  <c r="BQ152" i="18"/>
  <c r="BR152" i="18"/>
  <c r="BS152" i="18"/>
  <c r="BT152" i="18"/>
  <c r="BU152" i="18"/>
  <c r="BV152" i="18"/>
  <c r="BW152" i="18"/>
  <c r="BX152" i="18"/>
  <c r="BY152" i="18"/>
  <c r="BZ152" i="18"/>
  <c r="CA152" i="18"/>
  <c r="CB152" i="18"/>
  <c r="CC152" i="18"/>
  <c r="CD152" i="18"/>
  <c r="CE152" i="18"/>
  <c r="CF152" i="18"/>
  <c r="CG152" i="18"/>
  <c r="CH152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AN153" i="18"/>
  <c r="AO153" i="18"/>
  <c r="AP153" i="18"/>
  <c r="AQ153" i="18"/>
  <c r="AR153" i="18"/>
  <c r="AS153" i="18"/>
  <c r="AT153" i="18"/>
  <c r="AU153" i="18"/>
  <c r="AV153" i="18"/>
  <c r="AW153" i="18"/>
  <c r="AX153" i="18"/>
  <c r="AY153" i="18"/>
  <c r="AZ153" i="18"/>
  <c r="BA153" i="18"/>
  <c r="BB153" i="18"/>
  <c r="BC153" i="18"/>
  <c r="BD153" i="18"/>
  <c r="BE153" i="18"/>
  <c r="BF153" i="18"/>
  <c r="BG153" i="18"/>
  <c r="BH153" i="18"/>
  <c r="BI153" i="18"/>
  <c r="BJ153" i="18"/>
  <c r="BK153" i="18"/>
  <c r="BL153" i="18"/>
  <c r="BM153" i="18"/>
  <c r="BN153" i="18"/>
  <c r="BO153" i="18"/>
  <c r="BP153" i="18"/>
  <c r="BQ153" i="18"/>
  <c r="BR153" i="18"/>
  <c r="BS153" i="18"/>
  <c r="BT153" i="18"/>
  <c r="BU153" i="18"/>
  <c r="BV153" i="18"/>
  <c r="BW153" i="18"/>
  <c r="BX153" i="18"/>
  <c r="BY153" i="18"/>
  <c r="BZ153" i="18"/>
  <c r="CA153" i="18"/>
  <c r="CB153" i="18"/>
  <c r="CC153" i="18"/>
  <c r="CD153" i="18"/>
  <c r="CE153" i="18"/>
  <c r="CF153" i="18"/>
  <c r="CG153" i="18"/>
  <c r="CH153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AN154" i="18"/>
  <c r="AO154" i="18"/>
  <c r="AP154" i="18"/>
  <c r="AQ154" i="18"/>
  <c r="AR154" i="18"/>
  <c r="AS154" i="18"/>
  <c r="AT154" i="18"/>
  <c r="AU154" i="18"/>
  <c r="AV154" i="18"/>
  <c r="AW154" i="18"/>
  <c r="AX154" i="18"/>
  <c r="AY154" i="18"/>
  <c r="AZ154" i="18"/>
  <c r="BA154" i="18"/>
  <c r="BB154" i="18"/>
  <c r="BC154" i="18"/>
  <c r="BD154" i="18"/>
  <c r="BE154" i="18"/>
  <c r="BF154" i="18"/>
  <c r="BG154" i="18"/>
  <c r="BH154" i="18"/>
  <c r="BI154" i="18"/>
  <c r="BJ154" i="18"/>
  <c r="BK154" i="18"/>
  <c r="BL154" i="18"/>
  <c r="BM154" i="18"/>
  <c r="BN154" i="18"/>
  <c r="BO154" i="18"/>
  <c r="BP154" i="18"/>
  <c r="BQ154" i="18"/>
  <c r="BR154" i="18"/>
  <c r="BS154" i="18"/>
  <c r="BT154" i="18"/>
  <c r="BU154" i="18"/>
  <c r="BV154" i="18"/>
  <c r="BW154" i="18"/>
  <c r="BX154" i="18"/>
  <c r="BY154" i="18"/>
  <c r="BZ154" i="18"/>
  <c r="CA154" i="18"/>
  <c r="CB154" i="18"/>
  <c r="CC154" i="18"/>
  <c r="CD154" i="18"/>
  <c r="CE154" i="18"/>
  <c r="CF154" i="18"/>
  <c r="CG154" i="18"/>
  <c r="CH154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AN155" i="18"/>
  <c r="AO155" i="18"/>
  <c r="AP155" i="18"/>
  <c r="AQ155" i="18"/>
  <c r="AR155" i="18"/>
  <c r="AS155" i="18"/>
  <c r="AT155" i="18"/>
  <c r="AU155" i="18"/>
  <c r="AV155" i="18"/>
  <c r="AW155" i="18"/>
  <c r="AX155" i="18"/>
  <c r="AY155" i="18"/>
  <c r="AZ155" i="18"/>
  <c r="BA155" i="18"/>
  <c r="BB155" i="18"/>
  <c r="BC155" i="18"/>
  <c r="BD155" i="18"/>
  <c r="BE155" i="18"/>
  <c r="BF155" i="18"/>
  <c r="BG155" i="18"/>
  <c r="BH155" i="18"/>
  <c r="BI155" i="18"/>
  <c r="BJ155" i="18"/>
  <c r="BK155" i="18"/>
  <c r="BL155" i="18"/>
  <c r="BM155" i="18"/>
  <c r="BN155" i="18"/>
  <c r="BO155" i="18"/>
  <c r="BP155" i="18"/>
  <c r="BQ155" i="18"/>
  <c r="BR155" i="18"/>
  <c r="BS155" i="18"/>
  <c r="BT155" i="18"/>
  <c r="BU155" i="18"/>
  <c r="BV155" i="18"/>
  <c r="BW155" i="18"/>
  <c r="BX155" i="18"/>
  <c r="BY155" i="18"/>
  <c r="BZ155" i="18"/>
  <c r="CA155" i="18"/>
  <c r="CB155" i="18"/>
  <c r="CC155" i="18"/>
  <c r="CD155" i="18"/>
  <c r="CE155" i="18"/>
  <c r="CF155" i="18"/>
  <c r="CG155" i="18"/>
  <c r="CH155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AN156" i="18"/>
  <c r="AO156" i="18"/>
  <c r="AP156" i="18"/>
  <c r="AQ156" i="18"/>
  <c r="AR156" i="18"/>
  <c r="AS156" i="18"/>
  <c r="AT156" i="18"/>
  <c r="AU156" i="18"/>
  <c r="AV156" i="18"/>
  <c r="AW156" i="18"/>
  <c r="AX156" i="18"/>
  <c r="AY156" i="18"/>
  <c r="AZ156" i="18"/>
  <c r="BA156" i="18"/>
  <c r="BB156" i="18"/>
  <c r="BC156" i="18"/>
  <c r="BD156" i="18"/>
  <c r="BE156" i="18"/>
  <c r="BF156" i="18"/>
  <c r="BG156" i="18"/>
  <c r="BH156" i="18"/>
  <c r="BI156" i="18"/>
  <c r="BJ156" i="18"/>
  <c r="BK156" i="18"/>
  <c r="BL156" i="18"/>
  <c r="BM156" i="18"/>
  <c r="BN156" i="18"/>
  <c r="BO156" i="18"/>
  <c r="BP156" i="18"/>
  <c r="BQ156" i="18"/>
  <c r="BR156" i="18"/>
  <c r="BS156" i="18"/>
  <c r="BT156" i="18"/>
  <c r="BU156" i="18"/>
  <c r="BV156" i="18"/>
  <c r="BW156" i="18"/>
  <c r="BX156" i="18"/>
  <c r="BY156" i="18"/>
  <c r="BZ156" i="18"/>
  <c r="CA156" i="18"/>
  <c r="CB156" i="18"/>
  <c r="CC156" i="18"/>
  <c r="CD156" i="18"/>
  <c r="CE156" i="18"/>
  <c r="CF156" i="18"/>
  <c r="CG156" i="18"/>
  <c r="CH156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AN157" i="18"/>
  <c r="AO157" i="18"/>
  <c r="AP157" i="18"/>
  <c r="AQ157" i="18"/>
  <c r="AR157" i="18"/>
  <c r="AS157" i="18"/>
  <c r="AT157" i="18"/>
  <c r="AU157" i="18"/>
  <c r="AV157" i="18"/>
  <c r="AW157" i="18"/>
  <c r="AX157" i="18"/>
  <c r="AY157" i="18"/>
  <c r="AZ157" i="18"/>
  <c r="BA157" i="18"/>
  <c r="BB157" i="18"/>
  <c r="BC157" i="18"/>
  <c r="BD157" i="18"/>
  <c r="BE157" i="18"/>
  <c r="BF157" i="18"/>
  <c r="BG157" i="18"/>
  <c r="BH157" i="18"/>
  <c r="BI157" i="18"/>
  <c r="BJ157" i="18"/>
  <c r="BK157" i="18"/>
  <c r="BL157" i="18"/>
  <c r="BM157" i="18"/>
  <c r="BN157" i="18"/>
  <c r="BO157" i="18"/>
  <c r="BP157" i="18"/>
  <c r="BQ157" i="18"/>
  <c r="BR157" i="18"/>
  <c r="BS157" i="18"/>
  <c r="BT157" i="18"/>
  <c r="BU157" i="18"/>
  <c r="BV157" i="18"/>
  <c r="BW157" i="18"/>
  <c r="BX157" i="18"/>
  <c r="BY157" i="18"/>
  <c r="BZ157" i="18"/>
  <c r="CA157" i="18"/>
  <c r="CB157" i="18"/>
  <c r="CC157" i="18"/>
  <c r="CD157" i="18"/>
  <c r="CE157" i="18"/>
  <c r="CF157" i="18"/>
  <c r="CG157" i="18"/>
  <c r="CH157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AN158" i="18"/>
  <c r="AO158" i="18"/>
  <c r="AP158" i="18"/>
  <c r="AQ158" i="18"/>
  <c r="AR158" i="18"/>
  <c r="AS158" i="18"/>
  <c r="AT158" i="18"/>
  <c r="AU158" i="18"/>
  <c r="AV158" i="18"/>
  <c r="AW158" i="18"/>
  <c r="AX158" i="18"/>
  <c r="AY158" i="18"/>
  <c r="AZ158" i="18"/>
  <c r="BA158" i="18"/>
  <c r="BB158" i="18"/>
  <c r="BC158" i="18"/>
  <c r="BD158" i="18"/>
  <c r="BE158" i="18"/>
  <c r="BF158" i="18"/>
  <c r="BG158" i="18"/>
  <c r="BH158" i="18"/>
  <c r="BI158" i="18"/>
  <c r="BJ158" i="18"/>
  <c r="BK158" i="18"/>
  <c r="BL158" i="18"/>
  <c r="BM158" i="18"/>
  <c r="BN158" i="18"/>
  <c r="BO158" i="18"/>
  <c r="BP158" i="18"/>
  <c r="BQ158" i="18"/>
  <c r="BR158" i="18"/>
  <c r="BS158" i="18"/>
  <c r="BT158" i="18"/>
  <c r="BU158" i="18"/>
  <c r="BV158" i="18"/>
  <c r="BW158" i="18"/>
  <c r="BX158" i="18"/>
  <c r="BY158" i="18"/>
  <c r="BZ158" i="18"/>
  <c r="CA158" i="18"/>
  <c r="CB158" i="18"/>
  <c r="CC158" i="18"/>
  <c r="CD158" i="18"/>
  <c r="CE158" i="18"/>
  <c r="CF158" i="18"/>
  <c r="CG158" i="18"/>
  <c r="CH158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AN159" i="18"/>
  <c r="AO159" i="18"/>
  <c r="AP159" i="18"/>
  <c r="AQ159" i="18"/>
  <c r="AR159" i="18"/>
  <c r="AS159" i="18"/>
  <c r="AT159" i="18"/>
  <c r="AU159" i="18"/>
  <c r="AV159" i="18"/>
  <c r="AW159" i="18"/>
  <c r="AX159" i="18"/>
  <c r="AY159" i="18"/>
  <c r="AZ159" i="18"/>
  <c r="BA159" i="18"/>
  <c r="BB159" i="18"/>
  <c r="BC159" i="18"/>
  <c r="BD159" i="18"/>
  <c r="BE159" i="18"/>
  <c r="BF159" i="18"/>
  <c r="BG159" i="18"/>
  <c r="BH159" i="18"/>
  <c r="BI159" i="18"/>
  <c r="BJ159" i="18"/>
  <c r="BK159" i="18"/>
  <c r="BL159" i="18"/>
  <c r="BM159" i="18"/>
  <c r="BN159" i="18"/>
  <c r="BO159" i="18"/>
  <c r="BP159" i="18"/>
  <c r="BQ159" i="18"/>
  <c r="BR159" i="18"/>
  <c r="BS159" i="18"/>
  <c r="BT159" i="18"/>
  <c r="BU159" i="18"/>
  <c r="BV159" i="18"/>
  <c r="BW159" i="18"/>
  <c r="BX159" i="18"/>
  <c r="BY159" i="18"/>
  <c r="BZ159" i="18"/>
  <c r="CA159" i="18"/>
  <c r="CB159" i="18"/>
  <c r="CC159" i="18"/>
  <c r="CD159" i="18"/>
  <c r="CE159" i="18"/>
  <c r="CF159" i="18"/>
  <c r="CG159" i="18"/>
  <c r="CH159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AI160" i="18"/>
  <c r="AJ160" i="18"/>
  <c r="AK160" i="18"/>
  <c r="AL160" i="18"/>
  <c r="AM160" i="18"/>
  <c r="AN160" i="18"/>
  <c r="AO160" i="18"/>
  <c r="AP160" i="18"/>
  <c r="AQ160" i="18"/>
  <c r="AR160" i="18"/>
  <c r="AS160" i="18"/>
  <c r="AT160" i="18"/>
  <c r="AU160" i="18"/>
  <c r="AV160" i="18"/>
  <c r="AW160" i="18"/>
  <c r="AX160" i="18"/>
  <c r="AY160" i="18"/>
  <c r="AZ160" i="18"/>
  <c r="BA160" i="18"/>
  <c r="BB160" i="18"/>
  <c r="BC160" i="18"/>
  <c r="BD160" i="18"/>
  <c r="BE160" i="18"/>
  <c r="BF160" i="18"/>
  <c r="BG160" i="18"/>
  <c r="BH160" i="18"/>
  <c r="BI160" i="18"/>
  <c r="BJ160" i="18"/>
  <c r="BK160" i="18"/>
  <c r="BL160" i="18"/>
  <c r="BM160" i="18"/>
  <c r="BN160" i="18"/>
  <c r="BO160" i="18"/>
  <c r="BP160" i="18"/>
  <c r="BQ160" i="18"/>
  <c r="BR160" i="18"/>
  <c r="BS160" i="18"/>
  <c r="BT160" i="18"/>
  <c r="BU160" i="18"/>
  <c r="BV160" i="18"/>
  <c r="BW160" i="18"/>
  <c r="BX160" i="18"/>
  <c r="BY160" i="18"/>
  <c r="BZ160" i="18"/>
  <c r="CA160" i="18"/>
  <c r="CB160" i="18"/>
  <c r="CC160" i="18"/>
  <c r="CD160" i="18"/>
  <c r="CE160" i="18"/>
  <c r="CF160" i="18"/>
  <c r="CG160" i="18"/>
  <c r="CH160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AN161" i="18"/>
  <c r="AO161" i="18"/>
  <c r="AP161" i="18"/>
  <c r="AQ161" i="18"/>
  <c r="AR161" i="18"/>
  <c r="AS161" i="18"/>
  <c r="AT161" i="18"/>
  <c r="AU161" i="18"/>
  <c r="AV161" i="18"/>
  <c r="AW161" i="18"/>
  <c r="AX161" i="18"/>
  <c r="AY161" i="18"/>
  <c r="AZ161" i="18"/>
  <c r="BA161" i="18"/>
  <c r="BB161" i="18"/>
  <c r="BC161" i="18"/>
  <c r="BD161" i="18"/>
  <c r="BE161" i="18"/>
  <c r="BF161" i="18"/>
  <c r="BG161" i="18"/>
  <c r="BH161" i="18"/>
  <c r="BI161" i="18"/>
  <c r="BJ161" i="18"/>
  <c r="BK161" i="18"/>
  <c r="BL161" i="18"/>
  <c r="BM161" i="18"/>
  <c r="BN161" i="18"/>
  <c r="BO161" i="18"/>
  <c r="BP161" i="18"/>
  <c r="BQ161" i="18"/>
  <c r="BR161" i="18"/>
  <c r="BS161" i="18"/>
  <c r="BT161" i="18"/>
  <c r="BU161" i="18"/>
  <c r="BV161" i="18"/>
  <c r="BW161" i="18"/>
  <c r="BX161" i="18"/>
  <c r="BY161" i="18"/>
  <c r="BZ161" i="18"/>
  <c r="CA161" i="18"/>
  <c r="CB161" i="18"/>
  <c r="CC161" i="18"/>
  <c r="CD161" i="18"/>
  <c r="CE161" i="18"/>
  <c r="CF161" i="18"/>
  <c r="CG161" i="18"/>
  <c r="CH161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AI162" i="18"/>
  <c r="AJ162" i="18"/>
  <c r="AK162" i="18"/>
  <c r="AL162" i="18"/>
  <c r="AM162" i="18"/>
  <c r="AN162" i="18"/>
  <c r="AO162" i="18"/>
  <c r="AP162" i="18"/>
  <c r="AQ162" i="18"/>
  <c r="AR162" i="18"/>
  <c r="AS162" i="18"/>
  <c r="AT162" i="18"/>
  <c r="AU162" i="18"/>
  <c r="AV162" i="18"/>
  <c r="AW162" i="18"/>
  <c r="AX162" i="18"/>
  <c r="AY162" i="18"/>
  <c r="AZ162" i="18"/>
  <c r="BA162" i="18"/>
  <c r="BB162" i="18"/>
  <c r="BC162" i="18"/>
  <c r="BD162" i="18"/>
  <c r="BE162" i="18"/>
  <c r="BF162" i="18"/>
  <c r="BG162" i="18"/>
  <c r="BH162" i="18"/>
  <c r="BI162" i="18"/>
  <c r="BJ162" i="18"/>
  <c r="BK162" i="18"/>
  <c r="BL162" i="18"/>
  <c r="BM162" i="18"/>
  <c r="BN162" i="18"/>
  <c r="BO162" i="18"/>
  <c r="BP162" i="18"/>
  <c r="BQ162" i="18"/>
  <c r="BR162" i="18"/>
  <c r="BS162" i="18"/>
  <c r="BT162" i="18"/>
  <c r="BU162" i="18"/>
  <c r="BV162" i="18"/>
  <c r="BW162" i="18"/>
  <c r="BX162" i="18"/>
  <c r="BY162" i="18"/>
  <c r="BZ162" i="18"/>
  <c r="CA162" i="18"/>
  <c r="CB162" i="18"/>
  <c r="CC162" i="18"/>
  <c r="CD162" i="18"/>
  <c r="CE162" i="18"/>
  <c r="CF162" i="18"/>
  <c r="CG162" i="18"/>
  <c r="CH162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AI163" i="18"/>
  <c r="AJ163" i="18"/>
  <c r="AK163" i="18"/>
  <c r="AL163" i="18"/>
  <c r="AM163" i="18"/>
  <c r="AN163" i="18"/>
  <c r="AO163" i="18"/>
  <c r="AP163" i="18"/>
  <c r="AQ163" i="18"/>
  <c r="AR163" i="18"/>
  <c r="AS163" i="18"/>
  <c r="AT163" i="18"/>
  <c r="AU163" i="18"/>
  <c r="AV163" i="18"/>
  <c r="AW163" i="18"/>
  <c r="AX163" i="18"/>
  <c r="AY163" i="18"/>
  <c r="AZ163" i="18"/>
  <c r="BA163" i="18"/>
  <c r="BB163" i="18"/>
  <c r="BC163" i="18"/>
  <c r="BD163" i="18"/>
  <c r="BE163" i="18"/>
  <c r="BF163" i="18"/>
  <c r="BG163" i="18"/>
  <c r="BH163" i="18"/>
  <c r="BI163" i="18"/>
  <c r="BJ163" i="18"/>
  <c r="BK163" i="18"/>
  <c r="BL163" i="18"/>
  <c r="BM163" i="18"/>
  <c r="BN163" i="18"/>
  <c r="BO163" i="18"/>
  <c r="BP163" i="18"/>
  <c r="BQ163" i="18"/>
  <c r="BR163" i="18"/>
  <c r="BS163" i="18"/>
  <c r="BT163" i="18"/>
  <c r="BU163" i="18"/>
  <c r="BV163" i="18"/>
  <c r="BW163" i="18"/>
  <c r="BX163" i="18"/>
  <c r="BY163" i="18"/>
  <c r="BZ163" i="18"/>
  <c r="CA163" i="18"/>
  <c r="CB163" i="18"/>
  <c r="CC163" i="18"/>
  <c r="CD163" i="18"/>
  <c r="CE163" i="18"/>
  <c r="CF163" i="18"/>
  <c r="CG163" i="18"/>
  <c r="CH163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AI164" i="18"/>
  <c r="AJ164" i="18"/>
  <c r="AK164" i="18"/>
  <c r="AL164" i="18"/>
  <c r="AM164" i="18"/>
  <c r="AN164" i="18"/>
  <c r="AO164" i="18"/>
  <c r="AP164" i="18"/>
  <c r="AQ164" i="18"/>
  <c r="AR164" i="18"/>
  <c r="AS164" i="18"/>
  <c r="AT164" i="18"/>
  <c r="AU164" i="18"/>
  <c r="AV164" i="18"/>
  <c r="AW164" i="18"/>
  <c r="AX164" i="18"/>
  <c r="AY164" i="18"/>
  <c r="AZ164" i="18"/>
  <c r="BA164" i="18"/>
  <c r="BB164" i="18"/>
  <c r="BC164" i="18"/>
  <c r="BD164" i="18"/>
  <c r="BE164" i="18"/>
  <c r="BF164" i="18"/>
  <c r="BG164" i="18"/>
  <c r="BH164" i="18"/>
  <c r="BI164" i="18"/>
  <c r="BJ164" i="18"/>
  <c r="BK164" i="18"/>
  <c r="BL164" i="18"/>
  <c r="BM164" i="18"/>
  <c r="BN164" i="18"/>
  <c r="BO164" i="18"/>
  <c r="BP164" i="18"/>
  <c r="BQ164" i="18"/>
  <c r="BR164" i="18"/>
  <c r="BS164" i="18"/>
  <c r="BT164" i="18"/>
  <c r="BU164" i="18"/>
  <c r="BV164" i="18"/>
  <c r="BW164" i="18"/>
  <c r="BX164" i="18"/>
  <c r="BY164" i="18"/>
  <c r="BZ164" i="18"/>
  <c r="CA164" i="18"/>
  <c r="CB164" i="18"/>
  <c r="CC164" i="18"/>
  <c r="CD164" i="18"/>
  <c r="CE164" i="18"/>
  <c r="CF164" i="18"/>
  <c r="CG164" i="18"/>
  <c r="CH164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H165" i="18"/>
  <c r="AI165" i="18"/>
  <c r="AJ165" i="18"/>
  <c r="AK165" i="18"/>
  <c r="AL165" i="18"/>
  <c r="AM165" i="18"/>
  <c r="AN165" i="18"/>
  <c r="AO165" i="18"/>
  <c r="AP165" i="18"/>
  <c r="AQ165" i="18"/>
  <c r="AR165" i="18"/>
  <c r="AS165" i="18"/>
  <c r="AT165" i="18"/>
  <c r="AU165" i="18"/>
  <c r="AV165" i="18"/>
  <c r="AW165" i="18"/>
  <c r="AX165" i="18"/>
  <c r="AY165" i="18"/>
  <c r="AZ165" i="18"/>
  <c r="BA165" i="18"/>
  <c r="BB165" i="18"/>
  <c r="BC165" i="18"/>
  <c r="BD165" i="18"/>
  <c r="BE165" i="18"/>
  <c r="BF165" i="18"/>
  <c r="BG165" i="18"/>
  <c r="BH165" i="18"/>
  <c r="BI165" i="18"/>
  <c r="BJ165" i="18"/>
  <c r="BK165" i="18"/>
  <c r="BL165" i="18"/>
  <c r="BM165" i="18"/>
  <c r="BN165" i="18"/>
  <c r="BO165" i="18"/>
  <c r="BP165" i="18"/>
  <c r="BQ165" i="18"/>
  <c r="BR165" i="18"/>
  <c r="BS165" i="18"/>
  <c r="BT165" i="18"/>
  <c r="BU165" i="18"/>
  <c r="BV165" i="18"/>
  <c r="BW165" i="18"/>
  <c r="BX165" i="18"/>
  <c r="BY165" i="18"/>
  <c r="BZ165" i="18"/>
  <c r="CA165" i="18"/>
  <c r="CB165" i="18"/>
  <c r="CC165" i="18"/>
  <c r="CD165" i="18"/>
  <c r="CE165" i="18"/>
  <c r="CF165" i="18"/>
  <c r="CG165" i="18"/>
  <c r="CH165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AI166" i="18"/>
  <c r="AJ166" i="18"/>
  <c r="AK166" i="18"/>
  <c r="AL166" i="18"/>
  <c r="AM166" i="18"/>
  <c r="AN166" i="18"/>
  <c r="AO166" i="18"/>
  <c r="AP166" i="18"/>
  <c r="AQ166" i="18"/>
  <c r="AR166" i="18"/>
  <c r="AS166" i="18"/>
  <c r="AT166" i="18"/>
  <c r="AU166" i="18"/>
  <c r="AV166" i="18"/>
  <c r="AW166" i="18"/>
  <c r="AX166" i="18"/>
  <c r="AY166" i="18"/>
  <c r="AZ166" i="18"/>
  <c r="BA166" i="18"/>
  <c r="BB166" i="18"/>
  <c r="BC166" i="18"/>
  <c r="BD166" i="18"/>
  <c r="BE166" i="18"/>
  <c r="BF166" i="18"/>
  <c r="BG166" i="18"/>
  <c r="BH166" i="18"/>
  <c r="BI166" i="18"/>
  <c r="BJ166" i="18"/>
  <c r="BK166" i="18"/>
  <c r="BL166" i="18"/>
  <c r="BM166" i="18"/>
  <c r="BN166" i="18"/>
  <c r="BO166" i="18"/>
  <c r="BP166" i="18"/>
  <c r="BQ166" i="18"/>
  <c r="BR166" i="18"/>
  <c r="BS166" i="18"/>
  <c r="BT166" i="18"/>
  <c r="BU166" i="18"/>
  <c r="BV166" i="18"/>
  <c r="BW166" i="18"/>
  <c r="BX166" i="18"/>
  <c r="BY166" i="18"/>
  <c r="BZ166" i="18"/>
  <c r="CA166" i="18"/>
  <c r="CB166" i="18"/>
  <c r="CC166" i="18"/>
  <c r="CD166" i="18"/>
  <c r="CE166" i="18"/>
  <c r="CF166" i="18"/>
  <c r="CG166" i="18"/>
  <c r="CH166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AI167" i="18"/>
  <c r="AJ167" i="18"/>
  <c r="AK167" i="18"/>
  <c r="AL167" i="18"/>
  <c r="AM167" i="18"/>
  <c r="AN167" i="18"/>
  <c r="AO167" i="18"/>
  <c r="AP167" i="18"/>
  <c r="AQ167" i="18"/>
  <c r="AR167" i="18"/>
  <c r="AS167" i="18"/>
  <c r="AT167" i="18"/>
  <c r="AU167" i="18"/>
  <c r="AV167" i="18"/>
  <c r="AW167" i="18"/>
  <c r="AX167" i="18"/>
  <c r="AY167" i="18"/>
  <c r="AZ167" i="18"/>
  <c r="BA167" i="18"/>
  <c r="BB167" i="18"/>
  <c r="BC167" i="18"/>
  <c r="BD167" i="18"/>
  <c r="BE167" i="18"/>
  <c r="BF167" i="18"/>
  <c r="BG167" i="18"/>
  <c r="BH167" i="18"/>
  <c r="BI167" i="18"/>
  <c r="BJ167" i="18"/>
  <c r="BK167" i="18"/>
  <c r="BL167" i="18"/>
  <c r="BM167" i="18"/>
  <c r="BN167" i="18"/>
  <c r="BO167" i="18"/>
  <c r="BP167" i="18"/>
  <c r="BQ167" i="18"/>
  <c r="BR167" i="18"/>
  <c r="BS167" i="18"/>
  <c r="BT167" i="18"/>
  <c r="BU167" i="18"/>
  <c r="BV167" i="18"/>
  <c r="BW167" i="18"/>
  <c r="BX167" i="18"/>
  <c r="BY167" i="18"/>
  <c r="BZ167" i="18"/>
  <c r="CA167" i="18"/>
  <c r="CB167" i="18"/>
  <c r="CC167" i="18"/>
  <c r="CD167" i="18"/>
  <c r="CE167" i="18"/>
  <c r="CF167" i="18"/>
  <c r="CG167" i="18"/>
  <c r="CH167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AI168" i="18"/>
  <c r="AJ168" i="18"/>
  <c r="AK168" i="18"/>
  <c r="AL168" i="18"/>
  <c r="AM168" i="18"/>
  <c r="AN168" i="18"/>
  <c r="AO168" i="18"/>
  <c r="AP168" i="18"/>
  <c r="AQ168" i="18"/>
  <c r="AR168" i="18"/>
  <c r="AS168" i="18"/>
  <c r="AT168" i="18"/>
  <c r="AU168" i="18"/>
  <c r="AV168" i="18"/>
  <c r="AW168" i="18"/>
  <c r="AX168" i="18"/>
  <c r="AY168" i="18"/>
  <c r="AZ168" i="18"/>
  <c r="BA168" i="18"/>
  <c r="BB168" i="18"/>
  <c r="BC168" i="18"/>
  <c r="BD168" i="18"/>
  <c r="BE168" i="18"/>
  <c r="BF168" i="18"/>
  <c r="BG168" i="18"/>
  <c r="BH168" i="18"/>
  <c r="BI168" i="18"/>
  <c r="BJ168" i="18"/>
  <c r="BK168" i="18"/>
  <c r="BL168" i="18"/>
  <c r="BM168" i="18"/>
  <c r="BN168" i="18"/>
  <c r="BO168" i="18"/>
  <c r="BP168" i="18"/>
  <c r="BQ168" i="18"/>
  <c r="BR168" i="18"/>
  <c r="BS168" i="18"/>
  <c r="BT168" i="18"/>
  <c r="BU168" i="18"/>
  <c r="BV168" i="18"/>
  <c r="BW168" i="18"/>
  <c r="BX168" i="18"/>
  <c r="BY168" i="18"/>
  <c r="BZ168" i="18"/>
  <c r="CA168" i="18"/>
  <c r="CB168" i="18"/>
  <c r="CC168" i="18"/>
  <c r="CD168" i="18"/>
  <c r="CE168" i="18"/>
  <c r="CF168" i="18"/>
  <c r="CG168" i="18"/>
  <c r="CH168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H169" i="18"/>
  <c r="AI169" i="18"/>
  <c r="AJ169" i="18"/>
  <c r="AK169" i="18"/>
  <c r="AL169" i="18"/>
  <c r="AM169" i="18"/>
  <c r="AN169" i="18"/>
  <c r="AO169" i="18"/>
  <c r="AP169" i="18"/>
  <c r="AQ169" i="18"/>
  <c r="AR169" i="18"/>
  <c r="AS169" i="18"/>
  <c r="AT169" i="18"/>
  <c r="AU169" i="18"/>
  <c r="AV169" i="18"/>
  <c r="AW169" i="18"/>
  <c r="AX169" i="18"/>
  <c r="AY169" i="18"/>
  <c r="AZ169" i="18"/>
  <c r="BA169" i="18"/>
  <c r="BB169" i="18"/>
  <c r="BC169" i="18"/>
  <c r="BD169" i="18"/>
  <c r="BE169" i="18"/>
  <c r="BF169" i="18"/>
  <c r="BG169" i="18"/>
  <c r="BH169" i="18"/>
  <c r="BI169" i="18"/>
  <c r="BJ169" i="18"/>
  <c r="BK169" i="18"/>
  <c r="BL169" i="18"/>
  <c r="BM169" i="18"/>
  <c r="BN169" i="18"/>
  <c r="BO169" i="18"/>
  <c r="BP169" i="18"/>
  <c r="BQ169" i="18"/>
  <c r="BR169" i="18"/>
  <c r="BS169" i="18"/>
  <c r="BT169" i="18"/>
  <c r="BU169" i="18"/>
  <c r="BV169" i="18"/>
  <c r="BW169" i="18"/>
  <c r="BX169" i="18"/>
  <c r="BY169" i="18"/>
  <c r="BZ169" i="18"/>
  <c r="CA169" i="18"/>
  <c r="CB169" i="18"/>
  <c r="CC169" i="18"/>
  <c r="CD169" i="18"/>
  <c r="CE169" i="18"/>
  <c r="CF169" i="18"/>
  <c r="CG169" i="18"/>
  <c r="CH169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AI170" i="18"/>
  <c r="AJ170" i="18"/>
  <c r="AK170" i="18"/>
  <c r="AL170" i="18"/>
  <c r="AM170" i="18"/>
  <c r="AN170" i="18"/>
  <c r="AO170" i="18"/>
  <c r="AP170" i="18"/>
  <c r="AQ170" i="18"/>
  <c r="AR170" i="18"/>
  <c r="AS170" i="18"/>
  <c r="AT170" i="18"/>
  <c r="AU170" i="18"/>
  <c r="AV170" i="18"/>
  <c r="AW170" i="18"/>
  <c r="AX170" i="18"/>
  <c r="AY170" i="18"/>
  <c r="AZ170" i="18"/>
  <c r="BA170" i="18"/>
  <c r="BB170" i="18"/>
  <c r="BC170" i="18"/>
  <c r="BD170" i="18"/>
  <c r="BE170" i="18"/>
  <c r="BF170" i="18"/>
  <c r="BG170" i="18"/>
  <c r="BH170" i="18"/>
  <c r="BI170" i="18"/>
  <c r="BJ170" i="18"/>
  <c r="BK170" i="18"/>
  <c r="BL170" i="18"/>
  <c r="BM170" i="18"/>
  <c r="BN170" i="18"/>
  <c r="BO170" i="18"/>
  <c r="BP170" i="18"/>
  <c r="BQ170" i="18"/>
  <c r="BR170" i="18"/>
  <c r="BS170" i="18"/>
  <c r="BT170" i="18"/>
  <c r="BU170" i="18"/>
  <c r="BV170" i="18"/>
  <c r="BW170" i="18"/>
  <c r="BX170" i="18"/>
  <c r="BY170" i="18"/>
  <c r="BZ170" i="18"/>
  <c r="CA170" i="18"/>
  <c r="CB170" i="18"/>
  <c r="CC170" i="18"/>
  <c r="CD170" i="18"/>
  <c r="CE170" i="18"/>
  <c r="CF170" i="18"/>
  <c r="CG170" i="18"/>
  <c r="CH170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AI171" i="18"/>
  <c r="AJ171" i="18"/>
  <c r="AK171" i="18"/>
  <c r="AL171" i="18"/>
  <c r="AM171" i="18"/>
  <c r="AN171" i="18"/>
  <c r="AO171" i="18"/>
  <c r="AP171" i="18"/>
  <c r="AQ171" i="18"/>
  <c r="AR171" i="18"/>
  <c r="AS171" i="18"/>
  <c r="AT171" i="18"/>
  <c r="AU171" i="18"/>
  <c r="AV171" i="18"/>
  <c r="AW171" i="18"/>
  <c r="AX171" i="18"/>
  <c r="AY171" i="18"/>
  <c r="AZ171" i="18"/>
  <c r="BA171" i="18"/>
  <c r="BB171" i="18"/>
  <c r="BC171" i="18"/>
  <c r="BD171" i="18"/>
  <c r="BE171" i="18"/>
  <c r="BF171" i="18"/>
  <c r="BG171" i="18"/>
  <c r="BH171" i="18"/>
  <c r="BI171" i="18"/>
  <c r="BJ171" i="18"/>
  <c r="BK171" i="18"/>
  <c r="BL171" i="18"/>
  <c r="BM171" i="18"/>
  <c r="BN171" i="18"/>
  <c r="BO171" i="18"/>
  <c r="BP171" i="18"/>
  <c r="BQ171" i="18"/>
  <c r="BR171" i="18"/>
  <c r="BS171" i="18"/>
  <c r="BT171" i="18"/>
  <c r="BU171" i="18"/>
  <c r="BV171" i="18"/>
  <c r="BW171" i="18"/>
  <c r="BX171" i="18"/>
  <c r="BY171" i="18"/>
  <c r="BZ171" i="18"/>
  <c r="CA171" i="18"/>
  <c r="CB171" i="18"/>
  <c r="CC171" i="18"/>
  <c r="CD171" i="18"/>
  <c r="CE171" i="18"/>
  <c r="CF171" i="18"/>
  <c r="CG171" i="18"/>
  <c r="CH171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AI172" i="18"/>
  <c r="AJ172" i="18"/>
  <c r="AK172" i="18"/>
  <c r="AL172" i="18"/>
  <c r="AM172" i="18"/>
  <c r="AN172" i="18"/>
  <c r="AO172" i="18"/>
  <c r="AP172" i="18"/>
  <c r="AQ172" i="18"/>
  <c r="AR172" i="18"/>
  <c r="AS172" i="18"/>
  <c r="AT172" i="18"/>
  <c r="AU172" i="18"/>
  <c r="AV172" i="18"/>
  <c r="AW172" i="18"/>
  <c r="AX172" i="18"/>
  <c r="AY172" i="18"/>
  <c r="AZ172" i="18"/>
  <c r="BA172" i="18"/>
  <c r="BB172" i="18"/>
  <c r="BC172" i="18"/>
  <c r="BD172" i="18"/>
  <c r="BE172" i="18"/>
  <c r="BF172" i="18"/>
  <c r="BG172" i="18"/>
  <c r="BH172" i="18"/>
  <c r="BI172" i="18"/>
  <c r="BJ172" i="18"/>
  <c r="BK172" i="18"/>
  <c r="BL172" i="18"/>
  <c r="BM172" i="18"/>
  <c r="BN172" i="18"/>
  <c r="BO172" i="18"/>
  <c r="BP172" i="18"/>
  <c r="BQ172" i="18"/>
  <c r="BR172" i="18"/>
  <c r="BS172" i="18"/>
  <c r="BT172" i="18"/>
  <c r="BU172" i="18"/>
  <c r="BV172" i="18"/>
  <c r="BW172" i="18"/>
  <c r="BX172" i="18"/>
  <c r="BY172" i="18"/>
  <c r="BZ172" i="18"/>
  <c r="CA172" i="18"/>
  <c r="CB172" i="18"/>
  <c r="CC172" i="18"/>
  <c r="CD172" i="18"/>
  <c r="CE172" i="18"/>
  <c r="CF172" i="18"/>
  <c r="CG172" i="18"/>
  <c r="CH172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AN173" i="18"/>
  <c r="AO173" i="18"/>
  <c r="AP173" i="18"/>
  <c r="AQ173" i="18"/>
  <c r="AR173" i="18"/>
  <c r="AS173" i="18"/>
  <c r="AT173" i="18"/>
  <c r="AU173" i="18"/>
  <c r="AV173" i="18"/>
  <c r="AW173" i="18"/>
  <c r="AX173" i="18"/>
  <c r="AY173" i="18"/>
  <c r="AZ173" i="18"/>
  <c r="BA173" i="18"/>
  <c r="BB173" i="18"/>
  <c r="BC173" i="18"/>
  <c r="BD173" i="18"/>
  <c r="BE173" i="18"/>
  <c r="BF173" i="18"/>
  <c r="BG173" i="18"/>
  <c r="BH173" i="18"/>
  <c r="BI173" i="18"/>
  <c r="BJ173" i="18"/>
  <c r="BK173" i="18"/>
  <c r="BL173" i="18"/>
  <c r="BM173" i="18"/>
  <c r="BN173" i="18"/>
  <c r="BO173" i="18"/>
  <c r="BP173" i="18"/>
  <c r="BQ173" i="18"/>
  <c r="BR173" i="18"/>
  <c r="BS173" i="18"/>
  <c r="BT173" i="18"/>
  <c r="BU173" i="18"/>
  <c r="BV173" i="18"/>
  <c r="BW173" i="18"/>
  <c r="BX173" i="18"/>
  <c r="BY173" i="18"/>
  <c r="BZ173" i="18"/>
  <c r="CA173" i="18"/>
  <c r="CB173" i="18"/>
  <c r="CC173" i="18"/>
  <c r="CD173" i="18"/>
  <c r="CE173" i="18"/>
  <c r="CF173" i="18"/>
  <c r="CG173" i="18"/>
  <c r="CH173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AI174" i="18"/>
  <c r="AJ174" i="18"/>
  <c r="AK174" i="18"/>
  <c r="AL174" i="18"/>
  <c r="AM174" i="18"/>
  <c r="AN174" i="18"/>
  <c r="AO174" i="18"/>
  <c r="AP174" i="18"/>
  <c r="AQ174" i="18"/>
  <c r="AR174" i="18"/>
  <c r="AS174" i="18"/>
  <c r="AT174" i="18"/>
  <c r="AU174" i="18"/>
  <c r="AV174" i="18"/>
  <c r="AW174" i="18"/>
  <c r="AX174" i="18"/>
  <c r="AY174" i="18"/>
  <c r="AZ174" i="18"/>
  <c r="BA174" i="18"/>
  <c r="BB174" i="18"/>
  <c r="BC174" i="18"/>
  <c r="BD174" i="18"/>
  <c r="BE174" i="18"/>
  <c r="BF174" i="18"/>
  <c r="BG174" i="18"/>
  <c r="BH174" i="18"/>
  <c r="BI174" i="18"/>
  <c r="BJ174" i="18"/>
  <c r="BK174" i="18"/>
  <c r="BL174" i="18"/>
  <c r="BM174" i="18"/>
  <c r="BN174" i="18"/>
  <c r="BO174" i="18"/>
  <c r="BP174" i="18"/>
  <c r="BQ174" i="18"/>
  <c r="BR174" i="18"/>
  <c r="BS174" i="18"/>
  <c r="BT174" i="18"/>
  <c r="BU174" i="18"/>
  <c r="BV174" i="18"/>
  <c r="BW174" i="18"/>
  <c r="BX174" i="18"/>
  <c r="BY174" i="18"/>
  <c r="BZ174" i="18"/>
  <c r="CA174" i="18"/>
  <c r="CB174" i="18"/>
  <c r="CC174" i="18"/>
  <c r="CD174" i="18"/>
  <c r="CE174" i="18"/>
  <c r="CF174" i="18"/>
  <c r="CG174" i="18"/>
  <c r="CH174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AI175" i="18"/>
  <c r="AJ175" i="18"/>
  <c r="AK175" i="18"/>
  <c r="AL175" i="18"/>
  <c r="AM175" i="18"/>
  <c r="AN175" i="18"/>
  <c r="AO175" i="18"/>
  <c r="AP175" i="18"/>
  <c r="AQ175" i="18"/>
  <c r="AR175" i="18"/>
  <c r="AS175" i="18"/>
  <c r="AT175" i="18"/>
  <c r="AU175" i="18"/>
  <c r="AV175" i="18"/>
  <c r="AW175" i="18"/>
  <c r="AX175" i="18"/>
  <c r="AY175" i="18"/>
  <c r="AZ175" i="18"/>
  <c r="BA175" i="18"/>
  <c r="BB175" i="18"/>
  <c r="BC175" i="18"/>
  <c r="BD175" i="18"/>
  <c r="BE175" i="18"/>
  <c r="BF175" i="18"/>
  <c r="BG175" i="18"/>
  <c r="BH175" i="18"/>
  <c r="BI175" i="18"/>
  <c r="BJ175" i="18"/>
  <c r="BK175" i="18"/>
  <c r="BL175" i="18"/>
  <c r="BM175" i="18"/>
  <c r="BN175" i="18"/>
  <c r="BO175" i="18"/>
  <c r="BP175" i="18"/>
  <c r="BQ175" i="18"/>
  <c r="BR175" i="18"/>
  <c r="BS175" i="18"/>
  <c r="BT175" i="18"/>
  <c r="BU175" i="18"/>
  <c r="BV175" i="18"/>
  <c r="BW175" i="18"/>
  <c r="BX175" i="18"/>
  <c r="BY175" i="18"/>
  <c r="BZ175" i="18"/>
  <c r="CA175" i="18"/>
  <c r="CB175" i="18"/>
  <c r="CC175" i="18"/>
  <c r="CD175" i="18"/>
  <c r="CE175" i="18"/>
  <c r="CF175" i="18"/>
  <c r="CG175" i="18"/>
  <c r="CH175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AI176" i="18"/>
  <c r="AJ176" i="18"/>
  <c r="AK176" i="18"/>
  <c r="AL176" i="18"/>
  <c r="AM176" i="18"/>
  <c r="AN176" i="18"/>
  <c r="AO176" i="18"/>
  <c r="AP176" i="18"/>
  <c r="AQ176" i="18"/>
  <c r="AR176" i="18"/>
  <c r="AS176" i="18"/>
  <c r="AT176" i="18"/>
  <c r="AU176" i="18"/>
  <c r="AV176" i="18"/>
  <c r="AW176" i="18"/>
  <c r="AX176" i="18"/>
  <c r="AY176" i="18"/>
  <c r="AZ176" i="18"/>
  <c r="BA176" i="18"/>
  <c r="BB176" i="18"/>
  <c r="BC176" i="18"/>
  <c r="BD176" i="18"/>
  <c r="BE176" i="18"/>
  <c r="BF176" i="18"/>
  <c r="BG176" i="18"/>
  <c r="BH176" i="18"/>
  <c r="BI176" i="18"/>
  <c r="BJ176" i="18"/>
  <c r="BK176" i="18"/>
  <c r="BL176" i="18"/>
  <c r="BM176" i="18"/>
  <c r="BN176" i="18"/>
  <c r="BO176" i="18"/>
  <c r="BP176" i="18"/>
  <c r="BQ176" i="18"/>
  <c r="BR176" i="18"/>
  <c r="BS176" i="18"/>
  <c r="BT176" i="18"/>
  <c r="BU176" i="18"/>
  <c r="BV176" i="18"/>
  <c r="BW176" i="18"/>
  <c r="BX176" i="18"/>
  <c r="BY176" i="18"/>
  <c r="BZ176" i="18"/>
  <c r="CA176" i="18"/>
  <c r="CB176" i="18"/>
  <c r="CC176" i="18"/>
  <c r="CD176" i="18"/>
  <c r="CE176" i="18"/>
  <c r="CF176" i="18"/>
  <c r="CG176" i="18"/>
  <c r="CH176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H177" i="18"/>
  <c r="AI177" i="18"/>
  <c r="AJ177" i="18"/>
  <c r="AK177" i="18"/>
  <c r="AL177" i="18"/>
  <c r="AM177" i="18"/>
  <c r="AN177" i="18"/>
  <c r="AO177" i="18"/>
  <c r="AP177" i="18"/>
  <c r="AQ177" i="18"/>
  <c r="AR177" i="18"/>
  <c r="AS177" i="18"/>
  <c r="AT177" i="18"/>
  <c r="AU177" i="18"/>
  <c r="AV177" i="18"/>
  <c r="AW177" i="18"/>
  <c r="AX177" i="18"/>
  <c r="AY177" i="18"/>
  <c r="AZ177" i="18"/>
  <c r="BA177" i="18"/>
  <c r="BB177" i="18"/>
  <c r="BC177" i="18"/>
  <c r="BD177" i="18"/>
  <c r="BE177" i="18"/>
  <c r="BF177" i="18"/>
  <c r="BG177" i="18"/>
  <c r="BH177" i="18"/>
  <c r="BI177" i="18"/>
  <c r="BJ177" i="18"/>
  <c r="BK177" i="18"/>
  <c r="BL177" i="18"/>
  <c r="BM177" i="18"/>
  <c r="BN177" i="18"/>
  <c r="BO177" i="18"/>
  <c r="BP177" i="18"/>
  <c r="BQ177" i="18"/>
  <c r="BR177" i="18"/>
  <c r="BS177" i="18"/>
  <c r="BT177" i="18"/>
  <c r="BU177" i="18"/>
  <c r="BV177" i="18"/>
  <c r="BW177" i="18"/>
  <c r="BX177" i="18"/>
  <c r="BY177" i="18"/>
  <c r="BZ177" i="18"/>
  <c r="CA177" i="18"/>
  <c r="CB177" i="18"/>
  <c r="CC177" i="18"/>
  <c r="CD177" i="18"/>
  <c r="CE177" i="18"/>
  <c r="CF177" i="18"/>
  <c r="CG177" i="18"/>
  <c r="CH177" i="18"/>
  <c r="AP11" i="20" l="1"/>
  <c r="C11" i="20"/>
  <c r="AE11" i="20"/>
  <c r="AL11" i="20"/>
  <c r="AD11" i="20"/>
  <c r="AQ11" i="20"/>
  <c r="AG11" i="20"/>
  <c r="AN11" i="20"/>
  <c r="AF11" i="20"/>
  <c r="AM11" i="20"/>
  <c r="AK11" i="20"/>
  <c r="D11" i="20"/>
  <c r="K11" i="20"/>
  <c r="G11" i="20"/>
  <c r="J11" i="20"/>
  <c r="AJ11" i="20"/>
  <c r="V11" i="20"/>
  <c r="C2" i="9"/>
  <c r="H11" i="20" l="1"/>
  <c r="I11" i="20"/>
  <c r="AH11" i="20"/>
  <c r="AI11" i="20"/>
  <c r="AO11" i="20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G9" i="9"/>
  <c r="H9" i="9"/>
  <c r="I9" i="9"/>
  <c r="J9" i="9"/>
  <c r="K9" i="9"/>
  <c r="N9" i="9"/>
  <c r="O9" i="9"/>
  <c r="P9" i="9"/>
  <c r="Q9" i="9"/>
  <c r="R9" i="9"/>
  <c r="S9" i="9"/>
  <c r="T9" i="9"/>
  <c r="C9" i="9"/>
  <c r="D9" i="9"/>
  <c r="E9" i="9"/>
  <c r="C16" i="9" l="1"/>
  <c r="D16" i="9"/>
  <c r="E16" i="9"/>
  <c r="F16" i="9"/>
  <c r="G16" i="9"/>
  <c r="H16" i="9"/>
  <c r="I16" i="9"/>
  <c r="J16" i="9"/>
  <c r="K16" i="9"/>
  <c r="L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B16" i="9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7" i="9" l="1"/>
  <c r="O11" i="9"/>
  <c r="P11" i="9"/>
  <c r="P5" i="9"/>
  <c r="AA7" i="9"/>
  <c r="AB7" i="9"/>
  <c r="AA5" i="9"/>
  <c r="AA8" i="9" s="1"/>
  <c r="AB5" i="9"/>
  <c r="R7" i="9"/>
  <c r="Q7" i="9"/>
  <c r="R5" i="9"/>
  <c r="Q5" i="9"/>
  <c r="P8" i="9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B8" i="9" l="1"/>
  <c r="R8" i="9"/>
  <c r="Q8" i="9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D7" i="14"/>
  <c r="D2" i="9" s="1"/>
  <c r="D8" i="14"/>
  <c r="D3" i="9" s="1"/>
  <c r="D7" i="9" s="1"/>
  <c r="C11" i="9" l="1"/>
  <c r="D11" i="9"/>
  <c r="D5" i="9"/>
  <c r="D8" i="9" s="1"/>
  <c r="E7" i="9" l="1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AI5" i="9"/>
  <c r="I8" i="9"/>
  <c r="AE5" i="9"/>
  <c r="J7" i="9"/>
  <c r="J8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B7" i="9"/>
  <c r="AP5" i="9"/>
  <c r="AH5" i="9"/>
  <c r="X7" i="9"/>
  <c r="T7" i="9"/>
  <c r="AO5" i="9"/>
  <c r="S7" i="9"/>
  <c r="K7" i="9"/>
  <c r="Z5" i="9"/>
  <c r="V5" i="9"/>
  <c r="K5" i="9"/>
  <c r="AM8" i="9" l="1"/>
  <c r="AQ8" i="9"/>
  <c r="M5" i="9"/>
  <c r="M8" i="9" s="1"/>
  <c r="AC7" i="9"/>
  <c r="AI7" i="9"/>
  <c r="AI8" i="9" s="1"/>
  <c r="AN7" i="9"/>
  <c r="O7" i="9"/>
  <c r="O8" i="9" s="1"/>
  <c r="C8" i="9"/>
  <c r="AJ7" i="9"/>
  <c r="AH7" i="9"/>
  <c r="AH8" i="9" s="1"/>
  <c r="AE8" i="9"/>
  <c r="U7" i="9"/>
  <c r="U8" i="9" s="1"/>
  <c r="AD7" i="9"/>
  <c r="S5" i="9"/>
  <c r="S8" i="9" s="1"/>
  <c r="AO7" i="9"/>
  <c r="AO8" i="9" s="1"/>
  <c r="K8" i="9"/>
  <c r="Y7" i="9"/>
  <c r="Y8" i="9" s="1"/>
  <c r="L5" i="9"/>
  <c r="L8" i="9" s="1"/>
  <c r="AN5" i="9"/>
  <c r="N5" i="9"/>
  <c r="N7" i="9"/>
  <c r="AG7" i="9"/>
  <c r="AC5" i="9"/>
  <c r="AC8" i="9" s="1"/>
  <c r="X5" i="9"/>
  <c r="X8" i="9" s="1"/>
  <c r="AK7" i="9"/>
  <c r="AK5" i="9"/>
  <c r="AG5" i="9"/>
  <c r="H8" i="9"/>
  <c r="AL5" i="9"/>
  <c r="AL7" i="9"/>
  <c r="AJ5" i="9"/>
  <c r="V7" i="9"/>
  <c r="V8" i="9" s="1"/>
  <c r="AP7" i="9"/>
  <c r="AP8" i="9" s="1"/>
  <c r="G5" i="9"/>
  <c r="G7" i="9"/>
  <c r="B5" i="9"/>
  <c r="B8" i="9" s="1"/>
  <c r="W7" i="9"/>
  <c r="W5" i="9"/>
  <c r="Z7" i="9"/>
  <c r="Z8" i="9" s="1"/>
  <c r="AF7" i="9"/>
  <c r="AF5" i="9"/>
  <c r="T5" i="9"/>
  <c r="T8" i="9" s="1"/>
  <c r="AD5" i="9"/>
  <c r="AN8" i="9" l="1"/>
  <c r="AD8" i="9"/>
  <c r="AK8" i="9"/>
  <c r="AJ8" i="9"/>
  <c r="AF8" i="9"/>
  <c r="W8" i="9"/>
  <c r="G8" i="9"/>
  <c r="AL8" i="9"/>
  <c r="AG8" i="9"/>
  <c r="N8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<sst xmlns="http://schemas.openxmlformats.org/spreadsheetml/2006/main" count="4863" uniqueCount="806">
  <si>
    <t>BDCSoCaESoPbIC BAU Domestic Content Share of Consumption and Export Share of Production by ISIC Code</t>
  </si>
  <si>
    <t>Source:</t>
  </si>
  <si>
    <t>Most Industries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</si>
  <si>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</si>
  <si>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</si>
  <si>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</si>
  <si>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</si>
  <si>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</si>
  <si>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</si>
  <si>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</si>
  <si>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</si>
  <si>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</si>
  <si>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</si>
  <si>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</si>
  <si>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</si>
  <si>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</si>
  <si>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</si>
  <si>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</si>
  <si>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</si>
  <si>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</si>
  <si>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</si>
  <si>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</si>
  <si>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</si>
  <si>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</si>
  <si>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</si>
  <si>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</si>
  <si>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</si>
  <si>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</si>
  <si>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</si>
  <si>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</si>
  <si>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</si>
  <si>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</si>
  <si>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</si>
  <si>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</si>
  <si>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</si>
  <si>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</si>
  <si>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</si>
  <si>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</si>
  <si>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</si>
  <si>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</si>
  <si>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</si>
  <si>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</si>
  <si>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</si>
  <si>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</si>
  <si>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</si>
  <si>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</si>
  <si>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</si>
  <si>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</si>
  <si>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</si>
  <si>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</si>
  <si>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</si>
  <si>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</si>
  <si>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</si>
  <si>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</si>
  <si>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</si>
  <si>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</si>
  <si>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</si>
  <si>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</si>
  <si>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</si>
  <si>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</si>
  <si>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</si>
  <si>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</si>
  <si>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</si>
  <si>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</si>
  <si>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</si>
  <si>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</si>
  <si>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</si>
  <si>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</si>
  <si>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</si>
  <si>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</si>
  <si>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</si>
  <si>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</si>
  <si>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</si>
  <si>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</si>
  <si>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</si>
  <si>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</si>
  <si>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</si>
  <si>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</si>
  <si>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</si>
  <si>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</si>
  <si>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</si>
  <si>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</si>
  <si>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</si>
  <si>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</si>
  <si>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</si>
  <si>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</si>
  <si>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</si>
  <si>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</si>
  <si>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</si>
  <si>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</si>
  <si>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</si>
  <si>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</si>
  <si>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</si>
  <si>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</si>
  <si>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</si>
  <si>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</si>
  <si>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</si>
  <si>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</si>
  <si>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</si>
  <si>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</si>
  <si>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</si>
  <si>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</si>
  <si>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</si>
  <si>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</si>
  <si>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</si>
  <si>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</si>
  <si>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</si>
  <si>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</si>
  <si>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</si>
  <si>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</si>
  <si>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</si>
  <si>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</si>
  <si>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</si>
  <si>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</si>
  <si>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</si>
  <si>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</si>
  <si>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</si>
  <si>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</si>
  <si>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</si>
  <si>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</si>
  <si>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</si>
  <si>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</si>
  <si>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</si>
  <si>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</si>
  <si>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</si>
  <si>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</si>
  <si>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</si>
  <si>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</si>
  <si>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</si>
  <si>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</si>
  <si>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</si>
  <si>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</si>
  <si>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</si>
  <si>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</si>
  <si>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</si>
  <si>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</si>
  <si>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</si>
  <si>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</si>
  <si>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</si>
  <si>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</si>
  <si>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</si>
  <si>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</si>
  <si>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</si>
  <si>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</si>
  <si>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</si>
  <si>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</si>
  <si>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</si>
  <si>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</si>
  <si>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</si>
  <si>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</si>
  <si>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</si>
  <si>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</si>
  <si>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</si>
  <si>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</si>
  <si>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</si>
  <si>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</si>
  <si>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</si>
  <si>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</si>
  <si>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</si>
  <si>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</si>
  <si>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</si>
  <si>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</si>
  <si>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</si>
  <si>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</si>
  <si>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</si>
  <si>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</si>
  <si>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</si>
  <si>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</si>
  <si>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</si>
  <si>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</si>
  <si>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</si>
  <si>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</si>
  <si>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</si>
  <si>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</si>
  <si>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</si>
  <si>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</si>
  <si>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</si>
  <si>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</si>
  <si>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</si>
  <si>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</si>
  <si>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</si>
  <si>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</si>
  <si>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</si>
  <si>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</si>
  <si>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</si>
  <si>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</si>
  <si>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</si>
  <si>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</si>
  <si>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</si>
  <si>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</si>
  <si>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</si>
  <si>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</si>
  <si>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</si>
  <si>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OECD TTL row number</t>
  </si>
  <si>
    <t>Unit: dimensionless (%)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</si>
  <si>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</si>
  <si>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</si>
  <si>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</si>
  <si>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</si>
  <si>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</si>
  <si>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</si>
  <si>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</si>
  <si>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</si>
  <si>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</si>
  <si>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</si>
  <si>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</si>
  <si>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</si>
  <si>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</si>
  <si>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</si>
  <si>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</si>
  <si>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</si>
  <si>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</si>
  <si>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</si>
  <si>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</si>
  <si>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</si>
  <si>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</si>
  <si>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</si>
  <si>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</si>
  <si>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</si>
  <si>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</si>
  <si>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</si>
  <si>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</si>
  <si>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</si>
  <si>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</si>
  <si>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</si>
  <si>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</si>
  <si>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</si>
  <si>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</si>
  <si>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</si>
  <si>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</si>
  <si>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</si>
  <si>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</si>
  <si>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</si>
  <si>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</si>
  <si>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</si>
  <si>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</si>
  <si>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</si>
  <si>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</si>
  <si>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</si>
  <si>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</si>
  <si>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</si>
  <si>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</si>
  <si>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</si>
  <si>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</si>
  <si>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</si>
  <si>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</si>
  <si>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</si>
  <si>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</si>
  <si>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</si>
  <si>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</si>
  <si>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</si>
  <si>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</si>
  <si>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</si>
  <si>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</si>
  <si>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</si>
  <si>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</si>
  <si>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</si>
  <si>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</si>
  <si>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</si>
  <si>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</si>
  <si>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</si>
  <si>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</si>
  <si>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</si>
  <si>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</si>
  <si>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</si>
  <si>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</si>
  <si>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</si>
  <si>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</si>
  <si>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</si>
  <si>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</si>
  <si>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</si>
  <si>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</si>
  <si>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</si>
  <si>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</si>
  <si>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</si>
  <si>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</si>
  <si>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</si>
  <si>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</si>
  <si>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</si>
  <si>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</si>
  <si>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</si>
  <si>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</si>
  <si>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</si>
  <si>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</si>
  <si>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</si>
  <si>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</si>
  <si>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</si>
  <si>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</si>
  <si>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</si>
  <si>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</si>
  <si>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</si>
  <si>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</si>
  <si>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</si>
  <si>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</si>
  <si>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</si>
  <si>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</si>
  <si>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</si>
  <si>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</si>
  <si>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</si>
  <si>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</si>
  <si>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</si>
  <si>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</si>
  <si>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</si>
  <si>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</si>
  <si>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</si>
  <si>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</si>
  <si>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</si>
  <si>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</si>
  <si>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</si>
  <si>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</si>
  <si>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</si>
  <si>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</si>
  <si>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</si>
  <si>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</si>
  <si>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</si>
  <si>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</si>
  <si>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</si>
  <si>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</si>
  <si>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</si>
  <si>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</si>
  <si>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</si>
  <si>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</si>
  <si>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</si>
  <si>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</si>
  <si>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</si>
  <si>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</si>
  <si>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</si>
  <si>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</si>
  <si>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</si>
  <si>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</si>
  <si>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</si>
  <si>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</si>
  <si>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</si>
  <si>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</si>
  <si>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</si>
  <si>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</si>
  <si>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</si>
  <si>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</si>
  <si>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</si>
  <si>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</si>
  <si>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</si>
  <si>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</si>
  <si>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</si>
  <si>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</si>
  <si>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</si>
  <si>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</si>
  <si>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</si>
  <si>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</si>
  <si>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</si>
  <si>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</si>
  <si>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</si>
  <si>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</si>
  <si>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</si>
  <si>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</si>
  <si>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</si>
  <si>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</si>
  <si>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</si>
  <si>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</si>
  <si>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</si>
  <si>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</si>
  <si>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</si>
  <si>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</si>
  <si>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</si>
  <si>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</si>
  <si>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</si>
  <si>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</si>
  <si>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</si>
  <si>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</si>
  <si>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</si>
  <si>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</si>
  <si>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</si>
  <si>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</si>
  <si>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</si>
  <si>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</si>
  <si>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</si>
  <si>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</si>
  <si>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</si>
  <si>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</si>
  <si>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</si>
  <si>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</si>
  <si>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</si>
  <si>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</si>
  <si>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</si>
  <si>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</si>
  <si>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</si>
  <si>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</si>
  <si>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</si>
  <si>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</si>
  <si>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</si>
  <si>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</si>
  <si>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</si>
  <si>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</si>
  <si>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</si>
  <si>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</si>
  <si>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</si>
  <si>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</si>
  <si>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</si>
  <si>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</si>
  <si>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</si>
  <si>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</si>
  <si>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</si>
  <si>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</si>
  <si>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</si>
  <si>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</si>
  <si>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</si>
  <si>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</si>
  <si>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</si>
  <si>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</si>
  <si>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</si>
  <si>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</si>
  <si>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</si>
  <si>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</si>
  <si>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</si>
  <si>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</si>
  <si>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</si>
  <si>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</si>
  <si>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</si>
  <si>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</si>
  <si>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</si>
  <si>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</si>
  <si>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</si>
  <si>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</si>
  <si>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</si>
  <si>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</si>
  <si>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</si>
  <si>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</si>
  <si>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</si>
  <si>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</si>
  <si>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</si>
  <si>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</si>
  <si>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</si>
  <si>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</si>
  <si>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</si>
  <si>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</si>
  <si>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</si>
  <si>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</si>
  <si>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</si>
  <si>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</si>
  <si>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</si>
  <si>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</si>
  <si>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</si>
  <si>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</si>
  <si>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</si>
  <si>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</si>
  <si>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</si>
  <si>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</si>
  <si>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</si>
  <si>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</si>
  <si>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</si>
  <si>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</si>
  <si>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</si>
  <si>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</si>
  <si>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</si>
  <si>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</si>
  <si>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</si>
  <si>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</si>
  <si>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</si>
  <si>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</si>
  <si>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</si>
  <si>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</si>
  <si>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</si>
  <si>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</si>
  <si>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</si>
  <si>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</si>
  <si>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</si>
  <si>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</si>
  <si>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</si>
  <si>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</si>
  <si>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</si>
  <si>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</si>
  <si>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</si>
  <si>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</si>
  <si>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</si>
  <si>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</si>
  <si>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</si>
  <si>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</si>
  <si>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</si>
  <si>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</si>
  <si>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</si>
  <si>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</si>
  <si>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</si>
  <si>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</si>
  <si>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</si>
  <si>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</si>
  <si>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</si>
  <si>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</si>
  <si>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</si>
  <si>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</si>
  <si>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</si>
  <si>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</si>
  <si>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</si>
  <si>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</si>
  <si>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</si>
  <si>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</si>
  <si>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</si>
  <si>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</si>
  <si>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</si>
  <si>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</si>
  <si>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</si>
  <si>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</si>
  <si>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</si>
  <si>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</si>
  <si>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</si>
  <si>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</si>
  <si>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</si>
  <si>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</si>
  <si>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</si>
  <si>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</si>
  <si>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</si>
  <si>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</si>
  <si>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</si>
  <si>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</si>
  <si>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</si>
  <si>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</si>
  <si>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</si>
  <si>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</si>
  <si>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</si>
  <si>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</si>
  <si>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</si>
  <si>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</si>
  <si>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</si>
  <si>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</si>
  <si>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</si>
  <si>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</si>
  <si>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</si>
  <si>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</si>
  <si>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</si>
  <si>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</si>
  <si>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</si>
  <si>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</si>
  <si>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</si>
  <si>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</si>
  <si>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</si>
  <si>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</si>
  <si>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</si>
  <si>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</si>
  <si>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</si>
  <si>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</si>
  <si>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</si>
  <si>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</si>
  <si>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</si>
  <si>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</si>
  <si>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</si>
  <si>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</si>
  <si>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</si>
  <si>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</si>
  <si>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</si>
  <si>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</si>
  <si>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</si>
  <si>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</si>
  <si>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</si>
  <si>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</si>
  <si>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</si>
  <si>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</si>
  <si>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</si>
  <si>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</si>
  <si>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</si>
  <si>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</si>
  <si>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</si>
  <si>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</si>
  <si>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</si>
  <si>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</si>
  <si>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</si>
  <si>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</si>
  <si>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</si>
  <si>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</si>
  <si>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</si>
  <si>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</si>
  <si>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</si>
  <si>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</si>
  <si>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</si>
  <si>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</si>
  <si>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</si>
  <si>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</si>
  <si>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</si>
  <si>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</si>
  <si>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</si>
  <si>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</si>
  <si>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</si>
  <si>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</si>
  <si>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</si>
  <si>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</si>
  <si>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</si>
  <si>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</si>
  <si>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</si>
  <si>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</si>
  <si>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</si>
  <si>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</si>
  <si>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</si>
  <si>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</si>
  <si>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</si>
  <si>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</si>
  <si>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</si>
  <si>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</si>
  <si>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</si>
  <si>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</si>
  <si>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</si>
  <si>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</si>
  <si>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</si>
  <si>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</si>
  <si>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</si>
  <si>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</si>
  <si>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</si>
  <si>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</si>
  <si>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</si>
  <si>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</si>
  <si>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</si>
  <si>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</si>
  <si>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</si>
  <si>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</si>
  <si>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</si>
  <si>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</si>
  <si>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</si>
  <si>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</si>
  <si>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</si>
  <si>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</si>
  <si>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</si>
  <si>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</si>
  <si>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</si>
  <si>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</si>
  <si>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</si>
  <si>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</si>
  <si>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</si>
  <si>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</si>
  <si>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</si>
  <si>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</si>
  <si>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</si>
  <si>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</si>
  <si>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</si>
  <si>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</si>
  <si>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</si>
  <si>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</si>
  <si>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</si>
  <si>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</si>
  <si>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</si>
  <si>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</si>
  <si>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</si>
  <si>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</si>
  <si>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</si>
  <si>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</si>
  <si>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</si>
  <si>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</si>
  <si>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</si>
  <si>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</si>
  <si>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</si>
  <si>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</si>
  <si>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</si>
  <si>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</si>
  <si>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</si>
  <si>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</si>
  <si>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</si>
  <si>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</si>
  <si>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</si>
  <si>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</si>
  <si>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</si>
  <si>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</si>
  <si>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</si>
  <si>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</si>
  <si>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</si>
  <si>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</si>
  <si>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</si>
  <si>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</si>
  <si>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</si>
  <si>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</si>
  <si>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</si>
  <si>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</si>
  <si>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</si>
  <si>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</si>
  <si>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</si>
  <si>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</si>
  <si>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</si>
  <si>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</si>
  <si>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</si>
  <si>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</si>
  <si>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</si>
  <si>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</si>
  <si>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</si>
  <si>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</si>
  <si>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</si>
  <si>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</si>
  <si>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</si>
  <si>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</si>
  <si>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</si>
  <si>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</si>
  <si>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</si>
  <si>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</si>
  <si>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</si>
  <si>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</si>
  <si>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</si>
  <si>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</si>
  <si>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</si>
  <si>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</si>
  <si>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</si>
  <si>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</si>
  <si>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</si>
  <si>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</si>
  <si>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</si>
  <si>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</si>
  <si>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</si>
  <si>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</si>
  <si>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</si>
  <si>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</si>
  <si>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</si>
  <si>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</si>
  <si>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</si>
  <si>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</si>
  <si>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</si>
  <si>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</si>
  <si>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</si>
  <si>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</si>
  <si>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</si>
  <si>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</si>
  <si>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</si>
  <si>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</si>
  <si>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</si>
  <si>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</si>
  <si>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</si>
  <si>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</si>
  <si>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</si>
  <si>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</si>
  <si>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</si>
  <si>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</si>
  <si>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</si>
  <si>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</si>
  <si>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</si>
  <si>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</si>
  <si>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</si>
  <si>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</si>
  <si>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</si>
  <si>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</si>
  <si>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</si>
  <si>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</si>
  <si>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</si>
  <si>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</si>
  <si>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</si>
  <si>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</si>
  <si>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</si>
  <si>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</si>
  <si>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</si>
  <si>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</si>
  <si>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</si>
  <si>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</si>
  <si>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</si>
  <si>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</si>
  <si>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</si>
  <si>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</si>
  <si>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</si>
  <si>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</si>
  <si>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</si>
  <si>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</si>
  <si>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</si>
  <si>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</si>
  <si>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</si>
  <si>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</si>
  <si>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</si>
  <si>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</si>
  <si>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</si>
  <si>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</si>
  <si>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</si>
  <si>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</si>
  <si>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</si>
  <si>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</si>
  <si>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</si>
  <si>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</si>
  <si>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</si>
  <si>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</si>
  <si>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</si>
  <si>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</si>
  <si>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</si>
  <si>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</si>
  <si>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</si>
  <si>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</si>
  <si>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</si>
  <si>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</si>
  <si>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</si>
  <si>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</si>
  <si>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</si>
  <si>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</si>
  <si>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</si>
  <si>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</si>
  <si>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</si>
  <si>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</si>
  <si>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</si>
  <si>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</si>
  <si>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</si>
  <si>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</si>
  <si>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</si>
  <si>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</si>
  <si>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</si>
  <si>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</si>
  <si>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</si>
  <si>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Konstantin et al.</t>
  </si>
  <si>
    <t>EXIOBASE 3</t>
  </si>
  <si>
    <t>https://zenodo.org/records/5589597</t>
  </si>
  <si>
    <t>Use pymrio to download and aggregate data and Z table</t>
  </si>
  <si>
    <t>EU 27</t>
  </si>
  <si>
    <t>Non EU</t>
  </si>
  <si>
    <t>Domestic Content Share Exiobase</t>
  </si>
  <si>
    <t>WIOT</t>
  </si>
  <si>
    <t>ISIC for DLIM!</t>
  </si>
  <si>
    <t>(millions of US$)</t>
  </si>
  <si>
    <t>(industry-by-industry)</t>
  </si>
  <si>
    <t>43 countries, in current prices</t>
  </si>
  <si>
    <t>Intercountry Input-Output Table</t>
  </si>
  <si>
    <t>Purchases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</si>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</sst>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0_ ;[Red]\-0\ 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Arial"/>
      <family val="2"/>
    </font>
    <font>
      <b/>
      <sz val="1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21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/>
    <xf numFmtId="165" fontId="0" fillId="11" borderId="49" xfId="3" applyNumberFormat="1" applyFont="1" applyFill="1" applyBorder="1"/>
    <xf numFmtId="165" fontId="0" fillId="12" borderId="0" xfId="3" applyNumberFormat="1" applyFont="1" applyFill="1"/>
    <xf numFmtId="0" fontId="0" fillId="13" borderId="0" xfId="0" applyFill="1"/>
    <xf numFmtId="168" fontId="4" fillId="14" borderId="0" xfId="0" applyNumberFormat="1" applyFont="1" applyFill="1"/>
    <xf numFmtId="0" fontId="0" fillId="15" borderId="0" xfId="0" applyFill="1"/>
    <xf numFmtId="0" fontId="0" fillId="15" borderId="0" xfId="0" applyFill="1" applyAlignment="1">
      <alignment horizontal="right"/>
    </xf>
    <xf numFmtId="165" fontId="0" fillId="0" borderId="0" xfId="3" applyNumberFormat="1" applyFont="1" applyFill="1"/>
    <xf numFmtId="1" fontId="0" fillId="16" borderId="42" xfId="0" applyNumberFormat="1" applyFill="1" applyBorder="1"/>
    <xf numFmtId="1" fontId="0" fillId="16" borderId="45" xfId="0" applyNumberFormat="1" applyFill="1" applyBorder="1"/>
    <xf numFmtId="1" fontId="0" fillId="16" borderId="0" xfId="0" applyNumberFormat="1" applyFill="1"/>
    <xf numFmtId="0" fontId="24" fillId="0" borderId="0" xfId="0" applyFont="1" applyAlignment="1">
      <alignment horizontal="left" vertical="top" wrapText="1"/>
    </xf>
    <xf numFmtId="0" fontId="24" fillId="0" borderId="0" xfId="0" applyFont="1"/>
    <xf numFmtId="0" fontId="25" fillId="0" borderId="0" xfId="0" applyFont="1"/>
    <xf numFmtId="0" fontId="0" fillId="11" borderId="0" xfId="0" applyFill="1" applyAlignment="1">
      <alignment horizontal="right"/>
    </xf>
    <xf numFmtId="165" fontId="0" fillId="11" borderId="0" xfId="0" applyNumberFormat="1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  <xf numFmtId="0" fontId="0" fillId="0" borderId="0" xfId="0" applyFill="1" applyBorder="1"/>
    <xf numFmtId="0" fontId="0" fillId="0" borderId="0" xfId="0" applyFill="1" applyBorder="1" applyAlignment="1">
      <alignment horizontal="right"/>
    </xf>
    <xf numFmtId="1" fontId="0" fillId="0" borderId="0" xfId="0" applyNumberFormat="1" applyFill="1" applyBorder="1"/>
    <xf numFmtId="0" fontId="0" fillId="17" borderId="0" xfId="0" applyFill="1" applyBorder="1"/>
    <xf numFmtId="165" fontId="0" fillId="17" borderId="0" xfId="3" applyNumberFormat="1" applyFont="1" applyFill="1" applyBorder="1"/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I37" sqref="I37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0</v>
      </c>
    </row>
    <row r="3" spans="1:2" x14ac:dyDescent="0.25">
      <c r="A3" s="1" t="s">
        <v>1</v>
      </c>
      <c r="B3" s="148" t="s">
        <v>2</v>
      </c>
    </row>
    <row r="4" spans="1:2" x14ac:dyDescent="0.25">
      <c r="B4" t="s">
        <v>791</v>
      </c>
    </row>
    <row r="5" spans="1:2" x14ac:dyDescent="0.25">
      <c r="B5" s="2">
        <v>2024</v>
      </c>
    </row>
    <row r="6" spans="1:2" x14ac:dyDescent="0.25">
      <c r="B6" t="s">
        <v>792</v>
      </c>
    </row>
    <row r="7" spans="1:2" x14ac:dyDescent="0.25">
      <c r="B7" s="3" t="s">
        <v>793</v>
      </c>
    </row>
    <row r="8" spans="1:2" x14ac:dyDescent="0.25">
      <c r="B8" t="s">
        <v>794</v>
      </c>
    </row>
    <row r="10" spans="1:2" x14ac:dyDescent="0.25">
      <c r="B10" s="148" t="s">
        <v>3</v>
      </c>
    </row>
    <row r="11" spans="1:2" x14ac:dyDescent="0.25">
      <c r="B11" s="37" t="s">
        <v>4</v>
      </c>
    </row>
    <row r="12" spans="1:2" x14ac:dyDescent="0.25">
      <c r="B12" t="s">
        <v>5</v>
      </c>
    </row>
    <row r="13" spans="1:2" x14ac:dyDescent="0.25">
      <c r="B13" t="s">
        <v>6</v>
      </c>
    </row>
    <row r="15" spans="1:2" x14ac:dyDescent="0.25">
      <c r="A15" s="1" t="s">
        <v>7</v>
      </c>
    </row>
    <row r="16" spans="1:2" x14ac:dyDescent="0.25">
      <c r="A16" t="s">
        <v>8</v>
      </c>
    </row>
    <row r="17" spans="1:1" x14ac:dyDescent="0.25">
      <c r="A17" t="s">
        <v>9</v>
      </c>
    </row>
    <row r="18" spans="1:1" x14ac:dyDescent="0.25">
      <c r="A18" t="s">
        <v>10</v>
      </c>
    </row>
    <row r="20" spans="1:1" x14ac:dyDescent="0.25">
      <c r="A20" t="s">
        <v>11</v>
      </c>
    </row>
    <row r="21" spans="1:1" x14ac:dyDescent="0.25">
      <c r="A21" t="s">
        <v>12</v>
      </c>
    </row>
    <row r="22" spans="1:1" x14ac:dyDescent="0.25">
      <c r="A22" t="s">
        <v>13</v>
      </c>
    </row>
    <row r="23" spans="1:1" x14ac:dyDescent="0.25">
      <c r="A23" t="s">
        <v>14</v>
      </c>
    </row>
    <row r="25" spans="1:1" x14ac:dyDescent="0.25">
      <c r="A25" s="1" t="s">
        <v>15</v>
      </c>
    </row>
    <row r="26" spans="1:1" x14ac:dyDescent="0.25">
      <c r="A26" t="s">
        <v>16</v>
      </c>
    </row>
    <row r="27" spans="1:1" x14ac:dyDescent="0.25">
      <c r="A27" t="s">
        <v>17</v>
      </c>
    </row>
    <row r="28" spans="1:1" x14ac:dyDescent="0.25">
      <c r="A28" t="s">
        <v>18</v>
      </c>
    </row>
    <row r="29" spans="1:1" x14ac:dyDescent="0.25">
      <c r="A29" t="s">
        <v>19</v>
      </c>
    </row>
    <row r="31" spans="1:1" x14ac:dyDescent="0.25">
      <c r="A31" t="s">
        <v>20</v>
      </c>
    </row>
    <row r="32" spans="1:1" x14ac:dyDescent="0.25">
      <c r="A32" t="s">
        <v>21</v>
      </c>
    </row>
    <row r="34" spans="1:2" x14ac:dyDescent="0.25">
      <c r="A34" s="149" t="s">
        <v>22</v>
      </c>
      <c r="B34" s="150"/>
    </row>
    <row r="35" spans="1:2" x14ac:dyDescent="0.25">
      <c r="A35" s="149" t="s">
        <v>23</v>
      </c>
      <c r="B35" s="150"/>
    </row>
    <row r="36" spans="1:2" x14ac:dyDescent="0.25">
      <c r="A36" s="149" t="s">
        <v>24</v>
      </c>
      <c r="B36" s="150"/>
    </row>
    <row r="38" spans="1:2" x14ac:dyDescent="0.25">
      <c r="A38" s="151" t="s">
        <v>3</v>
      </c>
    </row>
    <row r="39" spans="1:2" x14ac:dyDescent="0.25">
      <c r="A39" t="s">
        <v>25</v>
      </c>
    </row>
    <row r="40" spans="1:2" x14ac:dyDescent="0.25">
      <c r="A40" t="s">
        <v>26</v>
      </c>
    </row>
    <row r="41" spans="1:2" x14ac:dyDescent="0.25">
      <c r="A41" t="s">
        <v>27</v>
      </c>
    </row>
    <row r="43" spans="1:2" x14ac:dyDescent="0.25">
      <c r="A43" s="37" t="s">
        <v>28</v>
      </c>
    </row>
    <row r="44" spans="1:2" x14ac:dyDescent="0.25">
      <c r="A44" s="37" t="s">
        <v>29</v>
      </c>
    </row>
    <row r="45" spans="1:2" x14ac:dyDescent="0.25">
      <c r="A45" s="37" t="s">
        <v>30</v>
      </c>
    </row>
    <row r="46" spans="1:2" x14ac:dyDescent="0.25">
      <c r="A46" s="37" t="s">
        <v>31</v>
      </c>
    </row>
    <row r="47" spans="1:2" x14ac:dyDescent="0.25">
      <c r="A47" s="37" t="s">
        <v>32</v>
      </c>
    </row>
    <row r="48" spans="1:2" x14ac:dyDescent="0.25">
      <c r="A48" s="37"/>
    </row>
    <row r="49" spans="1:2" x14ac:dyDescent="0.25">
      <c r="A49" s="1" t="s">
        <v>33</v>
      </c>
    </row>
    <row r="50" spans="1:2" x14ac:dyDescent="0.25">
      <c r="A50" t="s">
        <v>34</v>
      </c>
    </row>
    <row r="51" spans="1:2" x14ac:dyDescent="0.25">
      <c r="A51" s="16">
        <v>0.9686815713640794</v>
      </c>
      <c r="B51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C11" sqref="C11"/>
    </sheetView>
  </sheetViews>
  <sheetFormatPr defaultColWidth="9.140625"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36</v>
      </c>
    </row>
    <row r="2" spans="1:47" ht="23.25" x14ac:dyDescent="0.2">
      <c r="A2" s="7" t="s">
        <v>37</v>
      </c>
    </row>
    <row r="3" spans="1:47" x14ac:dyDescent="0.2">
      <c r="A3" s="193" t="s">
        <v>38</v>
      </c>
      <c r="B3" s="194"/>
      <c r="C3" s="200" t="s">
        <v>39</v>
      </c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01"/>
      <c r="AT3" s="201"/>
      <c r="AU3" s="202"/>
    </row>
    <row r="4" spans="1:47" x14ac:dyDescent="0.2">
      <c r="A4" s="193" t="s">
        <v>40</v>
      </c>
      <c r="B4" s="194"/>
      <c r="C4" s="195" t="s">
        <v>41</v>
      </c>
      <c r="D4" s="196"/>
      <c r="E4" s="196"/>
      <c r="F4" s="196"/>
      <c r="G4" s="196"/>
      <c r="H4" s="196"/>
      <c r="I4" s="196"/>
      <c r="J4" s="196"/>
      <c r="K4" s="196"/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196"/>
      <c r="AM4" s="196"/>
      <c r="AN4" s="196"/>
      <c r="AO4" s="196"/>
      <c r="AP4" s="196"/>
      <c r="AQ4" s="196"/>
      <c r="AR4" s="196"/>
      <c r="AS4" s="196"/>
      <c r="AT4" s="196"/>
      <c r="AU4" s="197"/>
    </row>
    <row r="5" spans="1:47" x14ac:dyDescent="0.2">
      <c r="A5" s="193" t="s">
        <v>42</v>
      </c>
      <c r="B5" s="194"/>
      <c r="C5" s="195" t="s">
        <v>43</v>
      </c>
      <c r="D5" s="196"/>
      <c r="E5" s="196"/>
      <c r="F5" s="196"/>
      <c r="G5" s="196"/>
      <c r="H5" s="196"/>
      <c r="I5" s="196"/>
      <c r="J5" s="196"/>
      <c r="K5" s="196"/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96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  <c r="AT5" s="196"/>
      <c r="AU5" s="197"/>
    </row>
    <row r="6" spans="1:47" x14ac:dyDescent="0.2">
      <c r="A6" s="193" t="s">
        <v>44</v>
      </c>
      <c r="B6" s="194"/>
      <c r="C6" s="195" t="s">
        <v>45</v>
      </c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96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  <c r="AT6" s="196"/>
      <c r="AU6" s="197"/>
    </row>
    <row r="7" spans="1:47" ht="126" x14ac:dyDescent="0.2">
      <c r="A7" s="198" t="s">
        <v>46</v>
      </c>
      <c r="B7" s="199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.5" x14ac:dyDescent="0.25">
      <c r="A8" s="9" t="s">
        <v>92</v>
      </c>
      <c r="B8" s="10" t="s">
        <v>93</v>
      </c>
      <c r="C8" s="10" t="s">
        <v>93</v>
      </c>
      <c r="D8" s="10" t="s">
        <v>93</v>
      </c>
      <c r="E8" s="10" t="s">
        <v>93</v>
      </c>
      <c r="F8" s="10" t="s">
        <v>93</v>
      </c>
      <c r="G8" s="10" t="s">
        <v>93</v>
      </c>
      <c r="H8" s="10" t="s">
        <v>93</v>
      </c>
      <c r="I8" s="10" t="s">
        <v>93</v>
      </c>
      <c r="J8" s="10" t="s">
        <v>93</v>
      </c>
      <c r="K8" s="10" t="s">
        <v>93</v>
      </c>
      <c r="L8" s="10" t="s">
        <v>93</v>
      </c>
      <c r="M8" s="10" t="s">
        <v>93</v>
      </c>
      <c r="N8" s="10" t="s">
        <v>93</v>
      </c>
      <c r="O8" s="10" t="s">
        <v>93</v>
      </c>
      <c r="P8" s="10" t="s">
        <v>93</v>
      </c>
      <c r="Q8" s="10" t="s">
        <v>93</v>
      </c>
      <c r="R8" s="10" t="s">
        <v>93</v>
      </c>
      <c r="S8" s="10" t="s">
        <v>93</v>
      </c>
      <c r="T8" s="10" t="s">
        <v>93</v>
      </c>
      <c r="U8" s="10" t="s">
        <v>93</v>
      </c>
      <c r="V8" s="10" t="s">
        <v>93</v>
      </c>
      <c r="W8" s="10" t="s">
        <v>93</v>
      </c>
      <c r="X8" s="10" t="s">
        <v>93</v>
      </c>
      <c r="Y8" s="10" t="s">
        <v>93</v>
      </c>
      <c r="Z8" s="10" t="s">
        <v>93</v>
      </c>
      <c r="AA8" s="10" t="s">
        <v>93</v>
      </c>
      <c r="AB8" s="10" t="s">
        <v>93</v>
      </c>
      <c r="AC8" s="10" t="s">
        <v>93</v>
      </c>
      <c r="AD8" s="10" t="s">
        <v>93</v>
      </c>
      <c r="AE8" s="10" t="s">
        <v>93</v>
      </c>
      <c r="AF8" s="10" t="s">
        <v>93</v>
      </c>
      <c r="AG8" s="10" t="s">
        <v>93</v>
      </c>
      <c r="AH8" s="10" t="s">
        <v>93</v>
      </c>
      <c r="AI8" s="10" t="s">
        <v>93</v>
      </c>
      <c r="AJ8" s="10" t="s">
        <v>93</v>
      </c>
      <c r="AK8" s="10" t="s">
        <v>93</v>
      </c>
      <c r="AL8" s="10" t="s">
        <v>93</v>
      </c>
      <c r="AM8" s="10" t="s">
        <v>93</v>
      </c>
      <c r="AN8" s="10" t="s">
        <v>93</v>
      </c>
      <c r="AO8" s="10" t="s">
        <v>93</v>
      </c>
      <c r="AP8" s="10" t="s">
        <v>93</v>
      </c>
      <c r="AQ8" s="10" t="s">
        <v>93</v>
      </c>
      <c r="AR8" s="10" t="s">
        <v>93</v>
      </c>
      <c r="AS8" s="10" t="s">
        <v>93</v>
      </c>
      <c r="AT8" s="10" t="s">
        <v>93</v>
      </c>
      <c r="AU8" s="10" t="s">
        <v>93</v>
      </c>
    </row>
    <row r="9" spans="1:47" ht="21" x14ac:dyDescent="0.25">
      <c r="A9" s="11" t="s">
        <v>94</v>
      </c>
      <c r="B9" s="10" t="s">
        <v>93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95</v>
      </c>
      <c r="B10" s="10" t="s">
        <v>93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96</v>
      </c>
      <c r="B11" s="10" t="s">
        <v>93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97</v>
      </c>
      <c r="B12" s="10" t="s">
        <v>93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98</v>
      </c>
      <c r="B13" s="10" t="s">
        <v>93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99</v>
      </c>
      <c r="B14" s="10" t="s">
        <v>93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100</v>
      </c>
      <c r="B15" s="10" t="s">
        <v>93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101</v>
      </c>
      <c r="B16" s="10" t="s">
        <v>93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102</v>
      </c>
      <c r="B17" s="10" t="s">
        <v>93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103</v>
      </c>
      <c r="B18" s="10" t="s">
        <v>93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104</v>
      </c>
      <c r="B19" s="10" t="s">
        <v>93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105</v>
      </c>
      <c r="B20" s="10" t="s">
        <v>93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106</v>
      </c>
      <c r="B21" s="10" t="s">
        <v>93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107</v>
      </c>
      <c r="B22" s="10" t="s">
        <v>93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108</v>
      </c>
      <c r="B23" s="10" t="s">
        <v>93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109</v>
      </c>
      <c r="B24" s="10" t="s">
        <v>93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110</v>
      </c>
      <c r="B25" s="10" t="s">
        <v>93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111</v>
      </c>
      <c r="B26" s="10" t="s">
        <v>93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112</v>
      </c>
      <c r="B27" s="10" t="s">
        <v>93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113</v>
      </c>
      <c r="B28" s="10" t="s">
        <v>93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114</v>
      </c>
      <c r="B29" s="10" t="s">
        <v>93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115</v>
      </c>
      <c r="B30" s="10" t="s">
        <v>93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116</v>
      </c>
      <c r="B31" s="10" t="s">
        <v>93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117</v>
      </c>
      <c r="B32" s="10" t="s">
        <v>93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118</v>
      </c>
      <c r="B33" s="10" t="s">
        <v>93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119</v>
      </c>
      <c r="B34" s="10" t="s">
        <v>93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120</v>
      </c>
      <c r="B35" s="10" t="s">
        <v>93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121</v>
      </c>
      <c r="B36" s="10" t="s">
        <v>93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122</v>
      </c>
      <c r="B37" s="10" t="s">
        <v>93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123</v>
      </c>
      <c r="B38" s="10" t="s">
        <v>93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124</v>
      </c>
      <c r="B39" s="10" t="s">
        <v>93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125</v>
      </c>
      <c r="B40" s="10" t="s">
        <v>93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126</v>
      </c>
      <c r="B41" s="10" t="s">
        <v>93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127</v>
      </c>
      <c r="B42" s="10" t="s">
        <v>93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128</v>
      </c>
      <c r="B43" s="10" t="s">
        <v>93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129</v>
      </c>
      <c r="B44" s="10" t="s">
        <v>93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130</v>
      </c>
      <c r="B45" s="10" t="s">
        <v>93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131</v>
      </c>
      <c r="B46" s="10" t="s">
        <v>93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132</v>
      </c>
      <c r="B47" s="10" t="s">
        <v>93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133</v>
      </c>
      <c r="B48" s="10" t="s">
        <v>93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134</v>
      </c>
      <c r="B49" s="10" t="s">
        <v>93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135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7" customWidth="1"/>
    <col min="2" max="2" width="2.42578125" style="17" customWidth="1"/>
    <col min="3" max="3" width="12.85546875" style="17" customWidth="1"/>
    <col min="4" max="16384" width="9.140625" style="17"/>
  </cols>
  <sheetData>
    <row r="1" spans="1:3" hidden="1" x14ac:dyDescent="0.2">
      <c r="A1" s="26" t="e">
        <f ca="1">DotStatQuery(B1)</f>
        <v>#NAME?</v>
      </c>
      <c r="B1" s="26" t="s">
        <v>36</v>
      </c>
    </row>
    <row r="2" spans="1:3" ht="23.25" x14ac:dyDescent="0.2">
      <c r="A2" s="25" t="s">
        <v>37</v>
      </c>
    </row>
    <row r="3" spans="1:3" ht="52.5" x14ac:dyDescent="0.2">
      <c r="A3" s="203" t="s">
        <v>38</v>
      </c>
      <c r="B3" s="204"/>
      <c r="C3" s="28" t="s">
        <v>136</v>
      </c>
    </row>
    <row r="4" spans="1:3" ht="21" x14ac:dyDescent="0.2">
      <c r="A4" s="203" t="s">
        <v>40</v>
      </c>
      <c r="B4" s="204"/>
      <c r="C4" s="27" t="s">
        <v>41</v>
      </c>
    </row>
    <row r="5" spans="1:3" x14ac:dyDescent="0.2">
      <c r="A5" s="203" t="s">
        <v>42</v>
      </c>
      <c r="B5" s="204"/>
      <c r="C5" s="27" t="s">
        <v>43</v>
      </c>
    </row>
    <row r="6" spans="1:3" x14ac:dyDescent="0.2">
      <c r="A6" s="203" t="s">
        <v>44</v>
      </c>
      <c r="B6" s="204"/>
      <c r="C6" s="27" t="s">
        <v>137</v>
      </c>
    </row>
    <row r="7" spans="1:3" ht="52.5" x14ac:dyDescent="0.2">
      <c r="A7" s="205" t="s">
        <v>46</v>
      </c>
      <c r="B7" s="206"/>
      <c r="C7" s="24" t="s">
        <v>138</v>
      </c>
    </row>
    <row r="8" spans="1:3" ht="13.5" x14ac:dyDescent="0.25">
      <c r="A8" s="23" t="s">
        <v>92</v>
      </c>
      <c r="B8" s="20" t="s">
        <v>93</v>
      </c>
      <c r="C8" s="20" t="s">
        <v>93</v>
      </c>
    </row>
    <row r="9" spans="1:3" ht="21" x14ac:dyDescent="0.25">
      <c r="A9" s="21" t="s">
        <v>94</v>
      </c>
      <c r="B9" s="20" t="s">
        <v>93</v>
      </c>
      <c r="C9" s="19">
        <v>9.14</v>
      </c>
    </row>
    <row r="10" spans="1:3" ht="31.5" x14ac:dyDescent="0.25">
      <c r="A10" s="21" t="s">
        <v>95</v>
      </c>
      <c r="B10" s="20" t="s">
        <v>93</v>
      </c>
      <c r="C10" s="22">
        <v>2.96</v>
      </c>
    </row>
    <row r="11" spans="1:3" ht="31.5" x14ac:dyDescent="0.25">
      <c r="A11" s="21" t="s">
        <v>96</v>
      </c>
      <c r="B11" s="20" t="s">
        <v>93</v>
      </c>
      <c r="C11" s="19">
        <v>4.17</v>
      </c>
    </row>
    <row r="12" spans="1:3" ht="21" x14ac:dyDescent="0.25">
      <c r="A12" s="21" t="s">
        <v>97</v>
      </c>
      <c r="B12" s="20" t="s">
        <v>93</v>
      </c>
      <c r="C12" s="22">
        <v>4.87</v>
      </c>
    </row>
    <row r="13" spans="1:3" ht="21" x14ac:dyDescent="0.25">
      <c r="A13" s="21" t="s">
        <v>98</v>
      </c>
      <c r="B13" s="20" t="s">
        <v>93</v>
      </c>
      <c r="C13" s="19">
        <v>10.56</v>
      </c>
    </row>
    <row r="14" spans="1:3" ht="31.5" x14ac:dyDescent="0.25">
      <c r="A14" s="21" t="s">
        <v>99</v>
      </c>
      <c r="B14" s="20" t="s">
        <v>93</v>
      </c>
      <c r="C14" s="22">
        <v>16.34</v>
      </c>
    </row>
    <row r="15" spans="1:3" ht="31.5" x14ac:dyDescent="0.25">
      <c r="A15" s="21" t="s">
        <v>100</v>
      </c>
      <c r="B15" s="20" t="s">
        <v>93</v>
      </c>
      <c r="C15" s="19">
        <v>14.2</v>
      </c>
    </row>
    <row r="16" spans="1:3" ht="21" x14ac:dyDescent="0.25">
      <c r="A16" s="21" t="s">
        <v>101</v>
      </c>
      <c r="B16" s="20" t="s">
        <v>93</v>
      </c>
      <c r="C16" s="22">
        <v>13.16</v>
      </c>
    </row>
    <row r="17" spans="1:3" ht="21" x14ac:dyDescent="0.25">
      <c r="A17" s="21" t="s">
        <v>102</v>
      </c>
      <c r="B17" s="20" t="s">
        <v>93</v>
      </c>
      <c r="C17" s="19">
        <v>26.63</v>
      </c>
    </row>
    <row r="18" spans="1:3" ht="21" x14ac:dyDescent="0.25">
      <c r="A18" s="21" t="s">
        <v>103</v>
      </c>
      <c r="B18" s="20" t="s">
        <v>93</v>
      </c>
      <c r="C18" s="22">
        <v>10.58</v>
      </c>
    </row>
    <row r="19" spans="1:3" ht="21" x14ac:dyDescent="0.25">
      <c r="A19" s="21" t="s">
        <v>104</v>
      </c>
      <c r="B19" s="20" t="s">
        <v>93</v>
      </c>
      <c r="C19" s="19">
        <v>14.98</v>
      </c>
    </row>
    <row r="20" spans="1:3" ht="21" x14ac:dyDescent="0.25">
      <c r="A20" s="21" t="s">
        <v>105</v>
      </c>
      <c r="B20" s="20" t="s">
        <v>93</v>
      </c>
      <c r="C20" s="22">
        <v>10.47</v>
      </c>
    </row>
    <row r="21" spans="1:3" ht="21" x14ac:dyDescent="0.25">
      <c r="A21" s="21" t="s">
        <v>106</v>
      </c>
      <c r="B21" s="20" t="s">
        <v>93</v>
      </c>
      <c r="C21" s="19">
        <v>17.71</v>
      </c>
    </row>
    <row r="22" spans="1:3" ht="31.5" x14ac:dyDescent="0.25">
      <c r="A22" s="21" t="s">
        <v>107</v>
      </c>
      <c r="B22" s="20" t="s">
        <v>93</v>
      </c>
      <c r="C22" s="22">
        <v>16.260000000000002</v>
      </c>
    </row>
    <row r="23" spans="1:3" ht="21" x14ac:dyDescent="0.25">
      <c r="A23" s="21" t="s">
        <v>108</v>
      </c>
      <c r="B23" s="20" t="s">
        <v>93</v>
      </c>
      <c r="C23" s="19">
        <v>8.2200000000000006</v>
      </c>
    </row>
    <row r="24" spans="1:3" ht="13.5" x14ac:dyDescent="0.25">
      <c r="A24" s="21" t="s">
        <v>109</v>
      </c>
      <c r="B24" s="20" t="s">
        <v>93</v>
      </c>
      <c r="C24" s="22">
        <v>17.48</v>
      </c>
    </row>
    <row r="25" spans="1:3" ht="21" x14ac:dyDescent="0.25">
      <c r="A25" s="21" t="s">
        <v>110</v>
      </c>
      <c r="B25" s="20" t="s">
        <v>93</v>
      </c>
      <c r="C25" s="19">
        <v>19.36</v>
      </c>
    </row>
    <row r="26" spans="1:3" ht="21" x14ac:dyDescent="0.25">
      <c r="A26" s="21" t="s">
        <v>111</v>
      </c>
      <c r="B26" s="20" t="s">
        <v>93</v>
      </c>
      <c r="C26" s="22">
        <v>25.14</v>
      </c>
    </row>
    <row r="27" spans="1:3" ht="21" x14ac:dyDescent="0.25">
      <c r="A27" s="21" t="s">
        <v>112</v>
      </c>
      <c r="B27" s="20" t="s">
        <v>93</v>
      </c>
      <c r="C27" s="19">
        <v>16</v>
      </c>
    </row>
    <row r="28" spans="1:3" ht="42" x14ac:dyDescent="0.25">
      <c r="A28" s="21" t="s">
        <v>113</v>
      </c>
      <c r="B28" s="20" t="s">
        <v>93</v>
      </c>
      <c r="C28" s="22">
        <v>12.84</v>
      </c>
    </row>
    <row r="29" spans="1:3" ht="31.5" x14ac:dyDescent="0.25">
      <c r="A29" s="21" t="s">
        <v>114</v>
      </c>
      <c r="B29" s="20" t="s">
        <v>93</v>
      </c>
      <c r="C29" s="19">
        <v>7.68</v>
      </c>
    </row>
    <row r="30" spans="1:3" ht="13.5" x14ac:dyDescent="0.25">
      <c r="A30" s="21" t="s">
        <v>115</v>
      </c>
      <c r="B30" s="20" t="s">
        <v>93</v>
      </c>
      <c r="C30" s="22">
        <v>10.93</v>
      </c>
    </row>
    <row r="31" spans="1:3" ht="31.5" x14ac:dyDescent="0.25">
      <c r="A31" s="21" t="s">
        <v>116</v>
      </c>
      <c r="B31" s="20" t="s">
        <v>93</v>
      </c>
      <c r="C31" s="19">
        <v>3.49</v>
      </c>
    </row>
    <row r="32" spans="1:3" ht="21" x14ac:dyDescent="0.25">
      <c r="A32" s="21" t="s">
        <v>117</v>
      </c>
      <c r="B32" s="20" t="s">
        <v>93</v>
      </c>
      <c r="C32" s="22">
        <v>7.9</v>
      </c>
    </row>
    <row r="33" spans="1:4" ht="21" x14ac:dyDescent="0.25">
      <c r="A33" s="21" t="s">
        <v>118</v>
      </c>
      <c r="B33" s="20" t="s">
        <v>93</v>
      </c>
      <c r="C33" s="19">
        <v>5.82</v>
      </c>
    </row>
    <row r="34" spans="1:4" ht="31.5" x14ac:dyDescent="0.25">
      <c r="A34" s="21" t="s">
        <v>119</v>
      </c>
      <c r="B34" s="20" t="s">
        <v>93</v>
      </c>
      <c r="C34" s="22">
        <v>2.68</v>
      </c>
    </row>
    <row r="35" spans="1:4" ht="13.5" x14ac:dyDescent="0.25">
      <c r="A35" s="21" t="s">
        <v>120</v>
      </c>
      <c r="B35" s="20" t="s">
        <v>93</v>
      </c>
      <c r="C35" s="19">
        <v>7.81</v>
      </c>
    </row>
    <row r="36" spans="1:4" ht="21" x14ac:dyDescent="0.25">
      <c r="A36" s="21" t="s">
        <v>121</v>
      </c>
      <c r="B36" s="20" t="s">
        <v>93</v>
      </c>
      <c r="C36" s="22">
        <v>4.9400000000000004</v>
      </c>
    </row>
    <row r="37" spans="1:4" ht="21" x14ac:dyDescent="0.25">
      <c r="A37" s="21" t="s">
        <v>122</v>
      </c>
      <c r="B37" s="20" t="s">
        <v>93</v>
      </c>
      <c r="C37" s="19">
        <v>2.8</v>
      </c>
    </row>
    <row r="38" spans="1:4" ht="13.5" x14ac:dyDescent="0.25">
      <c r="A38" s="21" t="s">
        <v>123</v>
      </c>
      <c r="B38" s="20" t="s">
        <v>93</v>
      </c>
      <c r="C38" s="22">
        <v>1.59</v>
      </c>
    </row>
    <row r="39" spans="1:4" ht="21" x14ac:dyDescent="0.25">
      <c r="A39" s="21" t="s">
        <v>124</v>
      </c>
      <c r="B39" s="20" t="s">
        <v>93</v>
      </c>
      <c r="C39" s="19">
        <v>3.82</v>
      </c>
    </row>
    <row r="40" spans="1:4" ht="31.5" x14ac:dyDescent="0.25">
      <c r="A40" s="34" t="s">
        <v>125</v>
      </c>
      <c r="B40" s="35" t="s">
        <v>93</v>
      </c>
      <c r="C40" s="36">
        <f>C39</f>
        <v>3.82</v>
      </c>
      <c r="D40" s="33" t="s">
        <v>139</v>
      </c>
    </row>
    <row r="41" spans="1:4" ht="13.5" x14ac:dyDescent="0.25">
      <c r="A41" s="21" t="s">
        <v>126</v>
      </c>
      <c r="B41" s="20" t="s">
        <v>93</v>
      </c>
      <c r="C41" s="22">
        <v>2.3199999999999998</v>
      </c>
    </row>
    <row r="42" spans="1:4" ht="21" x14ac:dyDescent="0.25">
      <c r="A42" s="21" t="s">
        <v>127</v>
      </c>
      <c r="B42" s="20" t="s">
        <v>93</v>
      </c>
      <c r="C42" s="19">
        <v>4.7699999999999996</v>
      </c>
    </row>
    <row r="43" spans="1:4" ht="31.5" x14ac:dyDescent="0.25">
      <c r="A43" s="21" t="s">
        <v>128</v>
      </c>
      <c r="B43" s="20" t="s">
        <v>93</v>
      </c>
      <c r="C43" s="22">
        <v>4.79</v>
      </c>
    </row>
    <row r="44" spans="1:4" ht="13.5" x14ac:dyDescent="0.25">
      <c r="A44" s="21" t="s">
        <v>140</v>
      </c>
      <c r="B44" s="20" t="s">
        <v>93</v>
      </c>
      <c r="C44" s="19">
        <v>9.92</v>
      </c>
    </row>
    <row r="45" spans="1:4" x14ac:dyDescent="0.2">
      <c r="A45" s="18" t="s">
        <v>141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38A4-8A71-4E10-8C4F-99FBDB2447AB}">
  <dimension ref="A1:CF85"/>
  <sheetViews>
    <sheetView workbookViewId="0">
      <selection activeCell="P15" sqref="P15"/>
    </sheetView>
  </sheetViews>
  <sheetFormatPr defaultRowHeight="15" x14ac:dyDescent="0.25"/>
  <sheetData>
    <row r="1" spans="1:84" x14ac:dyDescent="0.25">
      <c r="A1" t="s">
        <v>785</v>
      </c>
      <c r="C1" t="s">
        <v>786</v>
      </c>
      <c r="D1" t="s">
        <v>786</v>
      </c>
      <c r="E1" t="s">
        <v>786</v>
      </c>
      <c r="F1" t="s">
        <v>786</v>
      </c>
      <c r="G1" t="s">
        <v>786</v>
      </c>
      <c r="H1" t="s">
        <v>786</v>
      </c>
      <c r="I1" t="s">
        <v>786</v>
      </c>
      <c r="J1" t="s">
        <v>786</v>
      </c>
      <c r="K1" t="s">
        <v>786</v>
      </c>
      <c r="L1" t="s">
        <v>786</v>
      </c>
      <c r="M1" t="s">
        <v>786</v>
      </c>
      <c r="N1" t="s">
        <v>786</v>
      </c>
      <c r="O1" t="s">
        <v>786</v>
      </c>
      <c r="P1" t="s">
        <v>786</v>
      </c>
      <c r="Q1" t="s">
        <v>786</v>
      </c>
      <c r="R1" t="s">
        <v>786</v>
      </c>
      <c r="S1" t="s">
        <v>786</v>
      </c>
      <c r="T1" t="s">
        <v>786</v>
      </c>
      <c r="U1" t="s">
        <v>786</v>
      </c>
      <c r="V1" t="s">
        <v>786</v>
      </c>
      <c r="W1" t="s">
        <v>786</v>
      </c>
      <c r="X1" t="s">
        <v>786</v>
      </c>
      <c r="Y1" t="s">
        <v>786</v>
      </c>
      <c r="Z1" t="s">
        <v>786</v>
      </c>
      <c r="AA1" t="s">
        <v>786</v>
      </c>
      <c r="AB1" t="s">
        <v>786</v>
      </c>
      <c r="AC1" t="s">
        <v>786</v>
      </c>
      <c r="AD1" t="s">
        <v>786</v>
      </c>
      <c r="AE1" t="s">
        <v>786</v>
      </c>
      <c r="AF1" t="s">
        <v>786</v>
      </c>
      <c r="AG1" t="s">
        <v>786</v>
      </c>
      <c r="AH1" t="s">
        <v>786</v>
      </c>
      <c r="AI1" t="s">
        <v>786</v>
      </c>
      <c r="AJ1" t="s">
        <v>786</v>
      </c>
      <c r="AK1" t="s">
        <v>786</v>
      </c>
      <c r="AL1" t="s">
        <v>786</v>
      </c>
      <c r="AM1" t="s">
        <v>786</v>
      </c>
      <c r="AN1" t="s">
        <v>786</v>
      </c>
      <c r="AO1" t="s">
        <v>786</v>
      </c>
      <c r="AP1" t="s">
        <v>786</v>
      </c>
      <c r="AQ1" t="s">
        <v>786</v>
      </c>
      <c r="AR1" t="s">
        <v>787</v>
      </c>
      <c r="AS1" t="s">
        <v>787</v>
      </c>
      <c r="AT1" t="s">
        <v>787</v>
      </c>
      <c r="AU1" t="s">
        <v>787</v>
      </c>
      <c r="AV1" t="s">
        <v>787</v>
      </c>
      <c r="AW1" t="s">
        <v>787</v>
      </c>
      <c r="AX1" t="s">
        <v>787</v>
      </c>
      <c r="AY1" t="s">
        <v>787</v>
      </c>
      <c r="AZ1" t="s">
        <v>787</v>
      </c>
      <c r="BA1" t="s">
        <v>787</v>
      </c>
      <c r="BB1" t="s">
        <v>787</v>
      </c>
      <c r="BC1" t="s">
        <v>787</v>
      </c>
      <c r="BD1" t="s">
        <v>787</v>
      </c>
      <c r="BE1" t="s">
        <v>787</v>
      </c>
      <c r="BF1" t="s">
        <v>787</v>
      </c>
      <c r="BG1" t="s">
        <v>787</v>
      </c>
      <c r="BH1" t="s">
        <v>787</v>
      </c>
      <c r="BI1" t="s">
        <v>787</v>
      </c>
      <c r="BJ1" t="s">
        <v>787</v>
      </c>
      <c r="BK1" t="s">
        <v>787</v>
      </c>
      <c r="BL1" t="s">
        <v>787</v>
      </c>
      <c r="BM1" t="s">
        <v>787</v>
      </c>
      <c r="BN1" t="s">
        <v>787</v>
      </c>
      <c r="BO1" t="s">
        <v>787</v>
      </c>
      <c r="BP1" t="s">
        <v>787</v>
      </c>
      <c r="BQ1" t="s">
        <v>787</v>
      </c>
      <c r="BR1" t="s">
        <v>787</v>
      </c>
      <c r="BS1" t="s">
        <v>787</v>
      </c>
      <c r="BT1" t="s">
        <v>787</v>
      </c>
      <c r="BU1" t="s">
        <v>787</v>
      </c>
      <c r="BV1" t="s">
        <v>787</v>
      </c>
      <c r="BW1" t="s">
        <v>787</v>
      </c>
      <c r="BX1" t="s">
        <v>787</v>
      </c>
      <c r="BY1" t="s">
        <v>787</v>
      </c>
      <c r="BZ1" t="s">
        <v>787</v>
      </c>
      <c r="CA1" t="s">
        <v>787</v>
      </c>
      <c r="CB1" t="s">
        <v>787</v>
      </c>
      <c r="CC1" t="s">
        <v>787</v>
      </c>
      <c r="CD1" t="s">
        <v>787</v>
      </c>
      <c r="CE1" t="s">
        <v>787</v>
      </c>
      <c r="CF1" t="s">
        <v>787</v>
      </c>
    </row>
    <row r="2" spans="1:84" x14ac:dyDescent="0.25">
      <c r="A2" t="s">
        <v>788</v>
      </c>
      <c r="C2" t="s">
        <v>142</v>
      </c>
      <c r="D2" t="s">
        <v>143</v>
      </c>
      <c r="E2" t="s">
        <v>144</v>
      </c>
      <c r="F2" t="s">
        <v>145</v>
      </c>
      <c r="G2" t="s">
        <v>147</v>
      </c>
      <c r="H2" t="s">
        <v>148</v>
      </c>
      <c r="I2" t="s">
        <v>149</v>
      </c>
      <c r="J2" t="s">
        <v>150</v>
      </c>
      <c r="K2" t="s">
        <v>173</v>
      </c>
      <c r="L2" t="s">
        <v>151</v>
      </c>
      <c r="M2" t="s">
        <v>154</v>
      </c>
      <c r="N2" t="s">
        <v>152</v>
      </c>
      <c r="O2" t="s">
        <v>155</v>
      </c>
      <c r="P2" t="s">
        <v>156</v>
      </c>
      <c r="Q2" t="s">
        <v>157</v>
      </c>
      <c r="R2" t="s">
        <v>158</v>
      </c>
      <c r="S2" t="s">
        <v>159</v>
      </c>
      <c r="T2" t="s">
        <v>162</v>
      </c>
      <c r="U2" t="s">
        <v>160</v>
      </c>
      <c r="V2" t="s">
        <v>161</v>
      </c>
      <c r="W2" t="s">
        <v>163</v>
      </c>
      <c r="X2" t="s">
        <v>164</v>
      </c>
      <c r="Y2" t="s">
        <v>165</v>
      </c>
      <c r="Z2" t="s">
        <v>168</v>
      </c>
      <c r="AA2" t="s">
        <v>166</v>
      </c>
      <c r="AB2" t="s">
        <v>167</v>
      </c>
      <c r="AC2" t="s">
        <v>169</v>
      </c>
      <c r="AD2" t="s">
        <v>170</v>
      </c>
      <c r="AE2" t="s">
        <v>172</v>
      </c>
      <c r="AF2" t="s">
        <v>171</v>
      </c>
      <c r="AG2" t="s">
        <v>174</v>
      </c>
      <c r="AH2" t="s">
        <v>176</v>
      </c>
      <c r="AI2" t="s">
        <v>177</v>
      </c>
      <c r="AJ2" t="s">
        <v>175</v>
      </c>
      <c r="AK2" t="s">
        <v>178</v>
      </c>
      <c r="AL2" t="s">
        <v>179</v>
      </c>
      <c r="AM2" t="s">
        <v>180</v>
      </c>
      <c r="AN2" t="s">
        <v>181</v>
      </c>
      <c r="AO2" t="s">
        <v>182</v>
      </c>
      <c r="AP2" t="s">
        <v>789</v>
      </c>
      <c r="AQ2" t="s">
        <v>790</v>
      </c>
      <c r="AR2" t="s">
        <v>142</v>
      </c>
      <c r="AS2" t="s">
        <v>143</v>
      </c>
      <c r="AT2" t="s">
        <v>144</v>
      </c>
      <c r="AU2" t="s">
        <v>145</v>
      </c>
      <c r="AV2" t="s">
        <v>147</v>
      </c>
      <c r="AW2" t="s">
        <v>148</v>
      </c>
      <c r="AX2" t="s">
        <v>149</v>
      </c>
      <c r="AY2" t="s">
        <v>150</v>
      </c>
      <c r="AZ2" t="s">
        <v>173</v>
      </c>
      <c r="BA2" t="s">
        <v>151</v>
      </c>
      <c r="BB2" t="s">
        <v>154</v>
      </c>
      <c r="BC2" t="s">
        <v>152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162</v>
      </c>
      <c r="BJ2" t="s">
        <v>160</v>
      </c>
      <c r="BK2" t="s">
        <v>161</v>
      </c>
      <c r="BL2" t="s">
        <v>163</v>
      </c>
      <c r="BM2" t="s">
        <v>164</v>
      </c>
      <c r="BN2" t="s">
        <v>165</v>
      </c>
      <c r="BO2" t="s">
        <v>168</v>
      </c>
      <c r="BP2" t="s">
        <v>166</v>
      </c>
      <c r="BQ2" t="s">
        <v>167</v>
      </c>
      <c r="BR2" t="s">
        <v>169</v>
      </c>
      <c r="BS2" t="s">
        <v>170</v>
      </c>
      <c r="BT2" t="s">
        <v>172</v>
      </c>
      <c r="BU2" t="s">
        <v>171</v>
      </c>
      <c r="BV2" t="s">
        <v>174</v>
      </c>
      <c r="BW2" t="s">
        <v>176</v>
      </c>
      <c r="BX2" t="s">
        <v>177</v>
      </c>
      <c r="BY2" t="s">
        <v>175</v>
      </c>
      <c r="BZ2" t="s">
        <v>178</v>
      </c>
      <c r="CA2" t="s">
        <v>179</v>
      </c>
      <c r="CB2" t="s">
        <v>180</v>
      </c>
      <c r="CC2" t="s">
        <v>181</v>
      </c>
      <c r="CD2" t="s">
        <v>182</v>
      </c>
      <c r="CE2" t="s">
        <v>789</v>
      </c>
      <c r="CF2" t="s">
        <v>790</v>
      </c>
    </row>
    <row r="3" spans="1:84" x14ac:dyDescent="0.25">
      <c r="A3" t="s">
        <v>785</v>
      </c>
      <c r="B3" t="s">
        <v>788</v>
      </c>
    </row>
    <row r="4" spans="1:84" x14ac:dyDescent="0.25">
      <c r="A4" t="s">
        <v>786</v>
      </c>
      <c r="B4" t="s">
        <v>142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25">
      <c r="A5" t="s">
        <v>786</v>
      </c>
      <c r="B5" t="s">
        <v>143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25">
      <c r="A6" t="s">
        <v>786</v>
      </c>
      <c r="B6" t="s">
        <v>144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25">
      <c r="A7" t="s">
        <v>786</v>
      </c>
      <c r="B7" t="s">
        <v>145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25">
      <c r="A8" t="s">
        <v>786</v>
      </c>
      <c r="B8" t="s">
        <v>147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25">
      <c r="A9" t="s">
        <v>786</v>
      </c>
      <c r="B9" t="s">
        <v>148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25">
      <c r="A10" t="s">
        <v>786</v>
      </c>
      <c r="B10" t="s">
        <v>149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25">
      <c r="A11" t="s">
        <v>786</v>
      </c>
      <c r="B11" t="s">
        <v>150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25">
      <c r="A12" t="s">
        <v>786</v>
      </c>
      <c r="B12" t="s">
        <v>173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25">
      <c r="A13" t="s">
        <v>786</v>
      </c>
      <c r="B13" t="s">
        <v>151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25">
      <c r="A14" t="s">
        <v>786</v>
      </c>
      <c r="B14" t="s">
        <v>154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25">
      <c r="A15" t="s">
        <v>786</v>
      </c>
      <c r="B15" t="s">
        <v>152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25">
      <c r="A16" t="s">
        <v>786</v>
      </c>
      <c r="B16" t="s">
        <v>155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25">
      <c r="A17" t="s">
        <v>786</v>
      </c>
      <c r="B17" t="s">
        <v>156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25">
      <c r="A18" t="s">
        <v>786</v>
      </c>
      <c r="B18" t="s">
        <v>157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25">
      <c r="A19" t="s">
        <v>786</v>
      </c>
      <c r="B19" t="s">
        <v>158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25">
      <c r="A20" t="s">
        <v>786</v>
      </c>
      <c r="B20" t="s">
        <v>159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25">
      <c r="A21" t="s">
        <v>786</v>
      </c>
      <c r="B21" t="s">
        <v>162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25">
      <c r="A22" t="s">
        <v>786</v>
      </c>
      <c r="B22" t="s">
        <v>160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25">
      <c r="A23" t="s">
        <v>786</v>
      </c>
      <c r="B23" t="s">
        <v>161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25">
      <c r="A24" t="s">
        <v>786</v>
      </c>
      <c r="B24" t="s">
        <v>163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25">
      <c r="A25" t="s">
        <v>786</v>
      </c>
      <c r="B25" t="s">
        <v>164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25">
      <c r="A26" t="s">
        <v>786</v>
      </c>
      <c r="B26" t="s">
        <v>165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25">
      <c r="A27" t="s">
        <v>786</v>
      </c>
      <c r="B27" t="s">
        <v>168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25">
      <c r="A28" t="s">
        <v>786</v>
      </c>
      <c r="B28" t="s">
        <v>166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25">
      <c r="A29" t="s">
        <v>786</v>
      </c>
      <c r="B29" t="s">
        <v>167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25">
      <c r="A30" t="s">
        <v>786</v>
      </c>
      <c r="B30" t="s">
        <v>169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25">
      <c r="A31" t="s">
        <v>786</v>
      </c>
      <c r="B31" t="s">
        <v>170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25">
      <c r="A32" t="s">
        <v>786</v>
      </c>
      <c r="B32" t="s">
        <v>172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25">
      <c r="A33" t="s">
        <v>786</v>
      </c>
      <c r="B33" t="s">
        <v>171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25">
      <c r="A34" t="s">
        <v>786</v>
      </c>
      <c r="B34" t="s">
        <v>174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25">
      <c r="A35" t="s">
        <v>786</v>
      </c>
      <c r="B35" t="s">
        <v>176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25">
      <c r="A36" t="s">
        <v>786</v>
      </c>
      <c r="B36" t="s">
        <v>177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25">
      <c r="A37" t="s">
        <v>786</v>
      </c>
      <c r="B37" t="s">
        <v>175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25">
      <c r="A38" t="s">
        <v>786</v>
      </c>
      <c r="B38" t="s">
        <v>178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25">
      <c r="A39" t="s">
        <v>786</v>
      </c>
      <c r="B39" t="s">
        <v>179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25">
      <c r="A40" t="s">
        <v>786</v>
      </c>
      <c r="B40" t="s">
        <v>180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25">
      <c r="A41" t="s">
        <v>786</v>
      </c>
      <c r="B41" t="s">
        <v>181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25">
      <c r="A42" t="s">
        <v>786</v>
      </c>
      <c r="B42" t="s">
        <v>182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25">
      <c r="A43" t="s">
        <v>786</v>
      </c>
      <c r="B43" t="s">
        <v>789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25">
      <c r="A44" t="s">
        <v>786</v>
      </c>
      <c r="B44" t="s">
        <v>790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787</v>
      </c>
      <c r="B45" t="s">
        <v>142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25">
      <c r="A46" t="s">
        <v>787</v>
      </c>
      <c r="B46" t="s">
        <v>143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25">
      <c r="A47" t="s">
        <v>787</v>
      </c>
      <c r="B47" t="s">
        <v>144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25">
      <c r="A48" t="s">
        <v>787</v>
      </c>
      <c r="B48" t="s">
        <v>145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25">
      <c r="A49" t="s">
        <v>787</v>
      </c>
      <c r="B49" t="s">
        <v>147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25">
      <c r="A50" t="s">
        <v>787</v>
      </c>
      <c r="B50" t="s">
        <v>148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25">
      <c r="A51" t="s">
        <v>787</v>
      </c>
      <c r="B51" t="s">
        <v>149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25">
      <c r="A52" t="s">
        <v>787</v>
      </c>
      <c r="B52" t="s">
        <v>150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25">
      <c r="A53" t="s">
        <v>787</v>
      </c>
      <c r="B53" t="s">
        <v>173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25">
      <c r="A54" t="s">
        <v>787</v>
      </c>
      <c r="B54" t="s">
        <v>151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25">
      <c r="A55" t="s">
        <v>787</v>
      </c>
      <c r="B55" t="s">
        <v>154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25">
      <c r="A56" t="s">
        <v>787</v>
      </c>
      <c r="B56" t="s">
        <v>152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25">
      <c r="A57" t="s">
        <v>787</v>
      </c>
      <c r="B57" t="s">
        <v>155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25">
      <c r="A58" t="s">
        <v>787</v>
      </c>
      <c r="B58" t="s">
        <v>156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25">
      <c r="A59" t="s">
        <v>787</v>
      </c>
      <c r="B59" t="s">
        <v>157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25">
      <c r="A60" t="s">
        <v>787</v>
      </c>
      <c r="B60" t="s">
        <v>158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25">
      <c r="A61" t="s">
        <v>787</v>
      </c>
      <c r="B61" t="s">
        <v>159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25">
      <c r="A62" t="s">
        <v>787</v>
      </c>
      <c r="B62" t="s">
        <v>162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25">
      <c r="A63" t="s">
        <v>787</v>
      </c>
      <c r="B63" t="s">
        <v>160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25">
      <c r="A64" t="s">
        <v>787</v>
      </c>
      <c r="B64" t="s">
        <v>161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25">
      <c r="A65" t="s">
        <v>787</v>
      </c>
      <c r="B65" t="s">
        <v>163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25">
      <c r="A66" t="s">
        <v>787</v>
      </c>
      <c r="B66" t="s">
        <v>164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25">
      <c r="A67" t="s">
        <v>787</v>
      </c>
      <c r="B67" t="s">
        <v>165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25">
      <c r="A68" t="s">
        <v>787</v>
      </c>
      <c r="B68" t="s">
        <v>168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25">
      <c r="A69" t="s">
        <v>787</v>
      </c>
      <c r="B69" t="s">
        <v>166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25">
      <c r="A70" t="s">
        <v>787</v>
      </c>
      <c r="B70" t="s">
        <v>167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25">
      <c r="A71" t="s">
        <v>787</v>
      </c>
      <c r="B71" t="s">
        <v>169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25">
      <c r="A72" t="s">
        <v>787</v>
      </c>
      <c r="B72" t="s">
        <v>170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25">
      <c r="A73" t="s">
        <v>787</v>
      </c>
      <c r="B73" t="s">
        <v>172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25">
      <c r="A74" t="s">
        <v>787</v>
      </c>
      <c r="B74" t="s">
        <v>171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25">
      <c r="A75" t="s">
        <v>787</v>
      </c>
      <c r="B75" t="s">
        <v>174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25">
      <c r="A76" t="s">
        <v>787</v>
      </c>
      <c r="B76" t="s">
        <v>176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25">
      <c r="A77" t="s">
        <v>787</v>
      </c>
      <c r="B77" t="s">
        <v>177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25">
      <c r="A78" t="s">
        <v>787</v>
      </c>
      <c r="B78" t="s">
        <v>175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25">
      <c r="A79" t="s">
        <v>787</v>
      </c>
      <c r="B79" t="s">
        <v>178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25">
      <c r="A80" t="s">
        <v>787</v>
      </c>
      <c r="B80" t="s">
        <v>179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25">
      <c r="A81" t="s">
        <v>787</v>
      </c>
      <c r="B81" t="s">
        <v>180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25">
      <c r="A82" t="s">
        <v>787</v>
      </c>
      <c r="B82" t="s">
        <v>181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25">
      <c r="A83" t="s">
        <v>787</v>
      </c>
      <c r="B83" t="s">
        <v>182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25">
      <c r="A84" t="s">
        <v>787</v>
      </c>
      <c r="B84" t="s">
        <v>789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25">
      <c r="A85" t="s">
        <v>787</v>
      </c>
      <c r="B85" t="s">
        <v>790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8F5A8-CA7C-4F2F-90E7-DF0061D6F132}">
  <dimension ref="A1:CH177"/>
  <sheetViews>
    <sheetView showGridLines="0" topLeftCell="AI65" workbookViewId="0">
      <selection activeCell="C94" sqref="C94"/>
    </sheetView>
  </sheetViews>
  <sheetFormatPr defaultRowHeight="15" x14ac:dyDescent="0.25"/>
  <cols>
    <col min="1" max="1" width="19.42578125" customWidth="1"/>
  </cols>
  <sheetData>
    <row r="1" spans="1:86" x14ac:dyDescent="0.25">
      <c r="A1" s="190" t="s">
        <v>803</v>
      </c>
    </row>
    <row r="2" spans="1:86" x14ac:dyDescent="0.25">
      <c r="A2" s="189" t="s">
        <v>802</v>
      </c>
    </row>
    <row r="3" spans="1:86" x14ac:dyDescent="0.25">
      <c r="A3" s="189" t="s">
        <v>801</v>
      </c>
    </row>
    <row r="4" spans="1:86" x14ac:dyDescent="0.25">
      <c r="A4" s="188" t="s">
        <v>800</v>
      </c>
    </row>
    <row r="5" spans="1:86" x14ac:dyDescent="0.25">
      <c r="B5" t="s">
        <v>804</v>
      </c>
      <c r="C5" s="180" t="s">
        <v>142</v>
      </c>
      <c r="D5" s="180" t="s">
        <v>143</v>
      </c>
      <c r="E5" s="180" t="s">
        <v>144</v>
      </c>
      <c r="F5" s="180" t="s">
        <v>145</v>
      </c>
      <c r="G5" s="180" t="s">
        <v>146</v>
      </c>
      <c r="H5" s="180" t="s">
        <v>147</v>
      </c>
      <c r="I5" s="180" t="s">
        <v>148</v>
      </c>
      <c r="J5" s="180" t="s">
        <v>149</v>
      </c>
      <c r="K5" s="180" t="s">
        <v>150</v>
      </c>
      <c r="L5" s="180" t="s">
        <v>151</v>
      </c>
      <c r="M5" s="180" t="s">
        <v>152</v>
      </c>
      <c r="N5" s="180" t="s">
        <v>153</v>
      </c>
      <c r="O5" s="180" t="s">
        <v>154</v>
      </c>
      <c r="P5" s="180" t="s">
        <v>155</v>
      </c>
      <c r="Q5" s="180" t="s">
        <v>156</v>
      </c>
      <c r="R5" s="180" t="s">
        <v>157</v>
      </c>
      <c r="S5" s="180" t="s">
        <v>158</v>
      </c>
      <c r="T5" s="180" t="s">
        <v>159</v>
      </c>
      <c r="U5" s="180" t="s">
        <v>160</v>
      </c>
      <c r="V5" s="180" t="s">
        <v>161</v>
      </c>
      <c r="W5" s="180" t="s">
        <v>162</v>
      </c>
      <c r="X5" s="180" t="s">
        <v>163</v>
      </c>
      <c r="Y5" s="180" t="s">
        <v>164</v>
      </c>
      <c r="Z5" s="180" t="s">
        <v>165</v>
      </c>
      <c r="AA5" s="180" t="s">
        <v>166</v>
      </c>
      <c r="AB5" s="180" t="s">
        <v>167</v>
      </c>
      <c r="AC5" s="180" t="s">
        <v>168</v>
      </c>
      <c r="AD5" s="180" t="s">
        <v>169</v>
      </c>
      <c r="AE5" s="180" t="s">
        <v>170</v>
      </c>
      <c r="AF5" s="180" t="s">
        <v>171</v>
      </c>
      <c r="AG5" s="180" t="s">
        <v>172</v>
      </c>
      <c r="AH5" s="180" t="s">
        <v>173</v>
      </c>
      <c r="AI5" s="180" t="s">
        <v>174</v>
      </c>
      <c r="AJ5" s="180" t="s">
        <v>175</v>
      </c>
      <c r="AK5" s="180" t="s">
        <v>176</v>
      </c>
      <c r="AL5" s="180" t="s">
        <v>177</v>
      </c>
      <c r="AM5" s="180" t="s">
        <v>178</v>
      </c>
      <c r="AN5" s="180" t="s">
        <v>179</v>
      </c>
      <c r="AO5" s="180" t="s">
        <v>180</v>
      </c>
      <c r="AP5" s="180" t="s">
        <v>181</v>
      </c>
      <c r="AQ5" s="180" t="s">
        <v>182</v>
      </c>
      <c r="AR5" s="180" t="s">
        <v>183</v>
      </c>
      <c r="AS5" s="180" t="s">
        <v>142</v>
      </c>
      <c r="AT5" s="180" t="s">
        <v>143</v>
      </c>
      <c r="AU5" s="180" t="s">
        <v>144</v>
      </c>
      <c r="AV5" s="180" t="s">
        <v>145</v>
      </c>
      <c r="AW5" s="180" t="s">
        <v>146</v>
      </c>
      <c r="AX5" s="180" t="s">
        <v>147</v>
      </c>
      <c r="AY5" s="180" t="s">
        <v>148</v>
      </c>
      <c r="AZ5" s="180" t="s">
        <v>149</v>
      </c>
      <c r="BA5" s="180" t="s">
        <v>150</v>
      </c>
      <c r="BB5" s="180" t="s">
        <v>151</v>
      </c>
      <c r="BC5" s="180" t="s">
        <v>152</v>
      </c>
      <c r="BD5" s="180" t="s">
        <v>153</v>
      </c>
      <c r="BE5" s="180" t="s">
        <v>154</v>
      </c>
      <c r="BF5" s="180" t="s">
        <v>155</v>
      </c>
      <c r="BG5" s="180" t="s">
        <v>156</v>
      </c>
      <c r="BH5" s="180" t="s">
        <v>157</v>
      </c>
      <c r="BI5" s="180" t="s">
        <v>158</v>
      </c>
      <c r="BJ5" s="180" t="s">
        <v>159</v>
      </c>
      <c r="BK5" s="180" t="s">
        <v>160</v>
      </c>
      <c r="BL5" s="180" t="s">
        <v>161</v>
      </c>
      <c r="BM5" s="180" t="s">
        <v>162</v>
      </c>
      <c r="BN5" s="180" t="s">
        <v>163</v>
      </c>
      <c r="BO5" s="180" t="s">
        <v>164</v>
      </c>
      <c r="BP5" s="180" t="s">
        <v>165</v>
      </c>
      <c r="BQ5" s="180" t="s">
        <v>166</v>
      </c>
      <c r="BR5" s="180" t="s">
        <v>167</v>
      </c>
      <c r="BS5" s="180" t="s">
        <v>168</v>
      </c>
      <c r="BT5" s="180" t="s">
        <v>169</v>
      </c>
      <c r="BU5" s="180" t="s">
        <v>170</v>
      </c>
      <c r="BV5" s="180" t="s">
        <v>171</v>
      </c>
      <c r="BW5" s="180" t="s">
        <v>172</v>
      </c>
      <c r="BX5" s="180" t="s">
        <v>173</v>
      </c>
      <c r="BY5" s="180" t="s">
        <v>174</v>
      </c>
      <c r="BZ5" s="180" t="s">
        <v>175</v>
      </c>
      <c r="CA5" s="180" t="s">
        <v>176</v>
      </c>
      <c r="CB5" s="180" t="s">
        <v>177</v>
      </c>
      <c r="CC5" s="180" t="s">
        <v>178</v>
      </c>
      <c r="CD5" s="180" t="s">
        <v>179</v>
      </c>
      <c r="CE5" s="180" t="s">
        <v>180</v>
      </c>
      <c r="CF5" s="180" t="s">
        <v>181</v>
      </c>
      <c r="CG5" s="180" t="s">
        <v>182</v>
      </c>
      <c r="CH5" s="180" t="s">
        <v>183</v>
      </c>
    </row>
    <row r="6" spans="1:86" x14ac:dyDescent="0.25">
      <c r="A6" t="s">
        <v>805</v>
      </c>
      <c r="C6" s="181" t="s">
        <v>795</v>
      </c>
      <c r="D6" s="181" t="s">
        <v>795</v>
      </c>
      <c r="E6" s="181" t="s">
        <v>795</v>
      </c>
      <c r="F6" s="181" t="s">
        <v>795</v>
      </c>
      <c r="G6" s="181" t="s">
        <v>795</v>
      </c>
      <c r="H6" s="181" t="s">
        <v>795</v>
      </c>
      <c r="I6" s="181" t="s">
        <v>795</v>
      </c>
      <c r="J6" s="181" t="s">
        <v>795</v>
      </c>
      <c r="K6" s="181" t="s">
        <v>795</v>
      </c>
      <c r="L6" s="181" t="s">
        <v>795</v>
      </c>
      <c r="M6" s="181" t="s">
        <v>795</v>
      </c>
      <c r="N6" s="181" t="s">
        <v>795</v>
      </c>
      <c r="O6" s="181" t="s">
        <v>795</v>
      </c>
      <c r="P6" s="181" t="s">
        <v>795</v>
      </c>
      <c r="Q6" s="181" t="s">
        <v>795</v>
      </c>
      <c r="R6" s="181" t="s">
        <v>795</v>
      </c>
      <c r="S6" s="181" t="s">
        <v>795</v>
      </c>
      <c r="T6" s="181" t="s">
        <v>795</v>
      </c>
      <c r="U6" s="181" t="s">
        <v>795</v>
      </c>
      <c r="V6" s="181" t="s">
        <v>795</v>
      </c>
      <c r="W6" s="181" t="s">
        <v>795</v>
      </c>
      <c r="X6" s="181" t="s">
        <v>795</v>
      </c>
      <c r="Y6" s="181" t="s">
        <v>795</v>
      </c>
      <c r="Z6" s="181" t="s">
        <v>795</v>
      </c>
      <c r="AA6" s="181" t="s">
        <v>795</v>
      </c>
      <c r="AB6" s="181" t="s">
        <v>795</v>
      </c>
      <c r="AC6" s="181" t="s">
        <v>795</v>
      </c>
      <c r="AD6" s="181" t="s">
        <v>795</v>
      </c>
      <c r="AE6" s="181" t="s">
        <v>795</v>
      </c>
      <c r="AF6" s="181" t="s">
        <v>795</v>
      </c>
      <c r="AG6" s="181" t="s">
        <v>795</v>
      </c>
      <c r="AH6" s="181" t="s">
        <v>795</v>
      </c>
      <c r="AI6" s="181" t="s">
        <v>795</v>
      </c>
      <c r="AJ6" s="181" t="s">
        <v>795</v>
      </c>
      <c r="AK6" s="181" t="s">
        <v>795</v>
      </c>
      <c r="AL6" s="181" t="s">
        <v>795</v>
      </c>
      <c r="AM6" s="181" t="s">
        <v>795</v>
      </c>
      <c r="AN6" s="181" t="s">
        <v>795</v>
      </c>
      <c r="AO6" s="181" t="s">
        <v>795</v>
      </c>
      <c r="AP6" s="181" t="s">
        <v>795</v>
      </c>
      <c r="AQ6" s="181" t="s">
        <v>795</v>
      </c>
      <c r="AR6" s="181" t="s">
        <v>795</v>
      </c>
      <c r="AS6" s="181" t="s">
        <v>796</v>
      </c>
      <c r="AT6" s="181" t="s">
        <v>796</v>
      </c>
      <c r="AU6" s="181" t="s">
        <v>796</v>
      </c>
      <c r="AV6" s="181" t="s">
        <v>796</v>
      </c>
      <c r="AW6" s="181" t="s">
        <v>796</v>
      </c>
      <c r="AX6" s="181" t="s">
        <v>796</v>
      </c>
      <c r="AY6" s="181" t="s">
        <v>796</v>
      </c>
      <c r="AZ6" s="181" t="s">
        <v>796</v>
      </c>
      <c r="BA6" s="181" t="s">
        <v>796</v>
      </c>
      <c r="BB6" s="181" t="s">
        <v>796</v>
      </c>
      <c r="BC6" s="181" t="s">
        <v>796</v>
      </c>
      <c r="BD6" s="181" t="s">
        <v>796</v>
      </c>
      <c r="BE6" s="181" t="s">
        <v>796</v>
      </c>
      <c r="BF6" s="181" t="s">
        <v>796</v>
      </c>
      <c r="BG6" s="181" t="s">
        <v>796</v>
      </c>
      <c r="BH6" s="181" t="s">
        <v>796</v>
      </c>
      <c r="BI6" s="181" t="s">
        <v>796</v>
      </c>
      <c r="BJ6" s="181" t="s">
        <v>796</v>
      </c>
      <c r="BK6" s="181" t="s">
        <v>796</v>
      </c>
      <c r="BL6" s="181" t="s">
        <v>796</v>
      </c>
      <c r="BM6" s="181" t="s">
        <v>796</v>
      </c>
      <c r="BN6" s="181" t="s">
        <v>796</v>
      </c>
      <c r="BO6" s="181" t="s">
        <v>796</v>
      </c>
      <c r="BP6" s="181" t="s">
        <v>796</v>
      </c>
      <c r="BQ6" s="181" t="s">
        <v>796</v>
      </c>
      <c r="BR6" s="181" t="s">
        <v>796</v>
      </c>
      <c r="BS6" s="181" t="s">
        <v>796</v>
      </c>
      <c r="BT6" s="181" t="s">
        <v>796</v>
      </c>
      <c r="BU6" s="181" t="s">
        <v>796</v>
      </c>
      <c r="BV6" s="181" t="s">
        <v>796</v>
      </c>
      <c r="BW6" s="181" t="s">
        <v>796</v>
      </c>
      <c r="BX6" s="181" t="s">
        <v>796</v>
      </c>
      <c r="BY6" s="181" t="s">
        <v>796</v>
      </c>
      <c r="BZ6" s="181" t="s">
        <v>796</v>
      </c>
      <c r="CA6" s="181" t="s">
        <v>796</v>
      </c>
      <c r="CB6" s="181" t="s">
        <v>796</v>
      </c>
      <c r="CC6" s="181" t="s">
        <v>796</v>
      </c>
      <c r="CD6" s="181" t="s">
        <v>796</v>
      </c>
      <c r="CE6" s="181" t="s">
        <v>796</v>
      </c>
      <c r="CF6" s="181" t="s">
        <v>796</v>
      </c>
      <c r="CG6" s="181" t="s">
        <v>796</v>
      </c>
      <c r="CH6" s="181" t="s">
        <v>796</v>
      </c>
    </row>
    <row r="7" spans="1:86" x14ac:dyDescent="0.25">
      <c r="A7" s="180" t="s">
        <v>142</v>
      </c>
      <c r="B7" s="181" t="s">
        <v>795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73743.996534699399</v>
      </c>
      <c r="AT7">
        <v>0</v>
      </c>
      <c r="AU7">
        <v>0</v>
      </c>
      <c r="AV7">
        <v>190.2029582651783</v>
      </c>
      <c r="AW7">
        <v>0</v>
      </c>
      <c r="AX7">
        <v>241753.74094052392</v>
      </c>
      <c r="AY7">
        <v>2519.2890033535837</v>
      </c>
      <c r="AZ7">
        <v>15316.056976855265</v>
      </c>
      <c r="BA7">
        <v>5915.3173906807624</v>
      </c>
      <c r="BB7">
        <v>310.59288572257447</v>
      </c>
      <c r="BC7">
        <v>2126.7135798327245</v>
      </c>
      <c r="BD7">
        <v>470.84439981220777</v>
      </c>
      <c r="BE7">
        <v>3063.3691249189392</v>
      </c>
      <c r="BF7">
        <v>0</v>
      </c>
      <c r="BG7">
        <v>159.40175558535088</v>
      </c>
      <c r="BH7">
        <v>234.36817572139933</v>
      </c>
      <c r="BI7">
        <v>0</v>
      </c>
      <c r="BJ7">
        <v>243.40309143112069</v>
      </c>
      <c r="BK7">
        <v>123.25502563975108</v>
      </c>
      <c r="BL7">
        <v>108.22786427057147</v>
      </c>
      <c r="BM7">
        <v>252.03011112709774</v>
      </c>
      <c r="BN7">
        <v>296.07436636901684</v>
      </c>
      <c r="BO7">
        <v>74.054941737601482</v>
      </c>
      <c r="BP7">
        <v>1147.5415661185791</v>
      </c>
      <c r="BQ7">
        <v>1824.1778080675845</v>
      </c>
      <c r="BR7">
        <v>0</v>
      </c>
      <c r="BS7">
        <v>279.46432472722131</v>
      </c>
      <c r="BT7">
        <v>1775.7673231508902</v>
      </c>
      <c r="BU7">
        <v>8734.1048521484827</v>
      </c>
      <c r="BV7">
        <v>1448.6405734477073</v>
      </c>
      <c r="BW7">
        <v>12935.076030571281</v>
      </c>
      <c r="BX7">
        <v>597.4168336579994</v>
      </c>
      <c r="BY7">
        <v>110.03651296677701</v>
      </c>
      <c r="BZ7">
        <v>245.03964577823294</v>
      </c>
      <c r="CA7">
        <v>185.43857536118128</v>
      </c>
      <c r="CB7">
        <v>505.7104766775675</v>
      </c>
      <c r="CC7">
        <v>3049.4928362297774</v>
      </c>
      <c r="CD7">
        <v>1611.2823670208415</v>
      </c>
      <c r="CE7">
        <v>621.88374235420531</v>
      </c>
      <c r="CF7">
        <v>2086.9221411438007</v>
      </c>
      <c r="CG7">
        <v>1234.9555042357476</v>
      </c>
      <c r="CH7">
        <v>6.1306893097176033E-4</v>
      </c>
    </row>
    <row r="8" spans="1:86" x14ac:dyDescent="0.25">
      <c r="A8" s="180" t="s">
        <v>143</v>
      </c>
      <c r="B8" s="181" t="s">
        <v>795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 x14ac:dyDescent="0.25">
      <c r="A9" s="180" t="s">
        <v>144</v>
      </c>
      <c r="B9" s="181" t="s">
        <v>795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 x14ac:dyDescent="0.25">
      <c r="A10" s="180" t="s">
        <v>145</v>
      </c>
      <c r="B10" s="181" t="s">
        <v>795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420.4083804883706</v>
      </c>
      <c r="AT10">
        <v>0</v>
      </c>
      <c r="AU10">
        <v>0</v>
      </c>
      <c r="AV10">
        <v>2055.2756794225088</v>
      </c>
      <c r="AW10">
        <v>0</v>
      </c>
      <c r="AX10">
        <v>1057.9518563054985</v>
      </c>
      <c r="AY10">
        <v>132.98967337221475</v>
      </c>
      <c r="AZ10">
        <v>97.329461678423101</v>
      </c>
      <c r="BA10">
        <v>385.62436897091396</v>
      </c>
      <c r="BB10">
        <v>42808.72991765754</v>
      </c>
      <c r="BC10">
        <v>2149.9215308681864</v>
      </c>
      <c r="BD10">
        <v>182.87890730411144</v>
      </c>
      <c r="BE10">
        <v>384.24507078208165</v>
      </c>
      <c r="BF10">
        <v>0</v>
      </c>
      <c r="BG10">
        <v>2473.6169357418407</v>
      </c>
      <c r="BH10">
        <v>6684.9912056242956</v>
      </c>
      <c r="BI10">
        <v>0</v>
      </c>
      <c r="BJ10">
        <v>1359.1667824534536</v>
      </c>
      <c r="BK10">
        <v>176.17186317333122</v>
      </c>
      <c r="BL10">
        <v>686.20490059151723</v>
      </c>
      <c r="BM10">
        <v>907.40034802041703</v>
      </c>
      <c r="BN10">
        <v>1109.6578849851073</v>
      </c>
      <c r="BO10">
        <v>168.22945428673734</v>
      </c>
      <c r="BP10">
        <v>487.17575724383346</v>
      </c>
      <c r="BQ10">
        <v>17527.052645142721</v>
      </c>
      <c r="BR10">
        <v>0</v>
      </c>
      <c r="BS10">
        <v>310.96125961038786</v>
      </c>
      <c r="BT10">
        <v>3524.8208325618662</v>
      </c>
      <c r="BU10">
        <v>1118.2567205824491</v>
      </c>
      <c r="BV10">
        <v>1012.2985122676884</v>
      </c>
      <c r="BW10">
        <v>220.62999937696694</v>
      </c>
      <c r="BX10">
        <v>118.39388307299032</v>
      </c>
      <c r="BY10">
        <v>61.806212971786209</v>
      </c>
      <c r="BZ10">
        <v>94.867396759518513</v>
      </c>
      <c r="CA10">
        <v>117.43296808415002</v>
      </c>
      <c r="CB10">
        <v>263.04074482003875</v>
      </c>
      <c r="CC10">
        <v>808.45811431870402</v>
      </c>
      <c r="CD10">
        <v>366.79699933261031</v>
      </c>
      <c r="CE10">
        <v>114.96424198788247</v>
      </c>
      <c r="CF10">
        <v>299.55982109496637</v>
      </c>
      <c r="CG10">
        <v>180.9688604421018</v>
      </c>
      <c r="CH10">
        <v>6.9984327784073969E-4</v>
      </c>
    </row>
    <row r="11" spans="1:86" x14ac:dyDescent="0.25">
      <c r="A11" s="180" t="s">
        <v>146</v>
      </c>
      <c r="B11" s="181" t="s">
        <v>795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 x14ac:dyDescent="0.25">
      <c r="A12" s="180" t="s">
        <v>147</v>
      </c>
      <c r="B12" s="181" t="s">
        <v>795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54182.589452173932</v>
      </c>
      <c r="AT12">
        <v>0</v>
      </c>
      <c r="AU12">
        <v>0</v>
      </c>
      <c r="AV12">
        <v>251.77735273478262</v>
      </c>
      <c r="AW12">
        <v>0</v>
      </c>
      <c r="AX12">
        <v>239198.37758493691</v>
      </c>
      <c r="AY12">
        <v>3281.6347974702776</v>
      </c>
      <c r="AZ12">
        <v>396.68074586216261</v>
      </c>
      <c r="BA12">
        <v>1620.5092188765707</v>
      </c>
      <c r="BB12">
        <v>3867.4183512136301</v>
      </c>
      <c r="BC12">
        <v>12824.861700160609</v>
      </c>
      <c r="BD12">
        <v>2816.6832022302438</v>
      </c>
      <c r="BE12">
        <v>1321.4522931793579</v>
      </c>
      <c r="BF12">
        <v>0</v>
      </c>
      <c r="BG12">
        <v>559.37688256841966</v>
      </c>
      <c r="BH12">
        <v>787.63296205896518</v>
      </c>
      <c r="BI12">
        <v>0</v>
      </c>
      <c r="BJ12">
        <v>872.56306320150077</v>
      </c>
      <c r="BK12">
        <v>648.35905314889987</v>
      </c>
      <c r="BL12">
        <v>606.10848978832769</v>
      </c>
      <c r="BM12">
        <v>1094.6790018082706</v>
      </c>
      <c r="BN12">
        <v>1301.2877857289177</v>
      </c>
      <c r="BO12">
        <v>261.0612700522563</v>
      </c>
      <c r="BP12">
        <v>1455.2595275283577</v>
      </c>
      <c r="BQ12">
        <v>1377.9456452976224</v>
      </c>
      <c r="BR12">
        <v>0</v>
      </c>
      <c r="BS12">
        <v>1114.3645218568097</v>
      </c>
      <c r="BT12">
        <v>3480.8211864479044</v>
      </c>
      <c r="BU12">
        <v>19732.053775081506</v>
      </c>
      <c r="BV12">
        <v>4214.3700238163183</v>
      </c>
      <c r="BW12">
        <v>107304.34473819603</v>
      </c>
      <c r="BX12">
        <v>1120.0268852601275</v>
      </c>
      <c r="BY12">
        <v>853.37864838561757</v>
      </c>
      <c r="BZ12">
        <v>998.36317552338528</v>
      </c>
      <c r="CA12">
        <v>961.42517180511959</v>
      </c>
      <c r="CB12">
        <v>967.90015078862814</v>
      </c>
      <c r="CC12">
        <v>7469.3087633005625</v>
      </c>
      <c r="CD12">
        <v>5615.5795794659416</v>
      </c>
      <c r="CE12">
        <v>5463.6361950761084</v>
      </c>
      <c r="CF12">
        <v>19767.742241616466</v>
      </c>
      <c r="CG12">
        <v>5640.126961529927</v>
      </c>
      <c r="CH12">
        <v>1.5078995968688643E-3</v>
      </c>
    </row>
    <row r="13" spans="1:86" x14ac:dyDescent="0.25">
      <c r="A13" s="180" t="s">
        <v>148</v>
      </c>
      <c r="B13" s="181" t="s">
        <v>795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919.59114298912027</v>
      </c>
      <c r="AT13">
        <v>0</v>
      </c>
      <c r="AU13">
        <v>0</v>
      </c>
      <c r="AV13">
        <v>107.60351770998552</v>
      </c>
      <c r="AW13">
        <v>0</v>
      </c>
      <c r="AX13">
        <v>1353.3428747267801</v>
      </c>
      <c r="AY13">
        <v>49486.296161124206</v>
      </c>
      <c r="AZ13">
        <v>290.63909241599339</v>
      </c>
      <c r="BA13">
        <v>1569.5823425715146</v>
      </c>
      <c r="BB13">
        <v>298.66624817346218</v>
      </c>
      <c r="BC13">
        <v>1216.5079644344294</v>
      </c>
      <c r="BD13">
        <v>462.28360077894996</v>
      </c>
      <c r="BE13">
        <v>2438.3243338502734</v>
      </c>
      <c r="BF13">
        <v>0</v>
      </c>
      <c r="BG13">
        <v>387.64905817965928</v>
      </c>
      <c r="BH13">
        <v>464.28855381146957</v>
      </c>
      <c r="BI13">
        <v>0</v>
      </c>
      <c r="BJ13">
        <v>737.95101101594958</v>
      </c>
      <c r="BK13">
        <v>339.56918296255708</v>
      </c>
      <c r="BL13">
        <v>405.09910161166238</v>
      </c>
      <c r="BM13">
        <v>917.77592301405764</v>
      </c>
      <c r="BN13">
        <v>4222.7574314103158</v>
      </c>
      <c r="BO13">
        <v>584.98680664551716</v>
      </c>
      <c r="BP13">
        <v>3482.1758000966074</v>
      </c>
      <c r="BQ13">
        <v>292.41816864028505</v>
      </c>
      <c r="BR13">
        <v>0</v>
      </c>
      <c r="BS13">
        <v>496.01658519231904</v>
      </c>
      <c r="BT13">
        <v>2442.6637524098364</v>
      </c>
      <c r="BU13">
        <v>5233.9234798210073</v>
      </c>
      <c r="BV13">
        <v>1243.0842582610071</v>
      </c>
      <c r="BW13">
        <v>1372.9576462591633</v>
      </c>
      <c r="BX13">
        <v>733.67887491986198</v>
      </c>
      <c r="BY13">
        <v>267.85619197909642</v>
      </c>
      <c r="BZ13">
        <v>232.69302924388771</v>
      </c>
      <c r="CA13">
        <v>266.3709329892701</v>
      </c>
      <c r="CB13">
        <v>456.74878501127296</v>
      </c>
      <c r="CC13">
        <v>2231.0237354848423</v>
      </c>
      <c r="CD13">
        <v>1106.4366183695947</v>
      </c>
      <c r="CE13">
        <v>314.13543249635012</v>
      </c>
      <c r="CF13">
        <v>2023.2996144754302</v>
      </c>
      <c r="CG13">
        <v>1877.1105451025746</v>
      </c>
      <c r="CH13">
        <v>3.3149718157061239E-6</v>
      </c>
    </row>
    <row r="14" spans="1:86" x14ac:dyDescent="0.25">
      <c r="A14" s="180" t="s">
        <v>149</v>
      </c>
      <c r="B14" s="181" t="s">
        <v>795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1974.551548154805</v>
      </c>
      <c r="AT14">
        <v>0</v>
      </c>
      <c r="AU14">
        <v>0</v>
      </c>
      <c r="AV14">
        <v>333.08662427927931</v>
      </c>
      <c r="AW14">
        <v>0</v>
      </c>
      <c r="AX14">
        <v>2558.7507427727978</v>
      </c>
      <c r="AY14">
        <v>322.95585270741049</v>
      </c>
      <c r="AZ14">
        <v>26913.879940109007</v>
      </c>
      <c r="BA14">
        <v>2676.0334736442828</v>
      </c>
      <c r="BB14">
        <v>160.62378611600889</v>
      </c>
      <c r="BC14">
        <v>995.64450069497627</v>
      </c>
      <c r="BD14">
        <v>244.84144794314994</v>
      </c>
      <c r="BE14">
        <v>861.33460022851739</v>
      </c>
      <c r="BF14">
        <v>0</v>
      </c>
      <c r="BG14">
        <v>1164.8261219988156</v>
      </c>
      <c r="BH14">
        <v>941.7904367169815</v>
      </c>
      <c r="BI14">
        <v>0</v>
      </c>
      <c r="BJ14">
        <v>1784.7393483129472</v>
      </c>
      <c r="BK14">
        <v>388.26816106776744</v>
      </c>
      <c r="BL14">
        <v>640.77095835543457</v>
      </c>
      <c r="BM14">
        <v>1406.4543166073981</v>
      </c>
      <c r="BN14">
        <v>1883.339285382717</v>
      </c>
      <c r="BO14">
        <v>1231.7540688000452</v>
      </c>
      <c r="BP14">
        <v>13671.997258199563</v>
      </c>
      <c r="BQ14">
        <v>1493.7581234346619</v>
      </c>
      <c r="BR14">
        <v>0</v>
      </c>
      <c r="BS14">
        <v>635.74904219649</v>
      </c>
      <c r="BT14">
        <v>30832.869616432752</v>
      </c>
      <c r="BU14">
        <v>3291.2493171998331</v>
      </c>
      <c r="BV14">
        <v>1135.4218923569247</v>
      </c>
      <c r="BW14">
        <v>712.02354170461729</v>
      </c>
      <c r="BX14">
        <v>606.67633434435311</v>
      </c>
      <c r="BY14">
        <v>250.78130090428675</v>
      </c>
      <c r="BZ14">
        <v>139.22463657202064</v>
      </c>
      <c r="CA14">
        <v>139.96239470967552</v>
      </c>
      <c r="CB14">
        <v>2484.8758080783173</v>
      </c>
      <c r="CC14">
        <v>2164.8109516826939</v>
      </c>
      <c r="CD14">
        <v>438.89081271525578</v>
      </c>
      <c r="CE14">
        <v>318.40545050924419</v>
      </c>
      <c r="CF14">
        <v>596.81734379418742</v>
      </c>
      <c r="CG14">
        <v>1927.3484969999142</v>
      </c>
      <c r="CH14">
        <v>1.2637346973101388E-6</v>
      </c>
    </row>
    <row r="15" spans="1:86" x14ac:dyDescent="0.25">
      <c r="A15" s="180" t="s">
        <v>150</v>
      </c>
      <c r="B15" s="181" t="s">
        <v>795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902.0847088811754</v>
      </c>
      <c r="AT15">
        <v>0</v>
      </c>
      <c r="AU15">
        <v>0</v>
      </c>
      <c r="AV15">
        <v>322.03787861098851</v>
      </c>
      <c r="AW15">
        <v>0</v>
      </c>
      <c r="AX15">
        <v>16439.740929461717</v>
      </c>
      <c r="AY15">
        <v>1756.5317461266852</v>
      </c>
      <c r="AZ15">
        <v>1735.3159184355598</v>
      </c>
      <c r="BA15">
        <v>68303.582456902805</v>
      </c>
      <c r="BB15">
        <v>647.59668119813557</v>
      </c>
      <c r="BC15">
        <v>5857.3022641684447</v>
      </c>
      <c r="BD15">
        <v>2475.6934260474382</v>
      </c>
      <c r="BE15">
        <v>3138.2136517312501</v>
      </c>
      <c r="BF15">
        <v>0</v>
      </c>
      <c r="BG15">
        <v>1910.2873484646159</v>
      </c>
      <c r="BH15">
        <v>1072.6512729296371</v>
      </c>
      <c r="BI15">
        <v>0</v>
      </c>
      <c r="BJ15">
        <v>1882.7860400864336</v>
      </c>
      <c r="BK15">
        <v>1378.1077109294351</v>
      </c>
      <c r="BL15">
        <v>1983.6513987027593</v>
      </c>
      <c r="BM15">
        <v>2326.5539630989929</v>
      </c>
      <c r="BN15">
        <v>2198.0239342707964</v>
      </c>
      <c r="BO15">
        <v>501.893544094513</v>
      </c>
      <c r="BP15">
        <v>2986.5982745071656</v>
      </c>
      <c r="BQ15">
        <v>1136.6481754380388</v>
      </c>
      <c r="BR15">
        <v>0</v>
      </c>
      <c r="BS15">
        <v>1995.2277284540251</v>
      </c>
      <c r="BT15">
        <v>3391.6897547683675</v>
      </c>
      <c r="BU15">
        <v>19198.342318167244</v>
      </c>
      <c r="BV15">
        <v>4300.9429154057798</v>
      </c>
      <c r="BW15">
        <v>2687.7768985180023</v>
      </c>
      <c r="BX15">
        <v>21480.563500445944</v>
      </c>
      <c r="BY15">
        <v>2580.0142304113911</v>
      </c>
      <c r="BZ15">
        <v>3985.063562747639</v>
      </c>
      <c r="CA15">
        <v>7368.6120882369441</v>
      </c>
      <c r="CB15">
        <v>1623.2827209731615</v>
      </c>
      <c r="CC15">
        <v>25092.646511588187</v>
      </c>
      <c r="CD15">
        <v>4870.6470047413668</v>
      </c>
      <c r="CE15">
        <v>3370.831963207781</v>
      </c>
      <c r="CF15">
        <v>3818.0160244131262</v>
      </c>
      <c r="CG15">
        <v>5144.8699833394185</v>
      </c>
      <c r="CH15">
        <v>2.0995674362315189E-6</v>
      </c>
    </row>
    <row r="16" spans="1:86" x14ac:dyDescent="0.25">
      <c r="A16" s="180" t="s">
        <v>151</v>
      </c>
      <c r="B16" s="181" t="s">
        <v>795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11812.227420086459</v>
      </c>
      <c r="AT16">
        <v>0</v>
      </c>
      <c r="AU16">
        <v>0</v>
      </c>
      <c r="AV16">
        <v>1709.3164724796982</v>
      </c>
      <c r="AW16">
        <v>0</v>
      </c>
      <c r="AX16">
        <v>4273.8094568885999</v>
      </c>
      <c r="AY16">
        <v>941.02112380045037</v>
      </c>
      <c r="AZ16">
        <v>962.33942593394431</v>
      </c>
      <c r="BA16">
        <v>1585.6545571895645</v>
      </c>
      <c r="BB16">
        <v>49120.345488287974</v>
      </c>
      <c r="BC16">
        <v>37115.1171602623</v>
      </c>
      <c r="BD16">
        <v>1146.1679505011655</v>
      </c>
      <c r="BE16">
        <v>3221.0488297345937</v>
      </c>
      <c r="BF16">
        <v>0</v>
      </c>
      <c r="BG16">
        <v>4527.7238424433599</v>
      </c>
      <c r="BH16">
        <v>7939.3092666105922</v>
      </c>
      <c r="BI16">
        <v>0</v>
      </c>
      <c r="BJ16">
        <v>1515.3685490204407</v>
      </c>
      <c r="BK16">
        <v>565.93878841185756</v>
      </c>
      <c r="BL16">
        <v>1083.0634997005577</v>
      </c>
      <c r="BM16">
        <v>1917.6852242037376</v>
      </c>
      <c r="BN16">
        <v>1912.3665293566585</v>
      </c>
      <c r="BO16">
        <v>492.18931313748607</v>
      </c>
      <c r="BP16">
        <v>1734.9037503427944</v>
      </c>
      <c r="BQ16">
        <v>13923.632754565213</v>
      </c>
      <c r="BR16">
        <v>0</v>
      </c>
      <c r="BS16">
        <v>2749.9154740978793</v>
      </c>
      <c r="BT16">
        <v>15706.223348699375</v>
      </c>
      <c r="BU16">
        <v>17648.864129715952</v>
      </c>
      <c r="BV16">
        <v>76402.785154134588</v>
      </c>
      <c r="BW16">
        <v>1407.476963659263</v>
      </c>
      <c r="BX16">
        <v>784.07431051434219</v>
      </c>
      <c r="BY16">
        <v>708.11048408563511</v>
      </c>
      <c r="BZ16">
        <v>718.07967369118444</v>
      </c>
      <c r="CA16">
        <v>1818.2120843903988</v>
      </c>
      <c r="CB16">
        <v>1550.5986745547116</v>
      </c>
      <c r="CC16">
        <v>7022.6591869691247</v>
      </c>
      <c r="CD16">
        <v>4524.4950320726794</v>
      </c>
      <c r="CE16">
        <v>1181.8498867364062</v>
      </c>
      <c r="CF16">
        <v>2590.2882739176694</v>
      </c>
      <c r="CG16">
        <v>2214.649594917139</v>
      </c>
      <c r="CH16">
        <v>4.1651545363371278E-7</v>
      </c>
    </row>
    <row r="17" spans="1:86" x14ac:dyDescent="0.25">
      <c r="A17" s="180" t="s">
        <v>152</v>
      </c>
      <c r="B17" s="181" t="s">
        <v>795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18305.866617697135</v>
      </c>
      <c r="AT17">
        <v>0</v>
      </c>
      <c r="AU17">
        <v>0</v>
      </c>
      <c r="AV17">
        <v>1730.3256427293834</v>
      </c>
      <c r="AW17">
        <v>0</v>
      </c>
      <c r="AX17">
        <v>10178.640610168848</v>
      </c>
      <c r="AY17">
        <v>7892.4285174551733</v>
      </c>
      <c r="AZ17">
        <v>3275.357407261371</v>
      </c>
      <c r="BA17">
        <v>10990.096622879519</v>
      </c>
      <c r="BB17">
        <v>27052.212007954797</v>
      </c>
      <c r="BC17">
        <v>115779.46053197814</v>
      </c>
      <c r="BD17">
        <v>11990.424067444219</v>
      </c>
      <c r="BE17">
        <v>45645.464060814236</v>
      </c>
      <c r="BF17">
        <v>0</v>
      </c>
      <c r="BG17">
        <v>5671.1157925175994</v>
      </c>
      <c r="BH17">
        <v>8966.6739402522453</v>
      </c>
      <c r="BI17">
        <v>0</v>
      </c>
      <c r="BJ17">
        <v>6331.7762511575675</v>
      </c>
      <c r="BK17">
        <v>3061.5423784353693</v>
      </c>
      <c r="BL17">
        <v>5054.220580897384</v>
      </c>
      <c r="BM17">
        <v>5197.1555277770949</v>
      </c>
      <c r="BN17">
        <v>9184.9535374349325</v>
      </c>
      <c r="BO17">
        <v>2171.8958941373189</v>
      </c>
      <c r="BP17">
        <v>6018.2815180220332</v>
      </c>
      <c r="BQ17">
        <v>10041.416126434498</v>
      </c>
      <c r="BR17">
        <v>0</v>
      </c>
      <c r="BS17">
        <v>2784.7413074944507</v>
      </c>
      <c r="BT17">
        <v>13710.594694868567</v>
      </c>
      <c r="BU17">
        <v>10485.487950925584</v>
      </c>
      <c r="BV17">
        <v>5026.6119627427197</v>
      </c>
      <c r="BW17">
        <v>2563.2667014640701</v>
      </c>
      <c r="BX17">
        <v>1627.6772806939052</v>
      </c>
      <c r="BY17">
        <v>519.49737090873225</v>
      </c>
      <c r="BZ17">
        <v>936.55886789668193</v>
      </c>
      <c r="CA17">
        <v>819.7387814177772</v>
      </c>
      <c r="CB17">
        <v>2178.7968477988097</v>
      </c>
      <c r="CC17">
        <v>8003.7835306699644</v>
      </c>
      <c r="CD17">
        <v>2058.2912209062183</v>
      </c>
      <c r="CE17">
        <v>948.70324605026701</v>
      </c>
      <c r="CF17">
        <v>7814.1932807702306</v>
      </c>
      <c r="CG17">
        <v>3783.9240117733498</v>
      </c>
      <c r="CH17">
        <v>3.5251984530408744E-6</v>
      </c>
    </row>
    <row r="18" spans="1:86" x14ac:dyDescent="0.25">
      <c r="A18" s="180" t="s">
        <v>153</v>
      </c>
      <c r="B18" s="181" t="s">
        <v>795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1942.2051417613154</v>
      </c>
      <c r="AT18">
        <v>0</v>
      </c>
      <c r="AU18">
        <v>0</v>
      </c>
      <c r="AV18">
        <v>83.309534592404233</v>
      </c>
      <c r="AW18">
        <v>0</v>
      </c>
      <c r="AX18">
        <v>2031.7776956525554</v>
      </c>
      <c r="AY18">
        <v>396.33521600512739</v>
      </c>
      <c r="AZ18">
        <v>161.31482044942607</v>
      </c>
      <c r="BA18">
        <v>469.52129468174627</v>
      </c>
      <c r="BB18">
        <v>546.29965379956798</v>
      </c>
      <c r="BC18">
        <v>3979.6974399871665</v>
      </c>
      <c r="BD18">
        <v>15232.570087110145</v>
      </c>
      <c r="BE18">
        <v>1140.6268577778662</v>
      </c>
      <c r="BF18">
        <v>0</v>
      </c>
      <c r="BG18">
        <v>222.24348010551205</v>
      </c>
      <c r="BH18">
        <v>314.80659858959382</v>
      </c>
      <c r="BI18">
        <v>0</v>
      </c>
      <c r="BJ18">
        <v>366.05975971412909</v>
      </c>
      <c r="BK18">
        <v>382.94747003735603</v>
      </c>
      <c r="BL18">
        <v>273.15868067287181</v>
      </c>
      <c r="BM18">
        <v>665.66052739838699</v>
      </c>
      <c r="BN18">
        <v>703.55188976332977</v>
      </c>
      <c r="BO18">
        <v>165.73128520300494</v>
      </c>
      <c r="BP18">
        <v>554.91090751404363</v>
      </c>
      <c r="BQ18">
        <v>363.18080891881675</v>
      </c>
      <c r="BR18">
        <v>0</v>
      </c>
      <c r="BS18">
        <v>251.39250301017103</v>
      </c>
      <c r="BT18">
        <v>1183.6555907178013</v>
      </c>
      <c r="BU18">
        <v>2508.9547521801369</v>
      </c>
      <c r="BV18">
        <v>980.5358552079872</v>
      </c>
      <c r="BW18">
        <v>685.39780598616426</v>
      </c>
      <c r="BX18">
        <v>258.91598187462591</v>
      </c>
      <c r="BY18">
        <v>191.30574789580626</v>
      </c>
      <c r="BZ18">
        <v>408.58418838374706</v>
      </c>
      <c r="CA18">
        <v>502.73365893846841</v>
      </c>
      <c r="CB18">
        <v>386.56923734113985</v>
      </c>
      <c r="CC18">
        <v>3223.3865394927529</v>
      </c>
      <c r="CD18">
        <v>945.6054164060954</v>
      </c>
      <c r="CE18">
        <v>330.98985015882772</v>
      </c>
      <c r="CF18">
        <v>23620.443860319614</v>
      </c>
      <c r="CG18">
        <v>633.45970987528153</v>
      </c>
      <c r="CH18">
        <v>2.7830990316987946E-6</v>
      </c>
    </row>
    <row r="19" spans="1:86" x14ac:dyDescent="0.25">
      <c r="A19" s="180" t="s">
        <v>154</v>
      </c>
      <c r="B19" s="181" t="s">
        <v>795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2153.9556019012716</v>
      </c>
      <c r="AT19">
        <v>0</v>
      </c>
      <c r="AU19">
        <v>0</v>
      </c>
      <c r="AV19">
        <v>548.78498860668026</v>
      </c>
      <c r="AW19">
        <v>0</v>
      </c>
      <c r="AX19">
        <v>13947.423277766935</v>
      </c>
      <c r="AY19">
        <v>4093.6531794567795</v>
      </c>
      <c r="AZ19">
        <v>1202.1618918510801</v>
      </c>
      <c r="BA19">
        <v>4208.9049555908377</v>
      </c>
      <c r="BB19">
        <v>2378.540298711549</v>
      </c>
      <c r="BC19">
        <v>8037.6970866619868</v>
      </c>
      <c r="BD19">
        <v>2060.1470718135665</v>
      </c>
      <c r="BE19">
        <v>31198.570665015231</v>
      </c>
      <c r="BF19">
        <v>0</v>
      </c>
      <c r="BG19">
        <v>2791.5771473298241</v>
      </c>
      <c r="BH19">
        <v>1902.430371374641</v>
      </c>
      <c r="BI19">
        <v>0</v>
      </c>
      <c r="BJ19">
        <v>7102.5198071031136</v>
      </c>
      <c r="BK19">
        <v>4292.8317418318902</v>
      </c>
      <c r="BL19">
        <v>7647.5299092688165</v>
      </c>
      <c r="BM19">
        <v>12927.997196877526</v>
      </c>
      <c r="BN19">
        <v>32924.46887235016</v>
      </c>
      <c r="BO19">
        <v>3640.1444752167304</v>
      </c>
      <c r="BP19">
        <v>7992.3520708172664</v>
      </c>
      <c r="BQ19">
        <v>1474.6704240846386</v>
      </c>
      <c r="BR19">
        <v>0</v>
      </c>
      <c r="BS19">
        <v>1460.6740424449679</v>
      </c>
      <c r="BT19">
        <v>36548.044780741337</v>
      </c>
      <c r="BU19">
        <v>16363.122352772749</v>
      </c>
      <c r="BV19">
        <v>7546.1318487067483</v>
      </c>
      <c r="BW19">
        <v>1172.4503993268927</v>
      </c>
      <c r="BX19">
        <v>1024.9481635327495</v>
      </c>
      <c r="BY19">
        <v>1236.2616433766686</v>
      </c>
      <c r="BZ19">
        <v>703.6091041158279</v>
      </c>
      <c r="CA19">
        <v>1011.9237750533503</v>
      </c>
      <c r="CB19">
        <v>1426.6761892638167</v>
      </c>
      <c r="CC19">
        <v>6779.7197863299498</v>
      </c>
      <c r="CD19">
        <v>1162.9161254556286</v>
      </c>
      <c r="CE19">
        <v>395.2534124296032</v>
      </c>
      <c r="CF19">
        <v>2396.803376542548</v>
      </c>
      <c r="CG19">
        <v>1602.8084233920083</v>
      </c>
      <c r="CH19">
        <v>2.1649403917201181E-6</v>
      </c>
    </row>
    <row r="20" spans="1:86" x14ac:dyDescent="0.25">
      <c r="A20" s="180" t="s">
        <v>155</v>
      </c>
      <c r="B20" s="181" t="s">
        <v>795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 x14ac:dyDescent="0.25">
      <c r="A21" s="180" t="s">
        <v>156</v>
      </c>
      <c r="B21" s="181" t="s">
        <v>795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1826.2556293000305</v>
      </c>
      <c r="AT21">
        <v>0</v>
      </c>
      <c r="AU21">
        <v>0</v>
      </c>
      <c r="AV21">
        <v>836.24869270554609</v>
      </c>
      <c r="AW21">
        <v>0</v>
      </c>
      <c r="AX21">
        <v>5724.3971584678757</v>
      </c>
      <c r="AY21">
        <v>546.13563634590309</v>
      </c>
      <c r="AZ21">
        <v>1940.2085080603629</v>
      </c>
      <c r="BA21">
        <v>378.08561438271738</v>
      </c>
      <c r="BB21">
        <v>1840.505719827963</v>
      </c>
      <c r="BC21">
        <v>3530.9101244768754</v>
      </c>
      <c r="BD21">
        <v>1025.7581909886276</v>
      </c>
      <c r="BE21">
        <v>1850.7526961098351</v>
      </c>
      <c r="BF21">
        <v>0</v>
      </c>
      <c r="BG21">
        <v>26958.459304169948</v>
      </c>
      <c r="BH21">
        <v>2750.5314330341062</v>
      </c>
      <c r="BI21">
        <v>0</v>
      </c>
      <c r="BJ21">
        <v>3176.942649514298</v>
      </c>
      <c r="BK21">
        <v>1377.8046741287126</v>
      </c>
      <c r="BL21">
        <v>2132.6878439496954</v>
      </c>
      <c r="BM21">
        <v>2538.8715923726018</v>
      </c>
      <c r="BN21">
        <v>5196.1537724915534</v>
      </c>
      <c r="BO21">
        <v>775.83661460569783</v>
      </c>
      <c r="BP21">
        <v>2515.547167734152</v>
      </c>
      <c r="BQ21">
        <v>2420.0647883242377</v>
      </c>
      <c r="BR21">
        <v>0</v>
      </c>
      <c r="BS21">
        <v>1172.8114367307953</v>
      </c>
      <c r="BT21">
        <v>87701.131635811995</v>
      </c>
      <c r="BU21">
        <v>5858.5789459542038</v>
      </c>
      <c r="BV21">
        <v>1524.0208965317102</v>
      </c>
      <c r="BW21">
        <v>1286.8924358211425</v>
      </c>
      <c r="BX21">
        <v>182.3662317246708</v>
      </c>
      <c r="BY21">
        <v>414.77219428328817</v>
      </c>
      <c r="BZ21">
        <v>254.85087079216942</v>
      </c>
      <c r="CA21">
        <v>312.55199428914932</v>
      </c>
      <c r="CB21">
        <v>2572.0923283305533</v>
      </c>
      <c r="CC21">
        <v>3548.7294270201178</v>
      </c>
      <c r="CD21">
        <v>936.37856814188922</v>
      </c>
      <c r="CE21">
        <v>517.18499389345573</v>
      </c>
      <c r="CF21">
        <v>1496.7922212868391</v>
      </c>
      <c r="CG21">
        <v>1122.2936645119971</v>
      </c>
      <c r="CH21">
        <v>1.5782543521569757E-6</v>
      </c>
    </row>
    <row r="22" spans="1:86" x14ac:dyDescent="0.25">
      <c r="A22" s="180" t="s">
        <v>157</v>
      </c>
      <c r="B22" s="181" t="s">
        <v>795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614.56708916855541</v>
      </c>
      <c r="AT22">
        <v>0</v>
      </c>
      <c r="AU22">
        <v>0</v>
      </c>
      <c r="AV22">
        <v>1042.9865436794366</v>
      </c>
      <c r="AW22">
        <v>0</v>
      </c>
      <c r="AX22">
        <v>1423.9484667614411</v>
      </c>
      <c r="AY22">
        <v>324.19740710577992</v>
      </c>
      <c r="AZ22">
        <v>493.14515333661944</v>
      </c>
      <c r="BA22">
        <v>991.99364209438477</v>
      </c>
      <c r="BB22">
        <v>1321.7253815449874</v>
      </c>
      <c r="BC22">
        <v>5502.5552574393587</v>
      </c>
      <c r="BD22">
        <v>570.30621442017753</v>
      </c>
      <c r="BE22">
        <v>3135.6177291304407</v>
      </c>
      <c r="BF22">
        <v>0</v>
      </c>
      <c r="BG22">
        <v>2666.5201856687263</v>
      </c>
      <c r="BH22">
        <v>108401.1568729219</v>
      </c>
      <c r="BI22">
        <v>0</v>
      </c>
      <c r="BJ22">
        <v>65586.682940490209</v>
      </c>
      <c r="BK22">
        <v>4219.5257027741709</v>
      </c>
      <c r="BL22">
        <v>21839.340477888938</v>
      </c>
      <c r="BM22">
        <v>36829.234741560656</v>
      </c>
      <c r="BN22">
        <v>36513.483876352708</v>
      </c>
      <c r="BO22">
        <v>6622.6291446236128</v>
      </c>
      <c r="BP22">
        <v>14290.263666063827</v>
      </c>
      <c r="BQ22">
        <v>1902.6063414497646</v>
      </c>
      <c r="BR22">
        <v>0</v>
      </c>
      <c r="BS22">
        <v>4846.4140896892077</v>
      </c>
      <c r="BT22">
        <v>22363.587478954538</v>
      </c>
      <c r="BU22">
        <v>4732.6149135378791</v>
      </c>
      <c r="BV22">
        <v>2770.9185044922133</v>
      </c>
      <c r="BW22">
        <v>310.65620522779682</v>
      </c>
      <c r="BX22">
        <v>247.06249202290124</v>
      </c>
      <c r="BY22">
        <v>399.43716029650011</v>
      </c>
      <c r="BZ22">
        <v>273.29335272541027</v>
      </c>
      <c r="CA22">
        <v>255.76321502819241</v>
      </c>
      <c r="CB22">
        <v>1118.3903879504423</v>
      </c>
      <c r="CC22">
        <v>2618.9451588671382</v>
      </c>
      <c r="CD22">
        <v>601.03887717674525</v>
      </c>
      <c r="CE22">
        <v>189.69827032539675</v>
      </c>
      <c r="CF22">
        <v>386.15605304293683</v>
      </c>
      <c r="CG22">
        <v>724.35458079942885</v>
      </c>
      <c r="CH22">
        <v>5.9249490552435921E-4</v>
      </c>
    </row>
    <row r="23" spans="1:86" x14ac:dyDescent="0.25">
      <c r="A23" s="180" t="s">
        <v>158</v>
      </c>
      <c r="B23" s="181" t="s">
        <v>795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 x14ac:dyDescent="0.25">
      <c r="A24" s="180" t="s">
        <v>159</v>
      </c>
      <c r="B24" s="181" t="s">
        <v>795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2856.5546055429536</v>
      </c>
      <c r="AT24">
        <v>0</v>
      </c>
      <c r="AU24">
        <v>0</v>
      </c>
      <c r="AV24">
        <v>1413.6898177671223</v>
      </c>
      <c r="AW24">
        <v>0</v>
      </c>
      <c r="AX24">
        <v>8459.5033197178036</v>
      </c>
      <c r="AY24">
        <v>1310.5585208049965</v>
      </c>
      <c r="AZ24">
        <v>2020.5642550189236</v>
      </c>
      <c r="BA24">
        <v>1596.7989759910845</v>
      </c>
      <c r="BB24">
        <v>2162.439585889811</v>
      </c>
      <c r="BC24">
        <v>4608.9481057078747</v>
      </c>
      <c r="BD24">
        <v>810.07998940965513</v>
      </c>
      <c r="BE24">
        <v>4536.6495206999416</v>
      </c>
      <c r="BF24">
        <v>0</v>
      </c>
      <c r="BG24">
        <v>2621.4673864960187</v>
      </c>
      <c r="BH24">
        <v>14090.773980164922</v>
      </c>
      <c r="BI24">
        <v>0</v>
      </c>
      <c r="BJ24">
        <v>79605.72137667815</v>
      </c>
      <c r="BK24">
        <v>5102.1366240887355</v>
      </c>
      <c r="BL24">
        <v>12905.079917540796</v>
      </c>
      <c r="BM24">
        <v>59556.557495808964</v>
      </c>
      <c r="BN24">
        <v>45114.764997552084</v>
      </c>
      <c r="BO24">
        <v>10887.250738492976</v>
      </c>
      <c r="BP24">
        <v>18652.831053366121</v>
      </c>
      <c r="BQ24">
        <v>4274.9025705076883</v>
      </c>
      <c r="BR24">
        <v>0</v>
      </c>
      <c r="BS24">
        <v>3985.6573879509915</v>
      </c>
      <c r="BT24">
        <v>66848.213879441304</v>
      </c>
      <c r="BU24">
        <v>9675.6651022387578</v>
      </c>
      <c r="BV24">
        <v>5423.6736619734129</v>
      </c>
      <c r="BW24">
        <v>1337.5150679779922</v>
      </c>
      <c r="BX24">
        <v>593.58478250117605</v>
      </c>
      <c r="BY24">
        <v>1247.4354307603573</v>
      </c>
      <c r="BZ24">
        <v>1049.2929704690505</v>
      </c>
      <c r="CA24">
        <v>666.81443235695622</v>
      </c>
      <c r="CB24">
        <v>2607.3844505646362</v>
      </c>
      <c r="CC24">
        <v>7341.3908182117284</v>
      </c>
      <c r="CD24">
        <v>3516.2555022430311</v>
      </c>
      <c r="CE24">
        <v>710.17477219348041</v>
      </c>
      <c r="CF24">
        <v>1662.1394046544665</v>
      </c>
      <c r="CG24">
        <v>1672.6259167797798</v>
      </c>
      <c r="CH24">
        <v>3.3126743059447864E-6</v>
      </c>
    </row>
    <row r="25" spans="1:86" x14ac:dyDescent="0.25">
      <c r="A25" s="180" t="s">
        <v>160</v>
      </c>
      <c r="B25" s="181" t="s">
        <v>795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701.67077601997744</v>
      </c>
      <c r="AT25">
        <v>0</v>
      </c>
      <c r="AU25">
        <v>0</v>
      </c>
      <c r="AV25">
        <v>206.75118698714493</v>
      </c>
      <c r="AW25">
        <v>0</v>
      </c>
      <c r="AX25">
        <v>1421.014666825854</v>
      </c>
      <c r="AY25">
        <v>249.05444813394266</v>
      </c>
      <c r="AZ25">
        <v>211.20499959247439</v>
      </c>
      <c r="BA25">
        <v>642.09422888790209</v>
      </c>
      <c r="BB25">
        <v>690.18837350542765</v>
      </c>
      <c r="BC25">
        <v>1139.9887543547877</v>
      </c>
      <c r="BD25">
        <v>489.47411234871299</v>
      </c>
      <c r="BE25">
        <v>592.16606228045896</v>
      </c>
      <c r="BF25">
        <v>0</v>
      </c>
      <c r="BG25">
        <v>442.98985452786201</v>
      </c>
      <c r="BH25">
        <v>731.62142020630813</v>
      </c>
      <c r="BI25">
        <v>0</v>
      </c>
      <c r="BJ25">
        <v>1330.3579225182257</v>
      </c>
      <c r="BK25">
        <v>24485.696517106928</v>
      </c>
      <c r="BL25">
        <v>6041.7399345293215</v>
      </c>
      <c r="BM25">
        <v>5782.5055858000569</v>
      </c>
      <c r="BN25">
        <v>5015.2462733823122</v>
      </c>
      <c r="BO25">
        <v>2691.4574321151808</v>
      </c>
      <c r="BP25">
        <v>3858.1983352137704</v>
      </c>
      <c r="BQ25">
        <v>1801.3950032896387</v>
      </c>
      <c r="BR25">
        <v>0</v>
      </c>
      <c r="BS25">
        <v>613.06432692478461</v>
      </c>
      <c r="BT25">
        <v>6750.5603126685564</v>
      </c>
      <c r="BU25">
        <v>5068.0945831364479</v>
      </c>
      <c r="BV25">
        <v>2671.5602357160265</v>
      </c>
      <c r="BW25">
        <v>656.02591470683319</v>
      </c>
      <c r="BX25">
        <v>843.52218632995846</v>
      </c>
      <c r="BY25">
        <v>5343.3049373402782</v>
      </c>
      <c r="BZ25">
        <v>4706.2139654712337</v>
      </c>
      <c r="CA25">
        <v>1461.6301397241311</v>
      </c>
      <c r="CB25">
        <v>825.74491767786049</v>
      </c>
      <c r="CC25">
        <v>6749.1513867833401</v>
      </c>
      <c r="CD25">
        <v>2205.614874034326</v>
      </c>
      <c r="CE25">
        <v>687.03322645355865</v>
      </c>
      <c r="CF25">
        <v>2788.7786697882334</v>
      </c>
      <c r="CG25">
        <v>1974.2820098482862</v>
      </c>
      <c r="CH25">
        <v>2.2824436391674982E-6</v>
      </c>
    </row>
    <row r="26" spans="1:86" x14ac:dyDescent="0.25">
      <c r="A26" s="180" t="s">
        <v>161</v>
      </c>
      <c r="B26" s="181" t="s">
        <v>795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1783.5882209076201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827.96376381023151</v>
      </c>
      <c r="AT26">
        <v>0</v>
      </c>
      <c r="AU26">
        <v>0</v>
      </c>
      <c r="AV26">
        <v>360.66628700728211</v>
      </c>
      <c r="AW26">
        <v>0</v>
      </c>
      <c r="AX26">
        <v>1783.5882209076192</v>
      </c>
      <c r="AY26">
        <v>358.82468825051785</v>
      </c>
      <c r="AZ26">
        <v>341.20042822739879</v>
      </c>
      <c r="BA26">
        <v>648.50124468959405</v>
      </c>
      <c r="BB26">
        <v>662.67360384697076</v>
      </c>
      <c r="BC26">
        <v>1317.1797212077486</v>
      </c>
      <c r="BD26">
        <v>330.927457562207</v>
      </c>
      <c r="BE26">
        <v>1021.9088882378079</v>
      </c>
      <c r="BF26">
        <v>0</v>
      </c>
      <c r="BG26">
        <v>767.47867031113719</v>
      </c>
      <c r="BH26">
        <v>2065.4874185798444</v>
      </c>
      <c r="BI26">
        <v>0</v>
      </c>
      <c r="BJ26">
        <v>4093.2651722820506</v>
      </c>
      <c r="BK26">
        <v>7216.2088236681639</v>
      </c>
      <c r="BL26">
        <v>33555.819422567103</v>
      </c>
      <c r="BM26">
        <v>16010.143364943087</v>
      </c>
      <c r="BN26">
        <v>15652.064182425524</v>
      </c>
      <c r="BO26">
        <v>2827.5343707688689</v>
      </c>
      <c r="BP26">
        <v>5994.5636955445279</v>
      </c>
      <c r="BQ26">
        <v>5969.6589799760795</v>
      </c>
      <c r="BR26">
        <v>0</v>
      </c>
      <c r="BS26">
        <v>1055.9889779978125</v>
      </c>
      <c r="BT26">
        <v>28763.567287326561</v>
      </c>
      <c r="BU26">
        <v>6224.9723157620592</v>
      </c>
      <c r="BV26">
        <v>3738.5783715679622</v>
      </c>
      <c r="BW26">
        <v>1489.505305432918</v>
      </c>
      <c r="BX26">
        <v>396.91350212340495</v>
      </c>
      <c r="BY26">
        <v>3073.5310755404907</v>
      </c>
      <c r="BZ26">
        <v>1404.1976705585926</v>
      </c>
      <c r="CA26">
        <v>633.10992075518891</v>
      </c>
      <c r="CB26">
        <v>1348.6144654749953</v>
      </c>
      <c r="CC26">
        <v>5112.3013559628134</v>
      </c>
      <c r="CD26">
        <v>1183.7295791430963</v>
      </c>
      <c r="CE26">
        <v>411.46151523142095</v>
      </c>
      <c r="CF26">
        <v>1074.3919842391463</v>
      </c>
      <c r="CG26">
        <v>1602.0909606992511</v>
      </c>
      <c r="CH26">
        <v>3.470993659395308E-6</v>
      </c>
    </row>
    <row r="27" spans="1:86" x14ac:dyDescent="0.25">
      <c r="A27" s="180" t="s">
        <v>162</v>
      </c>
      <c r="B27" s="181" t="s">
        <v>795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3507.0420601177198</v>
      </c>
      <c r="AT27">
        <v>0</v>
      </c>
      <c r="AU27">
        <v>0</v>
      </c>
      <c r="AV27">
        <v>1684.6715779423371</v>
      </c>
      <c r="AW27">
        <v>0</v>
      </c>
      <c r="AX27">
        <v>4909.2425181905974</v>
      </c>
      <c r="AY27">
        <v>964.75020849922328</v>
      </c>
      <c r="AZ27">
        <v>880.95013451471061</v>
      </c>
      <c r="BA27">
        <v>2045.2556852366861</v>
      </c>
      <c r="BB27">
        <v>1756.8591051224964</v>
      </c>
      <c r="BC27">
        <v>2956.6422935335304</v>
      </c>
      <c r="BD27">
        <v>795.44380586976479</v>
      </c>
      <c r="BE27">
        <v>2030.9555589257786</v>
      </c>
      <c r="BF27">
        <v>0</v>
      </c>
      <c r="BG27">
        <v>1820.3445409833682</v>
      </c>
      <c r="BH27">
        <v>4655.192641934379</v>
      </c>
      <c r="BI27">
        <v>0</v>
      </c>
      <c r="BJ27">
        <v>9354.8556509924983</v>
      </c>
      <c r="BK27">
        <v>3653.2635894309369</v>
      </c>
      <c r="BL27">
        <v>6679.7187959099765</v>
      </c>
      <c r="BM27">
        <v>84017.605774640717</v>
      </c>
      <c r="BN27">
        <v>33758.474166106629</v>
      </c>
      <c r="BO27">
        <v>5374.4958015632828</v>
      </c>
      <c r="BP27">
        <v>10012.459024968124</v>
      </c>
      <c r="BQ27">
        <v>4079.6038827693865</v>
      </c>
      <c r="BR27">
        <v>0</v>
      </c>
      <c r="BS27">
        <v>2838.8332116125039</v>
      </c>
      <c r="BT27">
        <v>22274.85580090194</v>
      </c>
      <c r="BU27">
        <v>9679.8626568532836</v>
      </c>
      <c r="BV27">
        <v>5933.2588489719201</v>
      </c>
      <c r="BW27">
        <v>1593.3507677087196</v>
      </c>
      <c r="BX27">
        <v>795.91755960755359</v>
      </c>
      <c r="BY27">
        <v>1779.7610967012795</v>
      </c>
      <c r="BZ27">
        <v>1569.5168594044537</v>
      </c>
      <c r="CA27">
        <v>962.99653151359792</v>
      </c>
      <c r="CB27">
        <v>1321.5849018765459</v>
      </c>
      <c r="CC27">
        <v>7494.6693955287774</v>
      </c>
      <c r="CD27">
        <v>1994.3970931346832</v>
      </c>
      <c r="CE27">
        <v>587.2142189437759</v>
      </c>
      <c r="CF27">
        <v>2070.6815477491782</v>
      </c>
      <c r="CG27">
        <v>1751.3959505828852</v>
      </c>
      <c r="CH27">
        <v>6.344685383324896E-6</v>
      </c>
    </row>
    <row r="28" spans="1:86" x14ac:dyDescent="0.25">
      <c r="A28" s="180" t="s">
        <v>163</v>
      </c>
      <c r="B28" s="181" t="s">
        <v>795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1161.4168792283306</v>
      </c>
      <c r="AT28">
        <v>0</v>
      </c>
      <c r="AU28">
        <v>0</v>
      </c>
      <c r="AV28">
        <v>324.66632259367725</v>
      </c>
      <c r="AW28">
        <v>0</v>
      </c>
      <c r="AX28">
        <v>1547.3850943491791</v>
      </c>
      <c r="AY28">
        <v>476.22642473016197</v>
      </c>
      <c r="AZ28">
        <v>308.63953472261227</v>
      </c>
      <c r="BA28">
        <v>457.5615273353493</v>
      </c>
      <c r="BB28">
        <v>452.67401508908023</v>
      </c>
      <c r="BC28">
        <v>669.48782168839216</v>
      </c>
      <c r="BD28">
        <v>395.35301628221293</v>
      </c>
      <c r="BE28">
        <v>1386.2755161099453</v>
      </c>
      <c r="BF28">
        <v>0</v>
      </c>
      <c r="BG28">
        <v>754.33964239081661</v>
      </c>
      <c r="BH28">
        <v>1068.606864827449</v>
      </c>
      <c r="BI28">
        <v>0</v>
      </c>
      <c r="BJ28">
        <v>2696.9018189554558</v>
      </c>
      <c r="BK28">
        <v>1723.4732943247252</v>
      </c>
      <c r="BL28">
        <v>3474.7884317114031</v>
      </c>
      <c r="BM28">
        <v>16647.690043458515</v>
      </c>
      <c r="BN28">
        <v>194236.06264838195</v>
      </c>
      <c r="BO28">
        <v>2475.2356579623402</v>
      </c>
      <c r="BP28">
        <v>2793.0066218517022</v>
      </c>
      <c r="BQ28">
        <v>927.5367162458906</v>
      </c>
      <c r="BR28">
        <v>0</v>
      </c>
      <c r="BS28">
        <v>1306.030099640702</v>
      </c>
      <c r="BT28">
        <v>6129.4790615329812</v>
      </c>
      <c r="BU28">
        <v>22769.971335721744</v>
      </c>
      <c r="BV28">
        <v>11263.308776520373</v>
      </c>
      <c r="BW28">
        <v>703.965689328346</v>
      </c>
      <c r="BX28">
        <v>516.40490460697072</v>
      </c>
      <c r="BY28">
        <v>841.55863699007966</v>
      </c>
      <c r="BZ28">
        <v>749.29639164569176</v>
      </c>
      <c r="CA28">
        <v>740.95242912678532</v>
      </c>
      <c r="CB28">
        <v>885.33710131631824</v>
      </c>
      <c r="CC28">
        <v>5408.8587209985562</v>
      </c>
      <c r="CD28">
        <v>1222.4619685974412</v>
      </c>
      <c r="CE28">
        <v>358.99928262859828</v>
      </c>
      <c r="CF28">
        <v>988.58837931128505</v>
      </c>
      <c r="CG28">
        <v>996.51567781453446</v>
      </c>
      <c r="CH28">
        <v>8.2619635031327276E-6</v>
      </c>
    </row>
    <row r="29" spans="1:86" x14ac:dyDescent="0.25">
      <c r="A29" s="180" t="s">
        <v>164</v>
      </c>
      <c r="B29" s="181" t="s">
        <v>795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409.84380290854142</v>
      </c>
      <c r="AT29">
        <v>0</v>
      </c>
      <c r="AU29">
        <v>0</v>
      </c>
      <c r="AV29">
        <v>189.06162603672061</v>
      </c>
      <c r="AW29">
        <v>0</v>
      </c>
      <c r="AX29">
        <v>496.04685096524145</v>
      </c>
      <c r="AY29">
        <v>119.46955358031728</v>
      </c>
      <c r="AZ29">
        <v>137.97589509620028</v>
      </c>
      <c r="BA29">
        <v>237.51696210240368</v>
      </c>
      <c r="BB29">
        <v>172.96357181726873</v>
      </c>
      <c r="BC29">
        <v>437.53749967049976</v>
      </c>
      <c r="BD29">
        <v>360.78834704243548</v>
      </c>
      <c r="BE29">
        <v>257.86717407981672</v>
      </c>
      <c r="BF29">
        <v>0</v>
      </c>
      <c r="BG29">
        <v>199.74842090866736</v>
      </c>
      <c r="BH29">
        <v>518.21756429172501</v>
      </c>
      <c r="BI29">
        <v>0</v>
      </c>
      <c r="BJ29">
        <v>779.17800007767642</v>
      </c>
      <c r="BK29">
        <v>431.08630440319581</v>
      </c>
      <c r="BL29">
        <v>678.2733219153813</v>
      </c>
      <c r="BM29">
        <v>1592.0653729188134</v>
      </c>
      <c r="BN29">
        <v>1713.2974863275322</v>
      </c>
      <c r="BO29">
        <v>25774.015614053806</v>
      </c>
      <c r="BP29">
        <v>3901.5388667312336</v>
      </c>
      <c r="BQ29">
        <v>497.63103214560192</v>
      </c>
      <c r="BR29">
        <v>0</v>
      </c>
      <c r="BS29">
        <v>335.06950876305615</v>
      </c>
      <c r="BT29">
        <v>1757.4697262401421</v>
      </c>
      <c r="BU29">
        <v>1291.4019211042823</v>
      </c>
      <c r="BV29">
        <v>5575.0881532920394</v>
      </c>
      <c r="BW29">
        <v>247.8226854450688</v>
      </c>
      <c r="BX29">
        <v>137.38850877406796</v>
      </c>
      <c r="BY29">
        <v>249.12534806326155</v>
      </c>
      <c r="BZ29">
        <v>211.60798550046212</v>
      </c>
      <c r="CA29">
        <v>148.69409474277793</v>
      </c>
      <c r="CB29">
        <v>224.54416370767086</v>
      </c>
      <c r="CC29">
        <v>1450.4575235714385</v>
      </c>
      <c r="CD29">
        <v>4192.0825887878182</v>
      </c>
      <c r="CE29">
        <v>151.83011970728211</v>
      </c>
      <c r="CF29">
        <v>396.87721272592108</v>
      </c>
      <c r="CG29">
        <v>410.44320443075708</v>
      </c>
      <c r="CH29">
        <v>9.1162747149823971E-7</v>
      </c>
    </row>
    <row r="30" spans="1:86" x14ac:dyDescent="0.25">
      <c r="A30" s="180" t="s">
        <v>165</v>
      </c>
      <c r="B30" s="181" t="s">
        <v>795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8231.6407553614936</v>
      </c>
      <c r="AT30">
        <v>0</v>
      </c>
      <c r="AU30">
        <v>0</v>
      </c>
      <c r="AV30">
        <v>2040.2556680631972</v>
      </c>
      <c r="AW30">
        <v>0</v>
      </c>
      <c r="AX30">
        <v>5624.5609983696904</v>
      </c>
      <c r="AY30">
        <v>1339.4470586005277</v>
      </c>
      <c r="AZ30">
        <v>2183.3229772163186</v>
      </c>
      <c r="BA30">
        <v>2706.5141090925372</v>
      </c>
      <c r="BB30">
        <v>2211.41100743367</v>
      </c>
      <c r="BC30">
        <v>4811.4591251552065</v>
      </c>
      <c r="BD30">
        <v>1433.8537048031249</v>
      </c>
      <c r="BE30">
        <v>1777.0269313891952</v>
      </c>
      <c r="BF30">
        <v>0</v>
      </c>
      <c r="BG30">
        <v>2253.9679768660922</v>
      </c>
      <c r="BH30">
        <v>5587.0298838140143</v>
      </c>
      <c r="BI30">
        <v>0</v>
      </c>
      <c r="BJ30">
        <v>6611.9319781137474</v>
      </c>
      <c r="BK30">
        <v>2973.6320380759253</v>
      </c>
      <c r="BL30">
        <v>3570.0218803272646</v>
      </c>
      <c r="BM30">
        <v>9362.991681552161</v>
      </c>
      <c r="BN30">
        <v>10409.580280114649</v>
      </c>
      <c r="BO30">
        <v>8725.4578441455578</v>
      </c>
      <c r="BP30">
        <v>26320.982444233887</v>
      </c>
      <c r="BQ30">
        <v>6970.7472342993451</v>
      </c>
      <c r="BR30">
        <v>0</v>
      </c>
      <c r="BS30">
        <v>2111.2797474270983</v>
      </c>
      <c r="BT30">
        <v>15412.175148451224</v>
      </c>
      <c r="BU30">
        <v>10786.525134345038</v>
      </c>
      <c r="BV30">
        <v>15530.080224610205</v>
      </c>
      <c r="BW30">
        <v>2086.8129314469843</v>
      </c>
      <c r="BX30">
        <v>1803.4023912178727</v>
      </c>
      <c r="BY30">
        <v>3200.7028476813125</v>
      </c>
      <c r="BZ30">
        <v>1214.7670340217555</v>
      </c>
      <c r="CA30">
        <v>1415.3221125337579</v>
      </c>
      <c r="CB30">
        <v>3153.2291288966449</v>
      </c>
      <c r="CC30">
        <v>8142.9796680899944</v>
      </c>
      <c r="CD30">
        <v>5732.5177409821872</v>
      </c>
      <c r="CE30">
        <v>1517.5430255245942</v>
      </c>
      <c r="CF30">
        <v>14732.362119452657</v>
      </c>
      <c r="CG30">
        <v>3428.2372793915956</v>
      </c>
      <c r="CH30">
        <v>8.4721994609540498E-6</v>
      </c>
    </row>
    <row r="31" spans="1:86" x14ac:dyDescent="0.25">
      <c r="A31" s="180" t="s">
        <v>166</v>
      </c>
      <c r="B31" s="181" t="s">
        <v>795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8483.4370040288468</v>
      </c>
      <c r="AT31">
        <v>0</v>
      </c>
      <c r="AU31">
        <v>0</v>
      </c>
      <c r="AV31">
        <v>5429.3623275142318</v>
      </c>
      <c r="AW31">
        <v>0</v>
      </c>
      <c r="AX31">
        <v>20315.905030997525</v>
      </c>
      <c r="AY31">
        <v>3949.1077084658609</v>
      </c>
      <c r="AZ31">
        <v>3506.167218524196</v>
      </c>
      <c r="BA31">
        <v>13544.211333157735</v>
      </c>
      <c r="BB31">
        <v>9797.021860652847</v>
      </c>
      <c r="BC31">
        <v>22650.632782999564</v>
      </c>
      <c r="BD31">
        <v>2391.9163127089837</v>
      </c>
      <c r="BE31">
        <v>7089.484599184434</v>
      </c>
      <c r="BF31">
        <v>0</v>
      </c>
      <c r="BG31">
        <v>11328.885572907497</v>
      </c>
      <c r="BH31">
        <v>22047.471940598538</v>
      </c>
      <c r="BI31">
        <v>0</v>
      </c>
      <c r="BJ31">
        <v>7548.3233466100573</v>
      </c>
      <c r="BK31">
        <v>2362.7597184654005</v>
      </c>
      <c r="BL31">
        <v>3083.4501306864613</v>
      </c>
      <c r="BM31">
        <v>7280.1554593550527</v>
      </c>
      <c r="BN31">
        <v>7963.8393509826474</v>
      </c>
      <c r="BO31">
        <v>1454.7503620772177</v>
      </c>
      <c r="BP31">
        <v>4624.3574019346725</v>
      </c>
      <c r="BQ31">
        <v>209496.23699464442</v>
      </c>
      <c r="BR31">
        <v>0</v>
      </c>
      <c r="BS31">
        <v>6831.8966680325075</v>
      </c>
      <c r="BT31">
        <v>11866.129223910062</v>
      </c>
      <c r="BU31">
        <v>35896.663071111325</v>
      </c>
      <c r="BV31">
        <v>19407.357252581576</v>
      </c>
      <c r="BW31">
        <v>12272.547345624444</v>
      </c>
      <c r="BX31">
        <v>3809.820870140461</v>
      </c>
      <c r="BY31">
        <v>5017.0346158247476</v>
      </c>
      <c r="BZ31">
        <v>2435.2400673596439</v>
      </c>
      <c r="CA31">
        <v>5858.5863648518862</v>
      </c>
      <c r="CB31">
        <v>14463.651191326491</v>
      </c>
      <c r="CC31">
        <v>16552.275147264078</v>
      </c>
      <c r="CD31">
        <v>14917.236648521633</v>
      </c>
      <c r="CE31">
        <v>8296.5744722390118</v>
      </c>
      <c r="CF31">
        <v>13532.662475009069</v>
      </c>
      <c r="CG31">
        <v>11158.835383016127</v>
      </c>
      <c r="CH31">
        <v>7.4019950239335628E-4</v>
      </c>
    </row>
    <row r="32" spans="1:86" x14ac:dyDescent="0.25">
      <c r="A32" s="180" t="s">
        <v>167</v>
      </c>
      <c r="B32" s="181" t="s">
        <v>795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 x14ac:dyDescent="0.25">
      <c r="A33" s="180" t="s">
        <v>168</v>
      </c>
      <c r="B33" s="181" t="s">
        <v>795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3829.682567164115</v>
      </c>
      <c r="AT33">
        <v>0</v>
      </c>
      <c r="AU33">
        <v>0</v>
      </c>
      <c r="AV33">
        <v>1161.661830250684</v>
      </c>
      <c r="AW33">
        <v>0</v>
      </c>
      <c r="AX33">
        <v>6763.5930584575372</v>
      </c>
      <c r="AY33">
        <v>1509.8727681319183</v>
      </c>
      <c r="AZ33">
        <v>1402.9974696823601</v>
      </c>
      <c r="BA33">
        <v>6187.482268751477</v>
      </c>
      <c r="BB33">
        <v>5431.0108029203584</v>
      </c>
      <c r="BC33">
        <v>4437.1786149657928</v>
      </c>
      <c r="BD33">
        <v>1091.5095419733052</v>
      </c>
      <c r="BE33">
        <v>6652.1697234717794</v>
      </c>
      <c r="BF33">
        <v>0</v>
      </c>
      <c r="BG33">
        <v>2978.8387643665747</v>
      </c>
      <c r="BH33">
        <v>31306.706576971643</v>
      </c>
      <c r="BI33">
        <v>0</v>
      </c>
      <c r="BJ33">
        <v>5517.9898493254204</v>
      </c>
      <c r="BK33">
        <v>544.45584437509251</v>
      </c>
      <c r="BL33">
        <v>814.60634602937728</v>
      </c>
      <c r="BM33">
        <v>1720.1859647820083</v>
      </c>
      <c r="BN33">
        <v>1912.1816847987636</v>
      </c>
      <c r="BO33">
        <v>492.91270384084004</v>
      </c>
      <c r="BP33">
        <v>1369.8089327751777</v>
      </c>
      <c r="BQ33">
        <v>7496.2177393437541</v>
      </c>
      <c r="BR33">
        <v>0</v>
      </c>
      <c r="BS33">
        <v>49942.061356449449</v>
      </c>
      <c r="BT33">
        <v>7610.6978569318435</v>
      </c>
      <c r="BU33">
        <v>9112.7550673509468</v>
      </c>
      <c r="BV33">
        <v>4245.5652934445579</v>
      </c>
      <c r="BW33">
        <v>4005.3833211601741</v>
      </c>
      <c r="BX33">
        <v>1152.9411624755012</v>
      </c>
      <c r="BY33">
        <v>1027.4675625553214</v>
      </c>
      <c r="BZ33">
        <v>1091.0771777477319</v>
      </c>
      <c r="CA33">
        <v>1696.6659660811265</v>
      </c>
      <c r="CB33">
        <v>11457.749953918665</v>
      </c>
      <c r="CC33">
        <v>8390.5492716056215</v>
      </c>
      <c r="CD33">
        <v>9885.3573686000036</v>
      </c>
      <c r="CE33">
        <v>2465.2835644829834</v>
      </c>
      <c r="CF33">
        <v>5803.0422612463262</v>
      </c>
      <c r="CG33">
        <v>5390.0013212940885</v>
      </c>
      <c r="CH33">
        <v>9.7100696798857773E-7</v>
      </c>
    </row>
    <row r="34" spans="1:86" x14ac:dyDescent="0.25">
      <c r="A34" s="180" t="s">
        <v>169</v>
      </c>
      <c r="B34" s="181" t="s">
        <v>795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5078.4981722971606</v>
      </c>
      <c r="AT34">
        <v>0</v>
      </c>
      <c r="AU34">
        <v>0</v>
      </c>
      <c r="AV34">
        <v>1643.4652435933072</v>
      </c>
      <c r="AW34">
        <v>0</v>
      </c>
      <c r="AX34">
        <v>6151.0364900720542</v>
      </c>
      <c r="AY34">
        <v>1511.49224882976</v>
      </c>
      <c r="AZ34">
        <v>1332.8035576219711</v>
      </c>
      <c r="BA34">
        <v>2091.1724603056955</v>
      </c>
      <c r="BB34">
        <v>11247.666075055744</v>
      </c>
      <c r="BC34">
        <v>4242.4376373584364</v>
      </c>
      <c r="BD34">
        <v>1724.3237285987141</v>
      </c>
      <c r="BE34">
        <v>1947.9393051713598</v>
      </c>
      <c r="BF34">
        <v>0</v>
      </c>
      <c r="BG34">
        <v>3243.428293509372</v>
      </c>
      <c r="BH34">
        <v>4304.8725803738598</v>
      </c>
      <c r="BI34">
        <v>0</v>
      </c>
      <c r="BJ34">
        <v>4464.3399408467931</v>
      </c>
      <c r="BK34">
        <v>1582.5058233491998</v>
      </c>
      <c r="BL34">
        <v>2090.0358193762845</v>
      </c>
      <c r="BM34">
        <v>4853.1626765452811</v>
      </c>
      <c r="BN34">
        <v>4305.3171825721356</v>
      </c>
      <c r="BO34">
        <v>1646.7556389876129</v>
      </c>
      <c r="BP34">
        <v>3716.9052564145468</v>
      </c>
      <c r="BQ34">
        <v>18274.709701945911</v>
      </c>
      <c r="BR34">
        <v>0</v>
      </c>
      <c r="BS34">
        <v>7186.0604964618069</v>
      </c>
      <c r="BT34">
        <v>289674.71663160733</v>
      </c>
      <c r="BU34">
        <v>20538.521185687019</v>
      </c>
      <c r="BV34">
        <v>22126.484203393156</v>
      </c>
      <c r="BW34">
        <v>7168.8016852063774</v>
      </c>
      <c r="BX34">
        <v>2525.8000675666681</v>
      </c>
      <c r="BY34">
        <v>4795.0210323492884</v>
      </c>
      <c r="BZ34">
        <v>2838.6106936402093</v>
      </c>
      <c r="CA34">
        <v>8108.3018103738377</v>
      </c>
      <c r="CB34">
        <v>93707.782058137163</v>
      </c>
      <c r="CC34">
        <v>26569.950770366799</v>
      </c>
      <c r="CD34">
        <v>29991.809798121452</v>
      </c>
      <c r="CE34">
        <v>8534.7448578922722</v>
      </c>
      <c r="CF34">
        <v>13403.243438377338</v>
      </c>
      <c r="CG34">
        <v>7727.097517299504</v>
      </c>
      <c r="CH34">
        <v>2.4153265059166717E-5</v>
      </c>
    </row>
    <row r="35" spans="1:86" x14ac:dyDescent="0.25">
      <c r="A35" s="180" t="s">
        <v>170</v>
      </c>
      <c r="B35" s="181" t="s">
        <v>795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37856.801501520677</v>
      </c>
      <c r="AT35">
        <v>0</v>
      </c>
      <c r="AU35">
        <v>0</v>
      </c>
      <c r="AV35">
        <v>4119.4235895132451</v>
      </c>
      <c r="AW35">
        <v>0</v>
      </c>
      <c r="AX35">
        <v>105666.19283867857</v>
      </c>
      <c r="AY35">
        <v>22212.17503618063</v>
      </c>
      <c r="AZ35">
        <v>11375.348412555379</v>
      </c>
      <c r="BA35">
        <v>16071.577904104226</v>
      </c>
      <c r="BB35">
        <v>27899.615657183156</v>
      </c>
      <c r="BC35">
        <v>37070.675872355576</v>
      </c>
      <c r="BD35">
        <v>13263.878002804458</v>
      </c>
      <c r="BE35">
        <v>19214.609874267968</v>
      </c>
      <c r="BF35">
        <v>0</v>
      </c>
      <c r="BG35">
        <v>16094.601244909951</v>
      </c>
      <c r="BH35">
        <v>24481.360800006911</v>
      </c>
      <c r="BI35">
        <v>0</v>
      </c>
      <c r="BJ35">
        <v>28289.850421842384</v>
      </c>
      <c r="BK35">
        <v>22757.728381949495</v>
      </c>
      <c r="BL35">
        <v>20246.363624556972</v>
      </c>
      <c r="BM35">
        <v>42719.781846152575</v>
      </c>
      <c r="BN35">
        <v>67423.387427195441</v>
      </c>
      <c r="BO35">
        <v>11886.640412623474</v>
      </c>
      <c r="BP35">
        <v>32302.286204541015</v>
      </c>
      <c r="BQ35">
        <v>21182.094667657948</v>
      </c>
      <c r="BR35">
        <v>0</v>
      </c>
      <c r="BS35">
        <v>13313.58763339237</v>
      </c>
      <c r="BT35">
        <v>101365.7675028615</v>
      </c>
      <c r="BU35">
        <v>124093.63437144602</v>
      </c>
      <c r="BV35">
        <v>62251.423153622833</v>
      </c>
      <c r="BW35">
        <v>42830.876056522422</v>
      </c>
      <c r="BX35">
        <v>8915.3930831205253</v>
      </c>
      <c r="BY35">
        <v>12086.198066518014</v>
      </c>
      <c r="BZ35">
        <v>11992.729062110942</v>
      </c>
      <c r="CA35">
        <v>12728.280583206828</v>
      </c>
      <c r="CB35">
        <v>9662.1506410571001</v>
      </c>
      <c r="CC35">
        <v>57598.460824280621</v>
      </c>
      <c r="CD35">
        <v>18345.906214104914</v>
      </c>
      <c r="CE35">
        <v>7570.6438858539223</v>
      </c>
      <c r="CF35">
        <v>50817.504473188295</v>
      </c>
      <c r="CG35">
        <v>19448.250687971587</v>
      </c>
      <c r="CH35">
        <v>2.7816893967289231E-4</v>
      </c>
    </row>
    <row r="36" spans="1:86" x14ac:dyDescent="0.25">
      <c r="A36" s="180" t="s">
        <v>171</v>
      </c>
      <c r="B36" s="181" t="s">
        <v>795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7714.4869160537073</v>
      </c>
      <c r="AT36">
        <v>0</v>
      </c>
      <c r="AU36">
        <v>0</v>
      </c>
      <c r="AV36">
        <v>5677.1939319922767</v>
      </c>
      <c r="AW36">
        <v>0</v>
      </c>
      <c r="AX36">
        <v>48568.928673242663</v>
      </c>
      <c r="AY36">
        <v>9466.5928148216844</v>
      </c>
      <c r="AZ36">
        <v>7586.9733266309577</v>
      </c>
      <c r="BA36">
        <v>13888.009895998835</v>
      </c>
      <c r="BB36">
        <v>21501.463934941432</v>
      </c>
      <c r="BC36">
        <v>23143.57480524643</v>
      </c>
      <c r="BD36">
        <v>7448.1314830210567</v>
      </c>
      <c r="BE36">
        <v>9759.7375514671421</v>
      </c>
      <c r="BF36">
        <v>0</v>
      </c>
      <c r="BG36">
        <v>14221.614957035961</v>
      </c>
      <c r="BH36">
        <v>15552.054647372717</v>
      </c>
      <c r="BI36">
        <v>0</v>
      </c>
      <c r="BJ36">
        <v>10887.174673324096</v>
      </c>
      <c r="BK36">
        <v>6988.9635083645171</v>
      </c>
      <c r="BL36">
        <v>7816.8082138429445</v>
      </c>
      <c r="BM36">
        <v>18260.14293977723</v>
      </c>
      <c r="BN36">
        <v>21827.412224768577</v>
      </c>
      <c r="BO36">
        <v>4642.4841702011927</v>
      </c>
      <c r="BP36">
        <v>10841.831694189454</v>
      </c>
      <c r="BQ36">
        <v>23622.139879355185</v>
      </c>
      <c r="BR36">
        <v>0</v>
      </c>
      <c r="BS36">
        <v>7408.516513864939</v>
      </c>
      <c r="BT36">
        <v>29870.002154993555</v>
      </c>
      <c r="BU36">
        <v>212608.01821586021</v>
      </c>
      <c r="BV36">
        <v>373280.81198052864</v>
      </c>
      <c r="BW36">
        <v>9613.9073463866698</v>
      </c>
      <c r="BX36">
        <v>8080.198335417379</v>
      </c>
      <c r="BY36">
        <v>9280.8975686060985</v>
      </c>
      <c r="BZ36">
        <v>6852.7917312426471</v>
      </c>
      <c r="CA36">
        <v>15641.748449453056</v>
      </c>
      <c r="CB36">
        <v>5042.761348602925</v>
      </c>
      <c r="CC36">
        <v>54006.272045843987</v>
      </c>
      <c r="CD36">
        <v>27207.116053264224</v>
      </c>
      <c r="CE36">
        <v>14907.130571034812</v>
      </c>
      <c r="CF36">
        <v>11271.294406803034</v>
      </c>
      <c r="CG36">
        <v>12608.224119674824</v>
      </c>
      <c r="CH36">
        <v>1.5506552108292377E-5</v>
      </c>
    </row>
    <row r="37" spans="1:86" x14ac:dyDescent="0.25">
      <c r="A37" s="180" t="s">
        <v>172</v>
      </c>
      <c r="B37" s="181" t="s">
        <v>795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429.10613743022151</v>
      </c>
      <c r="AT37">
        <v>0</v>
      </c>
      <c r="AU37">
        <v>0</v>
      </c>
      <c r="AV37">
        <v>315.77291451109608</v>
      </c>
      <c r="AW37">
        <v>0</v>
      </c>
      <c r="AX37">
        <v>2119.989672527513</v>
      </c>
      <c r="AY37">
        <v>680.7357851333735</v>
      </c>
      <c r="AZ37">
        <v>327.57675618513628</v>
      </c>
      <c r="BA37">
        <v>406.81295863093351</v>
      </c>
      <c r="BB37">
        <v>708.50970717275152</v>
      </c>
      <c r="BC37">
        <v>1155.8720354047998</v>
      </c>
      <c r="BD37">
        <v>663.22968122274926</v>
      </c>
      <c r="BE37">
        <v>770.34358957957488</v>
      </c>
      <c r="BF37">
        <v>0</v>
      </c>
      <c r="BG37">
        <v>692.36625081258353</v>
      </c>
      <c r="BH37">
        <v>738.45471848012221</v>
      </c>
      <c r="BI37">
        <v>0</v>
      </c>
      <c r="BJ37">
        <v>1568.0582098771799</v>
      </c>
      <c r="BK37">
        <v>842.92236753775546</v>
      </c>
      <c r="BL37">
        <v>773.14100546503596</v>
      </c>
      <c r="BM37">
        <v>1813.3010618105561</v>
      </c>
      <c r="BN37">
        <v>902.21017000285576</v>
      </c>
      <c r="BO37">
        <v>694.8941256057276</v>
      </c>
      <c r="BP37">
        <v>1427.5690306537765</v>
      </c>
      <c r="BQ37">
        <v>2071.3361339720886</v>
      </c>
      <c r="BR37">
        <v>0</v>
      </c>
      <c r="BS37">
        <v>813.00463222533176</v>
      </c>
      <c r="BT37">
        <v>7232.3297767511194</v>
      </c>
      <c r="BU37">
        <v>20504.476323946456</v>
      </c>
      <c r="BV37">
        <v>8540.1799261710148</v>
      </c>
      <c r="BW37">
        <v>5263.2502720209768</v>
      </c>
      <c r="BX37">
        <v>1952.0018656200368</v>
      </c>
      <c r="BY37">
        <v>2364.1768673951642</v>
      </c>
      <c r="BZ37">
        <v>3223.1467671040482</v>
      </c>
      <c r="CA37">
        <v>5379.4769537365664</v>
      </c>
      <c r="CB37">
        <v>2225.7309285207793</v>
      </c>
      <c r="CC37">
        <v>29889.644611292882</v>
      </c>
      <c r="CD37">
        <v>4850.0293257012809</v>
      </c>
      <c r="CE37">
        <v>3277.7516154857303</v>
      </c>
      <c r="CF37">
        <v>9726.0434185469749</v>
      </c>
      <c r="CG37">
        <v>6831.5410997186736</v>
      </c>
      <c r="CH37">
        <v>2.1304917008898538E-2</v>
      </c>
    </row>
    <row r="38" spans="1:86" x14ac:dyDescent="0.25">
      <c r="A38" s="180" t="s">
        <v>173</v>
      </c>
      <c r="B38" s="181" t="s">
        <v>795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1551.8372431780829</v>
      </c>
      <c r="AT38">
        <v>0</v>
      </c>
      <c r="AU38">
        <v>0</v>
      </c>
      <c r="AV38">
        <v>177.82132696492468</v>
      </c>
      <c r="AW38">
        <v>0</v>
      </c>
      <c r="AX38">
        <v>4084.4492999575459</v>
      </c>
      <c r="AY38">
        <v>527.65128817562027</v>
      </c>
      <c r="AZ38">
        <v>250.0733194258043</v>
      </c>
      <c r="BA38">
        <v>1658.5611104229936</v>
      </c>
      <c r="BB38">
        <v>550.42072715781592</v>
      </c>
      <c r="BC38">
        <v>1105.2594646478783</v>
      </c>
      <c r="BD38">
        <v>1027.9557179538106</v>
      </c>
      <c r="BE38">
        <v>521.34037734649917</v>
      </c>
      <c r="BF38">
        <v>0</v>
      </c>
      <c r="BG38">
        <v>458.59448908252642</v>
      </c>
      <c r="BH38">
        <v>458.123539717536</v>
      </c>
      <c r="BI38">
        <v>0</v>
      </c>
      <c r="BJ38">
        <v>763.47822927040966</v>
      </c>
      <c r="BK38">
        <v>1110.686454392275</v>
      </c>
      <c r="BL38">
        <v>593.76612938688038</v>
      </c>
      <c r="BM38">
        <v>1134.9442519532679</v>
      </c>
      <c r="BN38">
        <v>1252.1000742279375</v>
      </c>
      <c r="BO38">
        <v>524.34203000869479</v>
      </c>
      <c r="BP38">
        <v>1968.6984337357999</v>
      </c>
      <c r="BQ38">
        <v>1217.4475058539813</v>
      </c>
      <c r="BR38">
        <v>0</v>
      </c>
      <c r="BS38">
        <v>1071.9303785096524</v>
      </c>
      <c r="BT38">
        <v>2423.6551239843047</v>
      </c>
      <c r="BU38">
        <v>14292.034773091094</v>
      </c>
      <c r="BV38">
        <v>3562.9990322196199</v>
      </c>
      <c r="BW38">
        <v>3270.8910959922814</v>
      </c>
      <c r="BX38">
        <v>32254.084789398144</v>
      </c>
      <c r="BY38">
        <v>7456.4451440739631</v>
      </c>
      <c r="BZ38">
        <v>7796.7823283135003</v>
      </c>
      <c r="CA38">
        <v>7962.453378380631</v>
      </c>
      <c r="CB38">
        <v>1651.7489357696918</v>
      </c>
      <c r="CC38">
        <v>38908.590099565554</v>
      </c>
      <c r="CD38">
        <v>5690.1145819869453</v>
      </c>
      <c r="CE38">
        <v>5296.1449528109461</v>
      </c>
      <c r="CF38">
        <v>4223.2029320037855</v>
      </c>
      <c r="CG38">
        <v>7476.3189344807924</v>
      </c>
      <c r="CH38">
        <v>1.5269318563307527E-6</v>
      </c>
    </row>
    <row r="39" spans="1:86" x14ac:dyDescent="0.25">
      <c r="A39" s="180" t="s">
        <v>174</v>
      </c>
      <c r="B39" s="181" t="s">
        <v>795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679.1798670142847</v>
      </c>
      <c r="AT39">
        <v>0</v>
      </c>
      <c r="AU39">
        <v>0</v>
      </c>
      <c r="AV39">
        <v>411.93146228775413</v>
      </c>
      <c r="AW39">
        <v>0</v>
      </c>
      <c r="AX39">
        <v>2744.0208272732534</v>
      </c>
      <c r="AY39">
        <v>621.58635925619126</v>
      </c>
      <c r="AZ39">
        <v>356.30503156492915</v>
      </c>
      <c r="BA39">
        <v>666.5039376504352</v>
      </c>
      <c r="BB39">
        <v>1000.786835768457</v>
      </c>
      <c r="BC39">
        <v>1658.6173193330487</v>
      </c>
      <c r="BD39">
        <v>711.09775583304145</v>
      </c>
      <c r="BE39">
        <v>744.93718482394377</v>
      </c>
      <c r="BF39">
        <v>0</v>
      </c>
      <c r="BG39">
        <v>798.99360334760354</v>
      </c>
      <c r="BH39">
        <v>675.01252950183982</v>
      </c>
      <c r="BI39">
        <v>0</v>
      </c>
      <c r="BJ39">
        <v>1440.2609357907263</v>
      </c>
      <c r="BK39">
        <v>1295.8582965958853</v>
      </c>
      <c r="BL39">
        <v>881.03740639174589</v>
      </c>
      <c r="BM39">
        <v>1927.7674625518382</v>
      </c>
      <c r="BN39">
        <v>1239.8968205028677</v>
      </c>
      <c r="BO39">
        <v>738.91340079973691</v>
      </c>
      <c r="BP39">
        <v>1313.9470379539939</v>
      </c>
      <c r="BQ39">
        <v>5057.5083414354003</v>
      </c>
      <c r="BR39">
        <v>0</v>
      </c>
      <c r="BS39">
        <v>2421.3869208930428</v>
      </c>
      <c r="BT39">
        <v>5908.2101318153836</v>
      </c>
      <c r="BU39">
        <v>20725.687840429349</v>
      </c>
      <c r="BV39">
        <v>8971.9452576705517</v>
      </c>
      <c r="BW39">
        <v>4807.8515585689884</v>
      </c>
      <c r="BX39">
        <v>5283.2319917355017</v>
      </c>
      <c r="BY39">
        <v>62735.729557163417</v>
      </c>
      <c r="BZ39">
        <v>7769.748574387414</v>
      </c>
      <c r="CA39">
        <v>16752.570075419251</v>
      </c>
      <c r="CB39">
        <v>3403.9931744606019</v>
      </c>
      <c r="CC39">
        <v>26790.618592590283</v>
      </c>
      <c r="CD39">
        <v>9390.8893601896816</v>
      </c>
      <c r="CE39">
        <v>2633.492484203693</v>
      </c>
      <c r="CF39">
        <v>5377.8513858902215</v>
      </c>
      <c r="CG39">
        <v>5960.3112815894829</v>
      </c>
      <c r="CH39">
        <v>8.7809272890493754E-8</v>
      </c>
    </row>
    <row r="40" spans="1:86" x14ac:dyDescent="0.25">
      <c r="A40" s="180" t="s">
        <v>175</v>
      </c>
      <c r="B40" s="181" t="s">
        <v>795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756.80451638792613</v>
      </c>
      <c r="AT40">
        <v>0</v>
      </c>
      <c r="AU40">
        <v>0</v>
      </c>
      <c r="AV40">
        <v>467.50648635440467</v>
      </c>
      <c r="AW40">
        <v>0</v>
      </c>
      <c r="AX40">
        <v>4357.4708140633657</v>
      </c>
      <c r="AY40">
        <v>1327.1856305348163</v>
      </c>
      <c r="AZ40">
        <v>449.10472204594805</v>
      </c>
      <c r="BA40">
        <v>1647.4298403693497</v>
      </c>
      <c r="BB40">
        <v>1346.3904622361426</v>
      </c>
      <c r="BC40">
        <v>3023.822111025363</v>
      </c>
      <c r="BD40">
        <v>2047.9711412745464</v>
      </c>
      <c r="BE40">
        <v>1276.9816799261114</v>
      </c>
      <c r="BF40">
        <v>0</v>
      </c>
      <c r="BG40">
        <v>1070.1708656382866</v>
      </c>
      <c r="BH40">
        <v>1349.2710609022531</v>
      </c>
      <c r="BI40">
        <v>0</v>
      </c>
      <c r="BJ40">
        <v>2508.9135565732572</v>
      </c>
      <c r="BK40">
        <v>3495.0056986139389</v>
      </c>
      <c r="BL40">
        <v>2106.1336502886379</v>
      </c>
      <c r="BM40">
        <v>4755.1935724664318</v>
      </c>
      <c r="BN40">
        <v>4519.962047022238</v>
      </c>
      <c r="BO40">
        <v>1310.6747312734542</v>
      </c>
      <c r="BP40">
        <v>2469.8369010746037</v>
      </c>
      <c r="BQ40">
        <v>3679.2026506002326</v>
      </c>
      <c r="BR40">
        <v>0</v>
      </c>
      <c r="BS40">
        <v>3403.7535686943875</v>
      </c>
      <c r="BT40">
        <v>6035.730308540652</v>
      </c>
      <c r="BU40">
        <v>22659.538623139648</v>
      </c>
      <c r="BV40">
        <v>11616.512508064763</v>
      </c>
      <c r="BW40">
        <v>3245.9719041382432</v>
      </c>
      <c r="BX40">
        <v>7362.7252417432983</v>
      </c>
      <c r="BY40">
        <v>9762.8437827051876</v>
      </c>
      <c r="BZ40">
        <v>70945.406984068715</v>
      </c>
      <c r="CA40">
        <v>27832.002737907467</v>
      </c>
      <c r="CB40">
        <v>3054.9783103517825</v>
      </c>
      <c r="CC40">
        <v>32541.573649103571</v>
      </c>
      <c r="CD40">
        <v>11396.401399427066</v>
      </c>
      <c r="CE40">
        <v>5381.8553217693106</v>
      </c>
      <c r="CF40">
        <v>7382.4924683659365</v>
      </c>
      <c r="CG40">
        <v>5967.1662988611988</v>
      </c>
      <c r="CH40">
        <v>4.7832933308793889E-7</v>
      </c>
    </row>
    <row r="41" spans="1:86" x14ac:dyDescent="0.25">
      <c r="A41" s="180" t="s">
        <v>176</v>
      </c>
      <c r="B41" s="181" t="s">
        <v>795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11443.183145124101</v>
      </c>
      <c r="AT41">
        <v>0</v>
      </c>
      <c r="AU41">
        <v>0</v>
      </c>
      <c r="AV41">
        <v>1936.1007754981438</v>
      </c>
      <c r="AW41">
        <v>0</v>
      </c>
      <c r="AX41">
        <v>16698.347161493133</v>
      </c>
      <c r="AY41">
        <v>4832.410028047283</v>
      </c>
      <c r="AZ41">
        <v>2366.9053687302676</v>
      </c>
      <c r="BA41">
        <v>4354.74716706867</v>
      </c>
      <c r="BB41">
        <v>6907.0018980133318</v>
      </c>
      <c r="BC41">
        <v>8084.6303851641806</v>
      </c>
      <c r="BD41">
        <v>3419.314262229027</v>
      </c>
      <c r="BE41">
        <v>4162.6665505595593</v>
      </c>
      <c r="BF41">
        <v>0</v>
      </c>
      <c r="BG41">
        <v>3943.6932497268303</v>
      </c>
      <c r="BH41">
        <v>4934.5942815677172</v>
      </c>
      <c r="BI41">
        <v>0</v>
      </c>
      <c r="BJ41">
        <v>7220.0767667978189</v>
      </c>
      <c r="BK41">
        <v>3423.9134993456391</v>
      </c>
      <c r="BL41">
        <v>3779.611603197669</v>
      </c>
      <c r="BM41">
        <v>9683.6642955947827</v>
      </c>
      <c r="BN41">
        <v>8016.3798495614301</v>
      </c>
      <c r="BO41">
        <v>2696.5706291906572</v>
      </c>
      <c r="BP41">
        <v>6088.9078875059604</v>
      </c>
      <c r="BQ41">
        <v>10652.890630102449</v>
      </c>
      <c r="BR41">
        <v>0</v>
      </c>
      <c r="BS41">
        <v>5840.2088528016629</v>
      </c>
      <c r="BT41">
        <v>34849.101117764905</v>
      </c>
      <c r="BU41">
        <v>84458.762433342898</v>
      </c>
      <c r="BV41">
        <v>38505.173383623674</v>
      </c>
      <c r="BW41">
        <v>12894.523929454152</v>
      </c>
      <c r="BX41">
        <v>4718.1963898968606</v>
      </c>
      <c r="BY41">
        <v>8147.3108437572973</v>
      </c>
      <c r="BZ41">
        <v>8907.1508026943047</v>
      </c>
      <c r="CA41">
        <v>357370.40664992144</v>
      </c>
      <c r="CB41">
        <v>133169.41201918974</v>
      </c>
      <c r="CC41">
        <v>64822.349592133643</v>
      </c>
      <c r="CD41">
        <v>26609.195332853196</v>
      </c>
      <c r="CE41">
        <v>6679.1729847894794</v>
      </c>
      <c r="CF41">
        <v>15408.619424732187</v>
      </c>
      <c r="CG41">
        <v>15020.094758094736</v>
      </c>
      <c r="CH41">
        <v>6.714534678139894E-2</v>
      </c>
    </row>
    <row r="42" spans="1:86" x14ac:dyDescent="0.25">
      <c r="A42" s="180" t="s">
        <v>177</v>
      </c>
      <c r="B42" s="181" t="s">
        <v>795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1587.6961627092608</v>
      </c>
      <c r="AT42">
        <v>0</v>
      </c>
      <c r="AU42">
        <v>0</v>
      </c>
      <c r="AV42">
        <v>604.11774736289715</v>
      </c>
      <c r="AW42">
        <v>0</v>
      </c>
      <c r="AX42">
        <v>9836.0451133833612</v>
      </c>
      <c r="AY42">
        <v>3404.068871044632</v>
      </c>
      <c r="AZ42">
        <v>1519.9166367232112</v>
      </c>
      <c r="BA42">
        <v>3452.0442672829658</v>
      </c>
      <c r="BB42">
        <v>1618.4789930018408</v>
      </c>
      <c r="BC42">
        <v>3663.3693214187983</v>
      </c>
      <c r="BD42">
        <v>1912.1812563747253</v>
      </c>
      <c r="BE42">
        <v>3104.9189956898749</v>
      </c>
      <c r="BF42">
        <v>0</v>
      </c>
      <c r="BG42">
        <v>2676.1902856245479</v>
      </c>
      <c r="BH42">
        <v>2060.2652491692484</v>
      </c>
      <c r="BI42">
        <v>0</v>
      </c>
      <c r="BJ42">
        <v>6271.9091436986482</v>
      </c>
      <c r="BK42">
        <v>2410.1466618085801</v>
      </c>
      <c r="BL42">
        <v>2951.7440896050375</v>
      </c>
      <c r="BM42">
        <v>7214.1702834429616</v>
      </c>
      <c r="BN42">
        <v>6505.2185794390525</v>
      </c>
      <c r="BO42">
        <v>1719.5457088099026</v>
      </c>
      <c r="BP42">
        <v>5355.9553375424512</v>
      </c>
      <c r="BQ42">
        <v>4871.8814859309859</v>
      </c>
      <c r="BR42">
        <v>0</v>
      </c>
      <c r="BS42">
        <v>2967.4166291679658</v>
      </c>
      <c r="BT42">
        <v>35302.169053857317</v>
      </c>
      <c r="BU42">
        <v>149390.88773259186</v>
      </c>
      <c r="BV42">
        <v>26963.419407657075</v>
      </c>
      <c r="BW42">
        <v>36079.168960251773</v>
      </c>
      <c r="BX42">
        <v>7071.2282371789879</v>
      </c>
      <c r="BY42">
        <v>13870.726935086972</v>
      </c>
      <c r="BZ42">
        <v>10789.152321806519</v>
      </c>
      <c r="CA42">
        <v>41202.223024281862</v>
      </c>
      <c r="CB42">
        <v>52387.771709977016</v>
      </c>
      <c r="CC42">
        <v>76559.371869159964</v>
      </c>
      <c r="CD42">
        <v>26550.026595357522</v>
      </c>
      <c r="CE42">
        <v>10889.683727796299</v>
      </c>
      <c r="CF42">
        <v>25294.634294542535</v>
      </c>
      <c r="CG42">
        <v>17823.739703618299</v>
      </c>
      <c r="CH42">
        <v>3.1629517700212785E-6</v>
      </c>
    </row>
    <row r="43" spans="1:86" x14ac:dyDescent="0.25">
      <c r="A43" s="180" t="s">
        <v>178</v>
      </c>
      <c r="B43" s="181" t="s">
        <v>795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19484.76725898061</v>
      </c>
      <c r="AT43">
        <v>0</v>
      </c>
      <c r="AU43">
        <v>0</v>
      </c>
      <c r="AV43">
        <v>6811.7139128847466</v>
      </c>
      <c r="AW43">
        <v>0</v>
      </c>
      <c r="AX43">
        <v>67263.374792679242</v>
      </c>
      <c r="AY43">
        <v>11933.082899819416</v>
      </c>
      <c r="AZ43">
        <v>5713.2724230602407</v>
      </c>
      <c r="BA43">
        <v>15637.283371847561</v>
      </c>
      <c r="BB43">
        <v>33014.225572170413</v>
      </c>
      <c r="BC43">
        <v>29099.527925603987</v>
      </c>
      <c r="BD43">
        <v>21268.909649216796</v>
      </c>
      <c r="BE43">
        <v>16401.561610317782</v>
      </c>
      <c r="BF43">
        <v>0</v>
      </c>
      <c r="BG43">
        <v>16151.125396717722</v>
      </c>
      <c r="BH43">
        <v>16926.925901779839</v>
      </c>
      <c r="BI43">
        <v>0</v>
      </c>
      <c r="BJ43">
        <v>25700.295955361769</v>
      </c>
      <c r="BK43">
        <v>18593.269857565203</v>
      </c>
      <c r="BL43">
        <v>17748.854687299157</v>
      </c>
      <c r="BM43">
        <v>40821.763905844382</v>
      </c>
      <c r="BN43">
        <v>43186.487172544548</v>
      </c>
      <c r="BO43">
        <v>15972.525202019242</v>
      </c>
      <c r="BP43">
        <v>24946.312873572446</v>
      </c>
      <c r="BQ43">
        <v>35919.234516660603</v>
      </c>
      <c r="BR43">
        <v>0</v>
      </c>
      <c r="BS43">
        <v>31707.657720825984</v>
      </c>
      <c r="BT43">
        <v>127296.16852907086</v>
      </c>
      <c r="BU43">
        <v>231940.02433742976</v>
      </c>
      <c r="BV43">
        <v>95230.227572905133</v>
      </c>
      <c r="BW43">
        <v>31092.835791849182</v>
      </c>
      <c r="BX43">
        <v>29546.155213504531</v>
      </c>
      <c r="BY43">
        <v>28950.704947235448</v>
      </c>
      <c r="BZ43">
        <v>50520.867780796558</v>
      </c>
      <c r="CA43">
        <v>113129.58141754867</v>
      </c>
      <c r="CB43">
        <v>61099.322503874806</v>
      </c>
      <c r="CC43">
        <v>479442.85995139426</v>
      </c>
      <c r="CD43">
        <v>68009.702591421446</v>
      </c>
      <c r="CE43">
        <v>26926.76387964821</v>
      </c>
      <c r="CF43">
        <v>56076.179450230928</v>
      </c>
      <c r="CG43">
        <v>48950.556082719151</v>
      </c>
      <c r="CH43">
        <v>6.6629426172077049E-4</v>
      </c>
    </row>
    <row r="44" spans="1:86" x14ac:dyDescent="0.25">
      <c r="A44" s="180" t="s">
        <v>179</v>
      </c>
      <c r="B44" s="181" t="s">
        <v>795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1422.2544838461588</v>
      </c>
      <c r="AT44">
        <v>0</v>
      </c>
      <c r="AU44">
        <v>0</v>
      </c>
      <c r="AV44">
        <v>608.58580832754751</v>
      </c>
      <c r="AW44">
        <v>0</v>
      </c>
      <c r="AX44">
        <v>4130.625451985703</v>
      </c>
      <c r="AY44">
        <v>530.22254920327748</v>
      </c>
      <c r="AZ44">
        <v>687.83196214392899</v>
      </c>
      <c r="BA44">
        <v>1527.5568714344572</v>
      </c>
      <c r="BB44">
        <v>4720.8333728378675</v>
      </c>
      <c r="BC44">
        <v>2776.1014284616003</v>
      </c>
      <c r="BD44">
        <v>1020.1320990712779</v>
      </c>
      <c r="BE44">
        <v>1186.2708466667773</v>
      </c>
      <c r="BF44">
        <v>0</v>
      </c>
      <c r="BG44">
        <v>1435.1651761977323</v>
      </c>
      <c r="BH44">
        <v>3514.9426271945772</v>
      </c>
      <c r="BI44">
        <v>0</v>
      </c>
      <c r="BJ44">
        <v>1549.8844598626081</v>
      </c>
      <c r="BK44">
        <v>892.2780019283083</v>
      </c>
      <c r="BL44">
        <v>1056.3803287392107</v>
      </c>
      <c r="BM44">
        <v>1888.0792195685717</v>
      </c>
      <c r="BN44">
        <v>2330.6588543939743</v>
      </c>
      <c r="BO44">
        <v>608.82553982980289</v>
      </c>
      <c r="BP44">
        <v>1104.8567973227987</v>
      </c>
      <c r="BQ44">
        <v>13074.508669885494</v>
      </c>
      <c r="BR44">
        <v>0</v>
      </c>
      <c r="BS44">
        <v>5691.5293531402504</v>
      </c>
      <c r="BT44">
        <v>10588.166591555655</v>
      </c>
      <c r="BU44">
        <v>10733.033159714836</v>
      </c>
      <c r="BV44">
        <v>9055.4916549666468</v>
      </c>
      <c r="BW44">
        <v>2409.4942336448357</v>
      </c>
      <c r="BX44">
        <v>1178.8894662514094</v>
      </c>
      <c r="BY44">
        <v>1246.2146488327589</v>
      </c>
      <c r="BZ44">
        <v>2429.2196067735899</v>
      </c>
      <c r="CA44">
        <v>3341.4031709539258</v>
      </c>
      <c r="CB44">
        <v>5712.779137503825</v>
      </c>
      <c r="CC44">
        <v>18535.808307240586</v>
      </c>
      <c r="CD44">
        <v>12380.83353635202</v>
      </c>
      <c r="CE44">
        <v>2860.5477501216546</v>
      </c>
      <c r="CF44">
        <v>5305.125307605701</v>
      </c>
      <c r="CG44">
        <v>3398.8328549768376</v>
      </c>
      <c r="CH44">
        <v>2.3297020355196746E-5</v>
      </c>
    </row>
    <row r="45" spans="1:86" x14ac:dyDescent="0.25">
      <c r="A45" s="180" t="s">
        <v>180</v>
      </c>
      <c r="B45" s="181" t="s">
        <v>795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508.96296542555467</v>
      </c>
      <c r="AT45">
        <v>0</v>
      </c>
      <c r="AU45">
        <v>0</v>
      </c>
      <c r="AV45">
        <v>168.74039223060899</v>
      </c>
      <c r="AW45">
        <v>0</v>
      </c>
      <c r="AX45">
        <v>1602.1030639757194</v>
      </c>
      <c r="AY45">
        <v>233.51965340227642</v>
      </c>
      <c r="AZ45">
        <v>142.51369492029272</v>
      </c>
      <c r="BA45">
        <v>444.92508980280292</v>
      </c>
      <c r="BB45">
        <v>497.40310124666451</v>
      </c>
      <c r="BC45">
        <v>890.25639886552676</v>
      </c>
      <c r="BD45">
        <v>1082.5492303162746</v>
      </c>
      <c r="BE45">
        <v>421.87277877890796</v>
      </c>
      <c r="BF45">
        <v>0</v>
      </c>
      <c r="BG45">
        <v>338.11296395332732</v>
      </c>
      <c r="BH45">
        <v>450.56713817876397</v>
      </c>
      <c r="BI45">
        <v>0</v>
      </c>
      <c r="BJ45">
        <v>617.27455048627075</v>
      </c>
      <c r="BK45">
        <v>932.53024107071974</v>
      </c>
      <c r="BL45">
        <v>574.69363209653454</v>
      </c>
      <c r="BM45">
        <v>1377.7235061357876</v>
      </c>
      <c r="BN45">
        <v>2176.3635095836203</v>
      </c>
      <c r="BO45">
        <v>656.37419418970273</v>
      </c>
      <c r="BP45">
        <v>858.14621312762142</v>
      </c>
      <c r="BQ45">
        <v>1301.4428321390835</v>
      </c>
      <c r="BR45">
        <v>0</v>
      </c>
      <c r="BS45">
        <v>697.0147534556047</v>
      </c>
      <c r="BT45">
        <v>1797.8874600401562</v>
      </c>
      <c r="BU45">
        <v>5971.4682601637069</v>
      </c>
      <c r="BV45">
        <v>4285.4820010350231</v>
      </c>
      <c r="BW45">
        <v>643.99202074508935</v>
      </c>
      <c r="BX45">
        <v>641.86534989890106</v>
      </c>
      <c r="BY45">
        <v>1767.4493991546597</v>
      </c>
      <c r="BZ45">
        <v>3105.9324449736509</v>
      </c>
      <c r="CA45">
        <v>4364.0508714891566</v>
      </c>
      <c r="CB45">
        <v>1267.6590779826524</v>
      </c>
      <c r="CC45">
        <v>9785.9806294591945</v>
      </c>
      <c r="CD45">
        <v>8152.7572354911554</v>
      </c>
      <c r="CE45">
        <v>19094.836178867994</v>
      </c>
      <c r="CF45">
        <v>6033.4561677960919</v>
      </c>
      <c r="CG45">
        <v>2585.6414137584129</v>
      </c>
      <c r="CH45">
        <v>5.8781177082179214E-5</v>
      </c>
    </row>
    <row r="46" spans="1:86" x14ac:dyDescent="0.25">
      <c r="A46" s="180" t="s">
        <v>181</v>
      </c>
      <c r="B46" s="181" t="s">
        <v>795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475.92085799048567</v>
      </c>
      <c r="AT46">
        <v>0</v>
      </c>
      <c r="AU46">
        <v>0</v>
      </c>
      <c r="AV46">
        <v>65.426827447514597</v>
      </c>
      <c r="AW46">
        <v>0</v>
      </c>
      <c r="AX46">
        <v>1058.8476984567101</v>
      </c>
      <c r="AY46">
        <v>132.11494439378521</v>
      </c>
      <c r="AZ46">
        <v>85.497330578476848</v>
      </c>
      <c r="BA46">
        <v>137.48876691289902</v>
      </c>
      <c r="BB46">
        <v>183.63764150776609</v>
      </c>
      <c r="BC46">
        <v>313.16805852551209</v>
      </c>
      <c r="BD46">
        <v>387.4547941844159</v>
      </c>
      <c r="BE46">
        <v>133.12815315819975</v>
      </c>
      <c r="BF46">
        <v>0</v>
      </c>
      <c r="BG46">
        <v>105.41829577476432</v>
      </c>
      <c r="BH46">
        <v>164.86360807083375</v>
      </c>
      <c r="BI46">
        <v>0</v>
      </c>
      <c r="BJ46">
        <v>216.97900861080069</v>
      </c>
      <c r="BK46">
        <v>193.81095145797383</v>
      </c>
      <c r="BL46">
        <v>141.22016946563889</v>
      </c>
      <c r="BM46">
        <v>336.79387517404592</v>
      </c>
      <c r="BN46">
        <v>440.00340716285535</v>
      </c>
      <c r="BO46">
        <v>183.93219821060211</v>
      </c>
      <c r="BP46">
        <v>853.97440542692243</v>
      </c>
      <c r="BQ46">
        <v>374.31298435578208</v>
      </c>
      <c r="BR46">
        <v>0</v>
      </c>
      <c r="BS46">
        <v>341.49548557871867</v>
      </c>
      <c r="BT46">
        <v>922.98334287626858</v>
      </c>
      <c r="BU46">
        <v>3651.2342559040981</v>
      </c>
      <c r="BV46">
        <v>1370.3167396668657</v>
      </c>
      <c r="BW46">
        <v>965.1648944288703</v>
      </c>
      <c r="BX46">
        <v>492.67189745249647</v>
      </c>
      <c r="BY46">
        <v>704.58095141587683</v>
      </c>
      <c r="BZ46">
        <v>886.76113489652562</v>
      </c>
      <c r="CA46">
        <v>1426.8988721038281</v>
      </c>
      <c r="CB46">
        <v>681.99547419240457</v>
      </c>
      <c r="CC46">
        <v>3769.2164933487065</v>
      </c>
      <c r="CD46">
        <v>4887.7532068220116</v>
      </c>
      <c r="CE46">
        <v>1693.623044522752</v>
      </c>
      <c r="CF46">
        <v>61365.701883029389</v>
      </c>
      <c r="CG46">
        <v>1295.2573572202007</v>
      </c>
      <c r="CH46">
        <v>1.0706080969826388E-5</v>
      </c>
    </row>
    <row r="47" spans="1:86" x14ac:dyDescent="0.25">
      <c r="A47" s="180" t="s">
        <v>182</v>
      </c>
      <c r="B47" s="181" t="s">
        <v>795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1292.9053413922622</v>
      </c>
      <c r="AT47">
        <v>0</v>
      </c>
      <c r="AU47">
        <v>0</v>
      </c>
      <c r="AV47">
        <v>373.8632612321785</v>
      </c>
      <c r="AW47">
        <v>0</v>
      </c>
      <c r="AX47">
        <v>5303.095655686383</v>
      </c>
      <c r="AY47">
        <v>1197.6903086778227</v>
      </c>
      <c r="AZ47">
        <v>456.09282024159091</v>
      </c>
      <c r="BA47">
        <v>1027.6338106033431</v>
      </c>
      <c r="BB47">
        <v>1398.1960639661431</v>
      </c>
      <c r="BC47">
        <v>1559.5570906139244</v>
      </c>
      <c r="BD47">
        <v>1053.1129528405895</v>
      </c>
      <c r="BE47">
        <v>903.11407768202366</v>
      </c>
      <c r="BF47">
        <v>0</v>
      </c>
      <c r="BG47">
        <v>941.77224091402263</v>
      </c>
      <c r="BH47">
        <v>944.52833401026214</v>
      </c>
      <c r="BI47">
        <v>0</v>
      </c>
      <c r="BJ47">
        <v>1214.1424126775009</v>
      </c>
      <c r="BK47">
        <v>966.48956306018192</v>
      </c>
      <c r="BL47">
        <v>1086.5899605336781</v>
      </c>
      <c r="BM47">
        <v>1687.830357793423</v>
      </c>
      <c r="BN47">
        <v>2075.7573956587698</v>
      </c>
      <c r="BO47">
        <v>842.6606490381439</v>
      </c>
      <c r="BP47">
        <v>2257.6376691014893</v>
      </c>
      <c r="BQ47">
        <v>2720.9347387645803</v>
      </c>
      <c r="BR47">
        <v>0</v>
      </c>
      <c r="BS47">
        <v>1861.0790538456592</v>
      </c>
      <c r="BT47">
        <v>6354.4261494812272</v>
      </c>
      <c r="BU47">
        <v>16647.332056868141</v>
      </c>
      <c r="BV47">
        <v>5615.584198441351</v>
      </c>
      <c r="BW47">
        <v>6054.5986895822052</v>
      </c>
      <c r="BX47">
        <v>7579.2712848716474</v>
      </c>
      <c r="BY47">
        <v>3076.5573304299905</v>
      </c>
      <c r="BZ47">
        <v>4279.4559020723455</v>
      </c>
      <c r="CA47">
        <v>6331.6042088107024</v>
      </c>
      <c r="CB47">
        <v>4218.723660169544</v>
      </c>
      <c r="CC47">
        <v>21174.146954573112</v>
      </c>
      <c r="CD47">
        <v>9517.9509140256669</v>
      </c>
      <c r="CE47">
        <v>3032.7828838252226</v>
      </c>
      <c r="CF47">
        <v>9468.1699215224871</v>
      </c>
      <c r="CG47">
        <v>53431.313689127659</v>
      </c>
      <c r="CH47">
        <v>12.303303538686029</v>
      </c>
    </row>
    <row r="48" spans="1:86" x14ac:dyDescent="0.25">
      <c r="A48" s="180" t="s">
        <v>183</v>
      </c>
      <c r="B48" s="181" t="s">
        <v>795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5.9274746076975031</v>
      </c>
      <c r="AT48">
        <v>0</v>
      </c>
      <c r="AU48">
        <v>0</v>
      </c>
      <c r="AV48">
        <v>6.8338443456818039E-3</v>
      </c>
      <c r="AW48">
        <v>0</v>
      </c>
      <c r="AX48">
        <v>0.38461570700959735</v>
      </c>
      <c r="AY48">
        <v>0.17390415415560212</v>
      </c>
      <c r="AZ48">
        <v>2.1326491079342685E-2</v>
      </c>
      <c r="BA48">
        <v>6.4655465629168213E-2</v>
      </c>
      <c r="BB48">
        <v>9.194592908646311E-2</v>
      </c>
      <c r="BC48">
        <v>0.17657275196741165</v>
      </c>
      <c r="BD48">
        <v>5.8037661259691252E-2</v>
      </c>
      <c r="BE48">
        <v>5.9976128725131382E-2</v>
      </c>
      <c r="BF48">
        <v>0</v>
      </c>
      <c r="BG48">
        <v>4.6777937495649576E-2</v>
      </c>
      <c r="BH48">
        <v>8.6473638234605618E-2</v>
      </c>
      <c r="BI48">
        <v>0</v>
      </c>
      <c r="BJ48">
        <v>7.4443085459499264E-2</v>
      </c>
      <c r="BK48">
        <v>3.0272150938093639E-2</v>
      </c>
      <c r="BL48">
        <v>3.5322003777532696E-2</v>
      </c>
      <c r="BM48">
        <v>0.54726417280255757</v>
      </c>
      <c r="BN48">
        <v>8.4756453489008773E-2</v>
      </c>
      <c r="BO48">
        <v>1.7352524910206443E-2</v>
      </c>
      <c r="BP48">
        <v>8.5258253182952007E-2</v>
      </c>
      <c r="BQ48">
        <v>5.8652628798591393E-2</v>
      </c>
      <c r="BR48">
        <v>0</v>
      </c>
      <c r="BS48">
        <v>7.6637025956472954E-2</v>
      </c>
      <c r="BT48">
        <v>15.629971612380235</v>
      </c>
      <c r="BU48">
        <v>0.95248224551537564</v>
      </c>
      <c r="BV48">
        <v>15.730516896524456</v>
      </c>
      <c r="BW48">
        <v>1.4896751949321048</v>
      </c>
      <c r="BX48">
        <v>0.1957387046480023</v>
      </c>
      <c r="BY48">
        <v>0.1967185426471823</v>
      </c>
      <c r="BZ48">
        <v>0.28895346363201679</v>
      </c>
      <c r="CA48">
        <v>0.19463182993344685</v>
      </c>
      <c r="CB48">
        <v>12.843300939946957</v>
      </c>
      <c r="CC48">
        <v>10.434914200171086</v>
      </c>
      <c r="CD48">
        <v>217.98416800395916</v>
      </c>
      <c r="CE48">
        <v>213.78182180762633</v>
      </c>
      <c r="CF48">
        <v>114.16150885879244</v>
      </c>
      <c r="CG48">
        <v>13.64091801541934</v>
      </c>
      <c r="CH48">
        <v>19.979510507079535</v>
      </c>
    </row>
    <row r="49" spans="1:86" x14ac:dyDescent="0.25">
      <c r="A49" s="180" t="s">
        <v>142</v>
      </c>
      <c r="B49" s="181" t="s">
        <v>796</v>
      </c>
      <c r="C49">
        <v>679212.61506298755</v>
      </c>
      <c r="D49">
        <v>0</v>
      </c>
      <c r="E49">
        <v>0</v>
      </c>
      <c r="F49">
        <v>2592.2689275495632</v>
      </c>
      <c r="G49">
        <v>0</v>
      </c>
      <c r="H49">
        <v>1676947.9390563271</v>
      </c>
      <c r="I49">
        <v>217494.81378605549</v>
      </c>
      <c r="J49">
        <v>115120.05432703378</v>
      </c>
      <c r="K49">
        <v>38752.895209571332</v>
      </c>
      <c r="L49">
        <v>398.58493034045193</v>
      </c>
      <c r="M49">
        <v>48674.052999576539</v>
      </c>
      <c r="N49">
        <v>80854.698724514979</v>
      </c>
      <c r="O49">
        <v>37189.325272687784</v>
      </c>
      <c r="P49">
        <v>0</v>
      </c>
      <c r="Q49">
        <v>872.9673052950651</v>
      </c>
      <c r="R49">
        <v>1057.1120026459716</v>
      </c>
      <c r="S49">
        <v>0</v>
      </c>
      <c r="T49">
        <v>662.75107678582447</v>
      </c>
      <c r="U49">
        <v>183.78734642965921</v>
      </c>
      <c r="V49">
        <v>171.09723747917371</v>
      </c>
      <c r="W49">
        <v>552.62605404730277</v>
      </c>
      <c r="X49">
        <v>315.07841321782769</v>
      </c>
      <c r="Y49">
        <v>98.588672942708612</v>
      </c>
      <c r="Z49">
        <v>9642.3385262918782</v>
      </c>
      <c r="AA49">
        <v>515.44949626884625</v>
      </c>
      <c r="AB49">
        <v>0</v>
      </c>
      <c r="AC49">
        <v>632.72784131664469</v>
      </c>
      <c r="AD49">
        <v>65791.670427261284</v>
      </c>
      <c r="AE49">
        <v>17050.860139830394</v>
      </c>
      <c r="AF49">
        <v>26716.085022531166</v>
      </c>
      <c r="AG49">
        <v>181148.48831324995</v>
      </c>
      <c r="AH49">
        <v>169.46427236418583</v>
      </c>
      <c r="AI49">
        <v>1700.5481201600278</v>
      </c>
      <c r="AJ49">
        <v>177.60488735197731</v>
      </c>
      <c r="AK49">
        <v>941.71140330540993</v>
      </c>
      <c r="AL49">
        <v>633.51953245582467</v>
      </c>
      <c r="AM49">
        <v>25172.003081060444</v>
      </c>
      <c r="AN49">
        <v>8225.2567712203927</v>
      </c>
      <c r="AO49">
        <v>10918.995840163599</v>
      </c>
      <c r="AP49">
        <v>11884.890729490846</v>
      </c>
      <c r="AQ49">
        <v>5945.7870706798085</v>
      </c>
      <c r="AR49">
        <v>75.201194729819932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25">
      <c r="A50" s="180" t="s">
        <v>143</v>
      </c>
      <c r="B50" s="181" t="s">
        <v>796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 s="180" t="s">
        <v>144</v>
      </c>
      <c r="B51" s="181" t="s">
        <v>796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 s="180" t="s">
        <v>145</v>
      </c>
      <c r="B52" s="181" t="s">
        <v>796</v>
      </c>
      <c r="C52">
        <v>9368.1435410713166</v>
      </c>
      <c r="D52">
        <v>0</v>
      </c>
      <c r="E52">
        <v>0</v>
      </c>
      <c r="F52">
        <v>724476.01259915484</v>
      </c>
      <c r="G52">
        <v>0</v>
      </c>
      <c r="H52">
        <v>13933.185438811328</v>
      </c>
      <c r="I52">
        <v>8195.2915268892029</v>
      </c>
      <c r="J52">
        <v>3443.9409790258042</v>
      </c>
      <c r="K52">
        <v>14369.263820719996</v>
      </c>
      <c r="L52">
        <v>1878038.3027339154</v>
      </c>
      <c r="M52">
        <v>217780.4338220841</v>
      </c>
      <c r="N52">
        <v>7627.8568085224706</v>
      </c>
      <c r="O52">
        <v>11367.825183563566</v>
      </c>
      <c r="P52">
        <v>0</v>
      </c>
      <c r="Q52">
        <v>230464.03062127871</v>
      </c>
      <c r="R52">
        <v>824519.76744319603</v>
      </c>
      <c r="S52">
        <v>0</v>
      </c>
      <c r="T52">
        <v>28517.942190990059</v>
      </c>
      <c r="U52">
        <v>5360.0477292654796</v>
      </c>
      <c r="V52">
        <v>14760.69805620077</v>
      </c>
      <c r="W52">
        <v>17442.577418490728</v>
      </c>
      <c r="X52">
        <v>8526.1596981052062</v>
      </c>
      <c r="Y52">
        <v>4351.540964311579</v>
      </c>
      <c r="Z52">
        <v>11736.503096201914</v>
      </c>
      <c r="AA52">
        <v>866184.1428098554</v>
      </c>
      <c r="AB52">
        <v>0</v>
      </c>
      <c r="AC52">
        <v>4285.3474911266103</v>
      </c>
      <c r="AD52">
        <v>189699.33106292901</v>
      </c>
      <c r="AE52">
        <v>7117.4540301254965</v>
      </c>
      <c r="AF52">
        <v>19849.491298126788</v>
      </c>
      <c r="AG52">
        <v>2970.0750313207359</v>
      </c>
      <c r="AH52">
        <v>329.31219978749675</v>
      </c>
      <c r="AI52">
        <v>890.32432351572811</v>
      </c>
      <c r="AJ52">
        <v>572.33924985239184</v>
      </c>
      <c r="AK52">
        <v>1664.043596198281</v>
      </c>
      <c r="AL52">
        <v>10066.026722086039</v>
      </c>
      <c r="AM52">
        <v>10459.177055379765</v>
      </c>
      <c r="AN52">
        <v>25613.91278920784</v>
      </c>
      <c r="AO52">
        <v>4583.1713748132825</v>
      </c>
      <c r="AP52">
        <v>8278.0828496740032</v>
      </c>
      <c r="AQ52">
        <v>5867.6296129719358</v>
      </c>
      <c r="AR52">
        <v>63.515875353535932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25">
      <c r="A53" s="180" t="s">
        <v>146</v>
      </c>
      <c r="B53" s="181" t="s">
        <v>796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 s="180" t="s">
        <v>147</v>
      </c>
      <c r="B54" s="181" t="s">
        <v>796</v>
      </c>
      <c r="C54">
        <v>353300.16401020018</v>
      </c>
      <c r="D54">
        <v>0</v>
      </c>
      <c r="E54">
        <v>0</v>
      </c>
      <c r="F54">
        <v>13259.326708075569</v>
      </c>
      <c r="G54">
        <v>0</v>
      </c>
      <c r="H54">
        <v>1020205.0517050618</v>
      </c>
      <c r="I54">
        <v>44759.890651953741</v>
      </c>
      <c r="J54">
        <v>2602.0359742590099</v>
      </c>
      <c r="K54">
        <v>8206.1434046290287</v>
      </c>
      <c r="L54">
        <v>10210.218208619093</v>
      </c>
      <c r="M54">
        <v>83601.329024964856</v>
      </c>
      <c r="N54">
        <v>21121.160514452142</v>
      </c>
      <c r="O54">
        <v>9318.8944176006844</v>
      </c>
      <c r="P54">
        <v>0</v>
      </c>
      <c r="Q54">
        <v>8382.8054745118388</v>
      </c>
      <c r="R54">
        <v>15035.334952376677</v>
      </c>
      <c r="S54">
        <v>0</v>
      </c>
      <c r="T54">
        <v>6429.2584641568365</v>
      </c>
      <c r="U54">
        <v>10982.617809127018</v>
      </c>
      <c r="V54">
        <v>8287.8282009053382</v>
      </c>
      <c r="W54">
        <v>9948.7472203321031</v>
      </c>
      <c r="X54">
        <v>5531.6183939257007</v>
      </c>
      <c r="Y54">
        <v>2885.0339622193906</v>
      </c>
      <c r="Z54">
        <v>4321.1599390053843</v>
      </c>
      <c r="AA54">
        <v>7804.5980704586927</v>
      </c>
      <c r="AB54">
        <v>0</v>
      </c>
      <c r="AC54">
        <v>2316.4220656994221</v>
      </c>
      <c r="AD54">
        <v>19525.395337023529</v>
      </c>
      <c r="AE54">
        <v>39049.088760497107</v>
      </c>
      <c r="AF54">
        <v>24789.584753395837</v>
      </c>
      <c r="AG54">
        <v>544773.51970419742</v>
      </c>
      <c r="AH54">
        <v>1144.5600817976699</v>
      </c>
      <c r="AI54">
        <v>6028.217021731507</v>
      </c>
      <c r="AJ54">
        <v>1496.5616072360547</v>
      </c>
      <c r="AK54">
        <v>7704.1634450501688</v>
      </c>
      <c r="AL54">
        <v>3291.4027077864289</v>
      </c>
      <c r="AM54">
        <v>34021.659795656844</v>
      </c>
      <c r="AN54">
        <v>68119.877528747282</v>
      </c>
      <c r="AO54">
        <v>50090.91374828761</v>
      </c>
      <c r="AP54">
        <v>65220.485532843042</v>
      </c>
      <c r="AQ54">
        <v>45442.675304717341</v>
      </c>
      <c r="AR54">
        <v>194.20702418161073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25">
      <c r="A55" s="180" t="s">
        <v>148</v>
      </c>
      <c r="B55" s="181" t="s">
        <v>796</v>
      </c>
      <c r="C55">
        <v>7298.8598501247106</v>
      </c>
      <c r="D55">
        <v>0</v>
      </c>
      <c r="E55">
        <v>0</v>
      </c>
      <c r="F55">
        <v>10349.784882742597</v>
      </c>
      <c r="G55">
        <v>0</v>
      </c>
      <c r="H55">
        <v>8373.1949204228822</v>
      </c>
      <c r="I55">
        <v>913258.74244810594</v>
      </c>
      <c r="J55">
        <v>3223.3039284102269</v>
      </c>
      <c r="K55">
        <v>13234.686886510974</v>
      </c>
      <c r="L55">
        <v>1779.2714474688007</v>
      </c>
      <c r="M55">
        <v>18986.766956212916</v>
      </c>
      <c r="N55">
        <v>7976.1434491235996</v>
      </c>
      <c r="O55">
        <v>38684.985934305718</v>
      </c>
      <c r="P55">
        <v>0</v>
      </c>
      <c r="Q55">
        <v>12955.465721480043</v>
      </c>
      <c r="R55">
        <v>11819.104866431077</v>
      </c>
      <c r="S55">
        <v>0</v>
      </c>
      <c r="T55">
        <v>8262.052413338617</v>
      </c>
      <c r="U55">
        <v>7798.9336387423364</v>
      </c>
      <c r="V55">
        <v>9534.8611342902659</v>
      </c>
      <c r="W55">
        <v>12047.466011099938</v>
      </c>
      <c r="X55">
        <v>35866.530497995118</v>
      </c>
      <c r="Y55">
        <v>5225.4623202792836</v>
      </c>
      <c r="Z55">
        <v>30933.477711067142</v>
      </c>
      <c r="AA55">
        <v>3285.4230813782524</v>
      </c>
      <c r="AB55">
        <v>0</v>
      </c>
      <c r="AC55">
        <v>2839.1133289365116</v>
      </c>
      <c r="AD55">
        <v>38245.743983773486</v>
      </c>
      <c r="AE55">
        <v>22745.232675059593</v>
      </c>
      <c r="AF55">
        <v>16781.993078475585</v>
      </c>
      <c r="AG55">
        <v>14298.170916019015</v>
      </c>
      <c r="AH55">
        <v>1115.1287496632222</v>
      </c>
      <c r="AI55">
        <v>2886.1727696757034</v>
      </c>
      <c r="AJ55">
        <v>865.26580293334609</v>
      </c>
      <c r="AK55">
        <v>7697.927728997096</v>
      </c>
      <c r="AL55">
        <v>2194.6512998493008</v>
      </c>
      <c r="AM55">
        <v>23395.782309353897</v>
      </c>
      <c r="AN55">
        <v>49718.542884432747</v>
      </c>
      <c r="AO55">
        <v>6019.7263731102303</v>
      </c>
      <c r="AP55">
        <v>39034.19634093986</v>
      </c>
      <c r="AQ55">
        <v>20717.375669339668</v>
      </c>
      <c r="AR55">
        <v>495.72524124610754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25">
      <c r="A56" s="180" t="s">
        <v>149</v>
      </c>
      <c r="B56" s="181" t="s">
        <v>796</v>
      </c>
      <c r="C56">
        <v>3051.6623909206501</v>
      </c>
      <c r="D56">
        <v>0</v>
      </c>
      <c r="E56">
        <v>0</v>
      </c>
      <c r="F56">
        <v>32015.477604754582</v>
      </c>
      <c r="G56">
        <v>0</v>
      </c>
      <c r="H56">
        <v>5387.5001072553869</v>
      </c>
      <c r="I56">
        <v>5165.0353516019195</v>
      </c>
      <c r="J56">
        <v>249440.59135181876</v>
      </c>
      <c r="K56">
        <v>19892.064937619718</v>
      </c>
      <c r="L56">
        <v>939.09476148364888</v>
      </c>
      <c r="M56">
        <v>5415.6162246637959</v>
      </c>
      <c r="N56">
        <v>1065.0183743050047</v>
      </c>
      <c r="O56">
        <v>5381.3152523694862</v>
      </c>
      <c r="P56">
        <v>0</v>
      </c>
      <c r="Q56">
        <v>9318.8642119699234</v>
      </c>
      <c r="R56">
        <v>6476.2741795704242</v>
      </c>
      <c r="S56">
        <v>0</v>
      </c>
      <c r="T56">
        <v>13410.165748201101</v>
      </c>
      <c r="U56">
        <v>4590.6915099630551</v>
      </c>
      <c r="V56">
        <v>6058.3347690340934</v>
      </c>
      <c r="W56">
        <v>12882.337129282201</v>
      </c>
      <c r="X56">
        <v>7772.3999601811011</v>
      </c>
      <c r="Y56">
        <v>3600.975776185182</v>
      </c>
      <c r="Z56">
        <v>56693.795889945228</v>
      </c>
      <c r="AA56">
        <v>1240.3661429168776</v>
      </c>
      <c r="AB56">
        <v>0</v>
      </c>
      <c r="AC56">
        <v>1216.0362655459155</v>
      </c>
      <c r="AD56">
        <v>263607.39371728129</v>
      </c>
      <c r="AE56">
        <v>11387.529601756381</v>
      </c>
      <c r="AF56">
        <v>4819.2292600572046</v>
      </c>
      <c r="AG56">
        <v>4830.7456822202057</v>
      </c>
      <c r="AH56">
        <v>555.29713439264765</v>
      </c>
      <c r="AI56">
        <v>901.71477168245247</v>
      </c>
      <c r="AJ56">
        <v>3129.0632476102032</v>
      </c>
      <c r="AK56">
        <v>613.82401846098924</v>
      </c>
      <c r="AL56">
        <v>4953.5892852679644</v>
      </c>
      <c r="AM56">
        <v>5787.6098142801893</v>
      </c>
      <c r="AN56">
        <v>4472.6837823227252</v>
      </c>
      <c r="AO56">
        <v>911.521201872662</v>
      </c>
      <c r="AP56">
        <v>2677.6981031636046</v>
      </c>
      <c r="AQ56">
        <v>2968.367727531876</v>
      </c>
      <c r="AR56">
        <v>47.39341775611264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25">
      <c r="A57" s="180" t="s">
        <v>150</v>
      </c>
      <c r="B57" s="181" t="s">
        <v>796</v>
      </c>
      <c r="C57">
        <v>5074.7324714268079</v>
      </c>
      <c r="D57">
        <v>0</v>
      </c>
      <c r="E57">
        <v>0</v>
      </c>
      <c r="F57">
        <v>4415.9449165790211</v>
      </c>
      <c r="G57">
        <v>0</v>
      </c>
      <c r="H57">
        <v>73107.995978319494</v>
      </c>
      <c r="I57">
        <v>14335.816563247314</v>
      </c>
      <c r="J57">
        <v>7399.7702138068016</v>
      </c>
      <c r="K57">
        <v>277290.41949220892</v>
      </c>
      <c r="L57">
        <v>1625.4771066830847</v>
      </c>
      <c r="M57">
        <v>22207.092913659242</v>
      </c>
      <c r="N57">
        <v>10746.244420596575</v>
      </c>
      <c r="O57">
        <v>14447.691767902645</v>
      </c>
      <c r="P57">
        <v>0</v>
      </c>
      <c r="Q57">
        <v>20923.764467430465</v>
      </c>
      <c r="R57">
        <v>6314.4333340404228</v>
      </c>
      <c r="S57">
        <v>0</v>
      </c>
      <c r="T57">
        <v>10134.435289003837</v>
      </c>
      <c r="U57">
        <v>19542.879209801933</v>
      </c>
      <c r="V57">
        <v>17403.805885120502</v>
      </c>
      <c r="W57">
        <v>12460.980170226252</v>
      </c>
      <c r="X57">
        <v>10316.420872589506</v>
      </c>
      <c r="Y57">
        <v>3302.4949684760913</v>
      </c>
      <c r="Z57">
        <v>22709.914412880418</v>
      </c>
      <c r="AA57">
        <v>3876.3304112025562</v>
      </c>
      <c r="AB57">
        <v>0</v>
      </c>
      <c r="AC57">
        <v>1660.8044935724417</v>
      </c>
      <c r="AD57">
        <v>22761.810250532049</v>
      </c>
      <c r="AE57">
        <v>90781.54825509376</v>
      </c>
      <c r="AF57">
        <v>14912.214918352449</v>
      </c>
      <c r="AG57">
        <v>14454.563571960549</v>
      </c>
      <c r="AH57">
        <v>34231.600293206531</v>
      </c>
      <c r="AI57">
        <v>6276.8388031784834</v>
      </c>
      <c r="AJ57">
        <v>19706.387065973013</v>
      </c>
      <c r="AK57">
        <v>45280.457798230709</v>
      </c>
      <c r="AL57">
        <v>4061.2778880326414</v>
      </c>
      <c r="AM57">
        <v>115131.88618415713</v>
      </c>
      <c r="AN57">
        <v>57979.507176465617</v>
      </c>
      <c r="AO57">
        <v>31809.923401327022</v>
      </c>
      <c r="AP57">
        <v>25053.504353836564</v>
      </c>
      <c r="AQ57">
        <v>26534.678126997856</v>
      </c>
      <c r="AR57">
        <v>482.17678898267326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25">
      <c r="A58" s="180" t="s">
        <v>151</v>
      </c>
      <c r="B58" s="181" t="s">
        <v>796</v>
      </c>
      <c r="C58">
        <v>98796.47329939343</v>
      </c>
      <c r="D58">
        <v>0</v>
      </c>
      <c r="E58">
        <v>0</v>
      </c>
      <c r="F58">
        <v>102496.13085952235</v>
      </c>
      <c r="G58">
        <v>0</v>
      </c>
      <c r="H58">
        <v>22417.600223034173</v>
      </c>
      <c r="I58">
        <v>13014.772725102834</v>
      </c>
      <c r="J58">
        <v>6063.687272365798</v>
      </c>
      <c r="K58">
        <v>14226.287281180856</v>
      </c>
      <c r="L58">
        <v>236589.85913249635</v>
      </c>
      <c r="M58">
        <v>314369.49438594055</v>
      </c>
      <c r="N58">
        <v>13347.439544434501</v>
      </c>
      <c r="O58">
        <v>24386.196167730908</v>
      </c>
      <c r="P58">
        <v>0</v>
      </c>
      <c r="Q58">
        <v>61183.801163803888</v>
      </c>
      <c r="R58">
        <v>144629.08936847589</v>
      </c>
      <c r="S58">
        <v>0</v>
      </c>
      <c r="T58">
        <v>14694.17471414244</v>
      </c>
      <c r="U58">
        <v>10340.527253944334</v>
      </c>
      <c r="V58">
        <v>11480.871490681042</v>
      </c>
      <c r="W58">
        <v>15941.847172608115</v>
      </c>
      <c r="X58">
        <v>11134.604061566317</v>
      </c>
      <c r="Y58">
        <v>5484.4018224378187</v>
      </c>
      <c r="Z58">
        <v>6001.2916500578885</v>
      </c>
      <c r="AA58">
        <v>143586.22260512708</v>
      </c>
      <c r="AB58">
        <v>0</v>
      </c>
      <c r="AC58">
        <v>8039.0776546075704</v>
      </c>
      <c r="AD58">
        <v>178816.7330126536</v>
      </c>
      <c r="AE58">
        <v>81288.02597733085</v>
      </c>
      <c r="AF58">
        <v>566627.10744442628</v>
      </c>
      <c r="AG58">
        <v>14662.904465024583</v>
      </c>
      <c r="AH58">
        <v>1769.8371612840199</v>
      </c>
      <c r="AI58">
        <v>4456.5225460340553</v>
      </c>
      <c r="AJ58">
        <v>2439.2491109253956</v>
      </c>
      <c r="AK58">
        <v>11660.102653223797</v>
      </c>
      <c r="AL58">
        <v>9807.1126890007545</v>
      </c>
      <c r="AM58">
        <v>92953.971549495414</v>
      </c>
      <c r="AN58">
        <v>166205.64116894105</v>
      </c>
      <c r="AO58">
        <v>17391.253389487138</v>
      </c>
      <c r="AP58">
        <v>34954.844550101188</v>
      </c>
      <c r="AQ58">
        <v>20209.047971743144</v>
      </c>
      <c r="AR58">
        <v>1025.347443360293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25">
      <c r="A59" s="180" t="s">
        <v>152</v>
      </c>
      <c r="B59" s="181" t="s">
        <v>796</v>
      </c>
      <c r="C59">
        <v>216372.64942604248</v>
      </c>
      <c r="D59">
        <v>0</v>
      </c>
      <c r="E59">
        <v>0</v>
      </c>
      <c r="F59">
        <v>83531.277284803204</v>
      </c>
      <c r="G59">
        <v>0</v>
      </c>
      <c r="H59">
        <v>37428.564014205578</v>
      </c>
      <c r="I59">
        <v>135246.76991968855</v>
      </c>
      <c r="J59">
        <v>30531.591176207043</v>
      </c>
      <c r="K59">
        <v>69721.993828454273</v>
      </c>
      <c r="L59">
        <v>57114.803821748887</v>
      </c>
      <c r="M59">
        <v>1019919.3609319378</v>
      </c>
      <c r="N59">
        <v>80786.46797184927</v>
      </c>
      <c r="O59">
        <v>340457.30818250286</v>
      </c>
      <c r="P59">
        <v>0</v>
      </c>
      <c r="Q59">
        <v>77704.18827725407</v>
      </c>
      <c r="R59">
        <v>54940.609011651723</v>
      </c>
      <c r="S59">
        <v>0</v>
      </c>
      <c r="T59">
        <v>49604.743777115735</v>
      </c>
      <c r="U59">
        <v>79061.949210278224</v>
      </c>
      <c r="V59">
        <v>73343.817604286683</v>
      </c>
      <c r="W59">
        <v>35604.563040541594</v>
      </c>
      <c r="X59">
        <v>38748.506187601801</v>
      </c>
      <c r="Y59">
        <v>13525.132792667109</v>
      </c>
      <c r="Z59">
        <v>30828.029211625366</v>
      </c>
      <c r="AA59">
        <v>22572.709930297391</v>
      </c>
      <c r="AB59">
        <v>0</v>
      </c>
      <c r="AC59">
        <v>12104.379962763554</v>
      </c>
      <c r="AD59">
        <v>165570.92226973595</v>
      </c>
      <c r="AE59">
        <v>22047.951186717262</v>
      </c>
      <c r="AF59">
        <v>25819.688806917533</v>
      </c>
      <c r="AG59">
        <v>12682.828226936308</v>
      </c>
      <c r="AH59">
        <v>4302.2984736966791</v>
      </c>
      <c r="AI59">
        <v>3385.9061470873462</v>
      </c>
      <c r="AJ59">
        <v>4382.7904560342049</v>
      </c>
      <c r="AK59">
        <v>3820.4204266111738</v>
      </c>
      <c r="AL59">
        <v>7148.6771326956541</v>
      </c>
      <c r="AM59">
        <v>77851.461696009472</v>
      </c>
      <c r="AN59">
        <v>31830.113896292813</v>
      </c>
      <c r="AO59">
        <v>25722.559720138976</v>
      </c>
      <c r="AP59">
        <v>53970.787281278397</v>
      </c>
      <c r="AQ59">
        <v>42415.482754787299</v>
      </c>
      <c r="AR59">
        <v>562.459169718662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25">
      <c r="A60" s="180" t="s">
        <v>153</v>
      </c>
      <c r="B60" s="181" t="s">
        <v>796</v>
      </c>
      <c r="C60">
        <v>15874.258962761765</v>
      </c>
      <c r="D60">
        <v>0</v>
      </c>
      <c r="E60">
        <v>0</v>
      </c>
      <c r="F60">
        <v>4465.0287966811311</v>
      </c>
      <c r="G60">
        <v>0</v>
      </c>
      <c r="H60">
        <v>6760.6186814061903</v>
      </c>
      <c r="I60">
        <v>4457.67844922324</v>
      </c>
      <c r="J60">
        <v>916.30016723687049</v>
      </c>
      <c r="K60">
        <v>5565.5586229648588</v>
      </c>
      <c r="L60">
        <v>4336.2275398631164</v>
      </c>
      <c r="M60">
        <v>43669.88724766732</v>
      </c>
      <c r="N60">
        <v>120696.46941605434</v>
      </c>
      <c r="O60">
        <v>16596.774701649578</v>
      </c>
      <c r="P60">
        <v>0</v>
      </c>
      <c r="Q60">
        <v>2669.1776899524552</v>
      </c>
      <c r="R60">
        <v>3398.2214979473433</v>
      </c>
      <c r="S60">
        <v>0</v>
      </c>
      <c r="T60">
        <v>3481.8805069302352</v>
      </c>
      <c r="U60">
        <v>3809.1541956270275</v>
      </c>
      <c r="V60">
        <v>1978.3802546242975</v>
      </c>
      <c r="W60">
        <v>3411.2518058221613</v>
      </c>
      <c r="X60">
        <v>3608.0532192973769</v>
      </c>
      <c r="Y60">
        <v>1403.5176216945406</v>
      </c>
      <c r="Z60">
        <v>3158.8536615178282</v>
      </c>
      <c r="AA60">
        <v>1885.3069743613073</v>
      </c>
      <c r="AB60">
        <v>0</v>
      </c>
      <c r="AC60">
        <v>970.02583763888413</v>
      </c>
      <c r="AD60">
        <v>8269.5086813054913</v>
      </c>
      <c r="AE60">
        <v>4333.1037485345987</v>
      </c>
      <c r="AF60">
        <v>3062.3129712734062</v>
      </c>
      <c r="AG60">
        <v>1779.7663773719005</v>
      </c>
      <c r="AH60">
        <v>556.67319171852444</v>
      </c>
      <c r="AI60">
        <v>1257.2452976956197</v>
      </c>
      <c r="AJ60">
        <v>681.42397584186335</v>
      </c>
      <c r="AK60">
        <v>1098.4164251819993</v>
      </c>
      <c r="AL60">
        <v>1740.9194558947656</v>
      </c>
      <c r="AM60">
        <v>12231.027694442579</v>
      </c>
      <c r="AN60">
        <v>17296.178995819788</v>
      </c>
      <c r="AO60">
        <v>1546.588334124863</v>
      </c>
      <c r="AP60">
        <v>368608.07316907798</v>
      </c>
      <c r="AQ60">
        <v>3748.9096810708502</v>
      </c>
      <c r="AR60">
        <v>54.87380264786961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25">
      <c r="A61" s="180" t="s">
        <v>154</v>
      </c>
      <c r="B61" s="181" t="s">
        <v>796</v>
      </c>
      <c r="C61">
        <v>23518.305872575904</v>
      </c>
      <c r="D61">
        <v>0</v>
      </c>
      <c r="E61">
        <v>0</v>
      </c>
      <c r="F61">
        <v>22703.561978831691</v>
      </c>
      <c r="G61">
        <v>0</v>
      </c>
      <c r="H61">
        <v>71011.476034279098</v>
      </c>
      <c r="I61">
        <v>30781.007645391514</v>
      </c>
      <c r="J61">
        <v>6937.2183625886282</v>
      </c>
      <c r="K61">
        <v>25325.626513988929</v>
      </c>
      <c r="L61">
        <v>4670.6141772203018</v>
      </c>
      <c r="M61">
        <v>70270.281117348233</v>
      </c>
      <c r="N61">
        <v>8990.1761284087552</v>
      </c>
      <c r="O61">
        <v>218119.14034856137</v>
      </c>
      <c r="P61">
        <v>0</v>
      </c>
      <c r="Q61">
        <v>23227.215484286222</v>
      </c>
      <c r="R61">
        <v>10417.50523422526</v>
      </c>
      <c r="S61">
        <v>0</v>
      </c>
      <c r="T61">
        <v>20388.159069704827</v>
      </c>
      <c r="U61">
        <v>73353.42768975244</v>
      </c>
      <c r="V61">
        <v>75240.437719312584</v>
      </c>
      <c r="W61">
        <v>57783.30784112621</v>
      </c>
      <c r="X61">
        <v>121728.0279782069</v>
      </c>
      <c r="Y61">
        <v>22461.00396649558</v>
      </c>
      <c r="Z61">
        <v>29671.685201378601</v>
      </c>
      <c r="AA61">
        <v>3444.0408112270807</v>
      </c>
      <c r="AB61">
        <v>0</v>
      </c>
      <c r="AC61">
        <v>4446.5754952686311</v>
      </c>
      <c r="AD61">
        <v>135465.95146836826</v>
      </c>
      <c r="AE61">
        <v>55892.698826293818</v>
      </c>
      <c r="AF61">
        <v>42169.941790277</v>
      </c>
      <c r="AG61">
        <v>11868.788820268603</v>
      </c>
      <c r="AH61">
        <v>1576.7327632740544</v>
      </c>
      <c r="AI61">
        <v>4059.0840384113644</v>
      </c>
      <c r="AJ61">
        <v>2245.6145575765204</v>
      </c>
      <c r="AK61">
        <v>3503.228497008723</v>
      </c>
      <c r="AL61">
        <v>3473.0468409889513</v>
      </c>
      <c r="AM61">
        <v>19471.340737493883</v>
      </c>
      <c r="AN61">
        <v>14951.689797936113</v>
      </c>
      <c r="AO61">
        <v>2318.7407398581195</v>
      </c>
      <c r="AP61">
        <v>18234.90864237288</v>
      </c>
      <c r="AQ61">
        <v>13027.775795219384</v>
      </c>
      <c r="AR61">
        <v>513.08781086942838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25">
      <c r="A62" s="180" t="s">
        <v>155</v>
      </c>
      <c r="B62" s="181" t="s">
        <v>796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 s="180" t="s">
        <v>156</v>
      </c>
      <c r="B63" s="181" t="s">
        <v>796</v>
      </c>
      <c r="C63">
        <v>5378.7771587200568</v>
      </c>
      <c r="D63">
        <v>0</v>
      </c>
      <c r="E63">
        <v>0</v>
      </c>
      <c r="F63">
        <v>19065.172485289448</v>
      </c>
      <c r="G63">
        <v>0</v>
      </c>
      <c r="H63">
        <v>21383.267543008489</v>
      </c>
      <c r="I63">
        <v>2417.3925158682887</v>
      </c>
      <c r="J63">
        <v>2717.7569756205048</v>
      </c>
      <c r="K63">
        <v>2260.1374492273135</v>
      </c>
      <c r="L63">
        <v>13526.27789648155</v>
      </c>
      <c r="M63">
        <v>15119.764729893253</v>
      </c>
      <c r="N63">
        <v>6684.8337707270402</v>
      </c>
      <c r="O63">
        <v>8016.2923907922614</v>
      </c>
      <c r="P63">
        <v>0</v>
      </c>
      <c r="Q63">
        <v>233889.4954349563</v>
      </c>
      <c r="R63">
        <v>48155.834574324312</v>
      </c>
      <c r="S63">
        <v>0</v>
      </c>
      <c r="T63">
        <v>13102.799265981561</v>
      </c>
      <c r="U63">
        <v>37941.65351562298</v>
      </c>
      <c r="V63">
        <v>37732.038510834958</v>
      </c>
      <c r="W63">
        <v>14257.683918900468</v>
      </c>
      <c r="X63">
        <v>28689.765895657638</v>
      </c>
      <c r="Y63">
        <v>4175.9473037018743</v>
      </c>
      <c r="Z63">
        <v>5459.1814766229727</v>
      </c>
      <c r="AA63">
        <v>5427.1253038732257</v>
      </c>
      <c r="AB63">
        <v>0</v>
      </c>
      <c r="AC63">
        <v>2240.8615255283344</v>
      </c>
      <c r="AD63">
        <v>1049976.5408175727</v>
      </c>
      <c r="AE63">
        <v>7640.2402592028111</v>
      </c>
      <c r="AF63">
        <v>5098.9540169616012</v>
      </c>
      <c r="AG63">
        <v>7366.9562555720104</v>
      </c>
      <c r="AH63">
        <v>461.46623018667293</v>
      </c>
      <c r="AI63">
        <v>1582.8543798778103</v>
      </c>
      <c r="AJ63">
        <v>2283.9637979320541</v>
      </c>
      <c r="AK63">
        <v>538.22306336440363</v>
      </c>
      <c r="AL63">
        <v>5712.047550181398</v>
      </c>
      <c r="AM63">
        <v>10911.069660506881</v>
      </c>
      <c r="AN63">
        <v>9506.1209230707009</v>
      </c>
      <c r="AO63">
        <v>4592.878801142966</v>
      </c>
      <c r="AP63">
        <v>7524.9447105759091</v>
      </c>
      <c r="AQ63">
        <v>4127.4560378029364</v>
      </c>
      <c r="AR63">
        <v>266.49130246583553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25">
      <c r="A64" s="180" t="s">
        <v>157</v>
      </c>
      <c r="B64" s="181" t="s">
        <v>796</v>
      </c>
      <c r="C64">
        <v>4138.0165608839507</v>
      </c>
      <c r="D64">
        <v>0</v>
      </c>
      <c r="E64">
        <v>0</v>
      </c>
      <c r="F64">
        <v>88489.346919101954</v>
      </c>
      <c r="G64">
        <v>0</v>
      </c>
      <c r="H64">
        <v>10371.451594191354</v>
      </c>
      <c r="I64">
        <v>4119.5023143124281</v>
      </c>
      <c r="J64">
        <v>2524.2022395709691</v>
      </c>
      <c r="K64">
        <v>5585.3312583840834</v>
      </c>
      <c r="L64">
        <v>22031.348096790676</v>
      </c>
      <c r="M64">
        <v>28070.750223435865</v>
      </c>
      <c r="N64">
        <v>1489.3670842187528</v>
      </c>
      <c r="O64">
        <v>11617.071304288243</v>
      </c>
      <c r="P64">
        <v>0</v>
      </c>
      <c r="Q64">
        <v>34162.655887568435</v>
      </c>
      <c r="R64">
        <v>1153533.5830447606</v>
      </c>
      <c r="S64">
        <v>0</v>
      </c>
      <c r="T64">
        <v>460240.75907053135</v>
      </c>
      <c r="U64">
        <v>86442.099354585123</v>
      </c>
      <c r="V64">
        <v>353238.29829318798</v>
      </c>
      <c r="W64">
        <v>326216.5993624134</v>
      </c>
      <c r="X64">
        <v>245850.3087760132</v>
      </c>
      <c r="Y64">
        <v>92816.851434006661</v>
      </c>
      <c r="Z64">
        <v>50327.462002945744</v>
      </c>
      <c r="AA64">
        <v>17091.707319827205</v>
      </c>
      <c r="AB64">
        <v>0</v>
      </c>
      <c r="AC64">
        <v>3652.6265627592979</v>
      </c>
      <c r="AD64">
        <v>762212.43780565157</v>
      </c>
      <c r="AE64">
        <v>10980.954846801385</v>
      </c>
      <c r="AF64">
        <v>14368.654379289708</v>
      </c>
      <c r="AG64">
        <v>1972.8715809051996</v>
      </c>
      <c r="AH64">
        <v>330.8077642820349</v>
      </c>
      <c r="AI64">
        <v>878.90871870944216</v>
      </c>
      <c r="AJ64">
        <v>1001.9175293474061</v>
      </c>
      <c r="AK64">
        <v>1193.3113281302799</v>
      </c>
      <c r="AL64">
        <v>4157.8868555464715</v>
      </c>
      <c r="AM64">
        <v>12262.240986513079</v>
      </c>
      <c r="AN64">
        <v>3954.2342012536328</v>
      </c>
      <c r="AO64">
        <v>1799.800837984438</v>
      </c>
      <c r="AP64">
        <v>4910.7463294360386</v>
      </c>
      <c r="AQ64">
        <v>5024.2682336974294</v>
      </c>
      <c r="AR64">
        <v>704.97482267067505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25">
      <c r="A65" s="180" t="s">
        <v>158</v>
      </c>
      <c r="B65" s="181" t="s">
        <v>796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 s="180" t="s">
        <v>159</v>
      </c>
      <c r="B66" s="181" t="s">
        <v>796</v>
      </c>
      <c r="C66">
        <v>7816.8796622684449</v>
      </c>
      <c r="D66">
        <v>0</v>
      </c>
      <c r="E66">
        <v>0</v>
      </c>
      <c r="F66">
        <v>61811.775762945472</v>
      </c>
      <c r="G66">
        <v>0</v>
      </c>
      <c r="H66">
        <v>36017.938964842193</v>
      </c>
      <c r="I66">
        <v>5453.5048347114762</v>
      </c>
      <c r="J66">
        <v>14300.231926032753</v>
      </c>
      <c r="K66">
        <v>10402.392346898965</v>
      </c>
      <c r="L66">
        <v>5130.0085225907133</v>
      </c>
      <c r="M66">
        <v>19160.997351306571</v>
      </c>
      <c r="N66">
        <v>4871.257007230176</v>
      </c>
      <c r="O66">
        <v>21253.262153058924</v>
      </c>
      <c r="P66">
        <v>0</v>
      </c>
      <c r="Q66">
        <v>35410.571674334591</v>
      </c>
      <c r="R66">
        <v>59853.465710021424</v>
      </c>
      <c r="S66">
        <v>0</v>
      </c>
      <c r="T66">
        <v>214374.12000053172</v>
      </c>
      <c r="U66">
        <v>58282.905504485316</v>
      </c>
      <c r="V66">
        <v>87749.04722865537</v>
      </c>
      <c r="W66">
        <v>146013.96333983581</v>
      </c>
      <c r="X66">
        <v>103714.08672440413</v>
      </c>
      <c r="Y66">
        <v>50435.231753341308</v>
      </c>
      <c r="Z66">
        <v>26463.112856872613</v>
      </c>
      <c r="AA66">
        <v>6194.8460609681351</v>
      </c>
      <c r="AB66">
        <v>0</v>
      </c>
      <c r="AC66">
        <v>6640.0501128027754</v>
      </c>
      <c r="AD66">
        <v>429955.47883636405</v>
      </c>
      <c r="AE66">
        <v>30772.837293860735</v>
      </c>
      <c r="AF66">
        <v>21556.990482516336</v>
      </c>
      <c r="AG66">
        <v>11699.601106364378</v>
      </c>
      <c r="AH66">
        <v>3538.6380218329064</v>
      </c>
      <c r="AI66">
        <v>9405.0363403424362</v>
      </c>
      <c r="AJ66">
        <v>4683.338479944191</v>
      </c>
      <c r="AK66">
        <v>2626.6656411425633</v>
      </c>
      <c r="AL66">
        <v>4380.3999634108459</v>
      </c>
      <c r="AM66">
        <v>59084.987759010131</v>
      </c>
      <c r="AN66">
        <v>27299.774841190701</v>
      </c>
      <c r="AO66">
        <v>5069.659321708973</v>
      </c>
      <c r="AP66">
        <v>7434.7268910900275</v>
      </c>
      <c r="AQ66">
        <v>12459.531393826088</v>
      </c>
      <c r="AR66">
        <v>339.57519974872599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25">
      <c r="A67" s="180" t="s">
        <v>160</v>
      </c>
      <c r="B67" s="181" t="s">
        <v>796</v>
      </c>
      <c r="C67">
        <v>2471.4653234546236</v>
      </c>
      <c r="D67">
        <v>0</v>
      </c>
      <c r="E67">
        <v>0</v>
      </c>
      <c r="F67">
        <v>20420.022080983523</v>
      </c>
      <c r="G67">
        <v>0</v>
      </c>
      <c r="H67">
        <v>5740.4282654842482</v>
      </c>
      <c r="I67">
        <v>3765.3543164575835</v>
      </c>
      <c r="J67">
        <v>1634.4478483748017</v>
      </c>
      <c r="K67">
        <v>6690.1826381528808</v>
      </c>
      <c r="L67">
        <v>5496.0587639653168</v>
      </c>
      <c r="M67">
        <v>11838.343264648969</v>
      </c>
      <c r="N67">
        <v>2633.940904895032</v>
      </c>
      <c r="O67">
        <v>5116.1342532451081</v>
      </c>
      <c r="P67">
        <v>0</v>
      </c>
      <c r="Q67">
        <v>4550.2972432255019</v>
      </c>
      <c r="R67">
        <v>11969.318955141129</v>
      </c>
      <c r="S67">
        <v>0</v>
      </c>
      <c r="T67">
        <v>14363.731963992135</v>
      </c>
      <c r="U67">
        <v>1413088.0926001193</v>
      </c>
      <c r="V67">
        <v>135820.16372312178</v>
      </c>
      <c r="W67">
        <v>122517.12325324479</v>
      </c>
      <c r="X67">
        <v>68372.928268659874</v>
      </c>
      <c r="Y67">
        <v>56977.723637699288</v>
      </c>
      <c r="Z67">
        <v>17783.712534041359</v>
      </c>
      <c r="AA67">
        <v>51212.165735174087</v>
      </c>
      <c r="AB67">
        <v>0</v>
      </c>
      <c r="AC67">
        <v>5282.7418350245916</v>
      </c>
      <c r="AD67">
        <v>56764.601683479988</v>
      </c>
      <c r="AE67">
        <v>46911.690049241406</v>
      </c>
      <c r="AF67">
        <v>11261.478700591795</v>
      </c>
      <c r="AG67">
        <v>4397.7112343364042</v>
      </c>
      <c r="AH67">
        <v>14112.211571862656</v>
      </c>
      <c r="AI67">
        <v>71474.650419207072</v>
      </c>
      <c r="AJ67">
        <v>51664.914779170809</v>
      </c>
      <c r="AK67">
        <v>11949.933659351045</v>
      </c>
      <c r="AL67">
        <v>2697.4220892543553</v>
      </c>
      <c r="AM67">
        <v>136204.71024561356</v>
      </c>
      <c r="AN67">
        <v>50457.364199773721</v>
      </c>
      <c r="AO67">
        <v>22230.132911776531</v>
      </c>
      <c r="AP67">
        <v>33829.381092502634</v>
      </c>
      <c r="AQ67">
        <v>38397.541553329953</v>
      </c>
      <c r="AR67">
        <v>215.01506501695528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25">
      <c r="A68" s="180" t="s">
        <v>161</v>
      </c>
      <c r="B68" s="181" t="s">
        <v>796</v>
      </c>
      <c r="C68">
        <v>2716.5604400972024</v>
      </c>
      <c r="D68">
        <v>0</v>
      </c>
      <c r="E68">
        <v>0</v>
      </c>
      <c r="F68">
        <v>21430.592966717402</v>
      </c>
      <c r="G68">
        <v>0</v>
      </c>
      <c r="H68">
        <v>3421.5455715807661</v>
      </c>
      <c r="I68">
        <v>2444.6916714057056</v>
      </c>
      <c r="J68">
        <v>1859.5227990938083</v>
      </c>
      <c r="K68">
        <v>2333.4670554220211</v>
      </c>
      <c r="L68">
        <v>2237.8322138700332</v>
      </c>
      <c r="M68">
        <v>7746.8538406311982</v>
      </c>
      <c r="N68">
        <v>1063.9605694121569</v>
      </c>
      <c r="O68">
        <v>3613.8163396913869</v>
      </c>
      <c r="P68">
        <v>0</v>
      </c>
      <c r="Q68">
        <v>4980.6703085255212</v>
      </c>
      <c r="R68">
        <v>17518.272017150081</v>
      </c>
      <c r="S68">
        <v>0</v>
      </c>
      <c r="T68">
        <v>18007.888034366864</v>
      </c>
      <c r="U68">
        <v>154787.42091077825</v>
      </c>
      <c r="V68">
        <v>298999.11746340303</v>
      </c>
      <c r="W68">
        <v>124403.85381918034</v>
      </c>
      <c r="X68">
        <v>57297.469878132761</v>
      </c>
      <c r="Y68">
        <v>55256.036858031584</v>
      </c>
      <c r="Z68">
        <v>9346.8103620639158</v>
      </c>
      <c r="AA68">
        <v>102143.58845337314</v>
      </c>
      <c r="AB68">
        <v>0</v>
      </c>
      <c r="AC68">
        <v>3227.6279076109959</v>
      </c>
      <c r="AD68">
        <v>269573.0680833552</v>
      </c>
      <c r="AE68">
        <v>44701.539941796196</v>
      </c>
      <c r="AF68">
        <v>11111.369633078164</v>
      </c>
      <c r="AG68">
        <v>3642.7290227780682</v>
      </c>
      <c r="AH68">
        <v>1473.6797360984074</v>
      </c>
      <c r="AI68">
        <v>42894.553102091842</v>
      </c>
      <c r="AJ68">
        <v>6191.0141009477929</v>
      </c>
      <c r="AK68">
        <v>1661.5777873184461</v>
      </c>
      <c r="AL68">
        <v>2231.2681933372369</v>
      </c>
      <c r="AM68">
        <v>78772.710947765881</v>
      </c>
      <c r="AN68">
        <v>11094.456629901917</v>
      </c>
      <c r="AO68">
        <v>3069.7636143174282</v>
      </c>
      <c r="AP68">
        <v>7588.6056503965856</v>
      </c>
      <c r="AQ68">
        <v>17854.525147811466</v>
      </c>
      <c r="AR68">
        <v>123.21057631888701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25">
      <c r="A69" s="180" t="s">
        <v>162</v>
      </c>
      <c r="B69" s="181" t="s">
        <v>796</v>
      </c>
      <c r="C69">
        <v>27472.179394319035</v>
      </c>
      <c r="D69">
        <v>0</v>
      </c>
      <c r="E69">
        <v>0</v>
      </c>
      <c r="F69">
        <v>161743.00323329901</v>
      </c>
      <c r="G69">
        <v>0</v>
      </c>
      <c r="H69">
        <v>15183.88054696124</v>
      </c>
      <c r="I69">
        <v>15208.86184987341</v>
      </c>
      <c r="J69">
        <v>7741.9391672574056</v>
      </c>
      <c r="K69">
        <v>11006.272159086086</v>
      </c>
      <c r="L69">
        <v>12947.18623292068</v>
      </c>
      <c r="M69">
        <v>28796.75881939576</v>
      </c>
      <c r="N69">
        <v>5737.5308534745054</v>
      </c>
      <c r="O69">
        <v>11119.858677416303</v>
      </c>
      <c r="P69">
        <v>0</v>
      </c>
      <c r="Q69">
        <v>37012.529076460087</v>
      </c>
      <c r="R69">
        <v>71916.991374152276</v>
      </c>
      <c r="S69">
        <v>0</v>
      </c>
      <c r="T69">
        <v>54488.703079804982</v>
      </c>
      <c r="U69">
        <v>46499.3099472264</v>
      </c>
      <c r="V69">
        <v>78185.549629010929</v>
      </c>
      <c r="W69">
        <v>435439.34176370094</v>
      </c>
      <c r="X69">
        <v>124023.03912510094</v>
      </c>
      <c r="Y69">
        <v>60247.344328130326</v>
      </c>
      <c r="Z69">
        <v>14582.215050141815</v>
      </c>
      <c r="AA69">
        <v>23935.375819472698</v>
      </c>
      <c r="AB69">
        <v>0</v>
      </c>
      <c r="AC69">
        <v>7928.7552893040656</v>
      </c>
      <c r="AD69">
        <v>119194.25656536632</v>
      </c>
      <c r="AE69">
        <v>29502.023244578551</v>
      </c>
      <c r="AF69">
        <v>42933.580734607007</v>
      </c>
      <c r="AG69">
        <v>4453.2496613885005</v>
      </c>
      <c r="AH69">
        <v>1517.823901166777</v>
      </c>
      <c r="AI69">
        <v>3837.5046897480133</v>
      </c>
      <c r="AJ69">
        <v>2669.0463445410146</v>
      </c>
      <c r="AK69">
        <v>5446.6406151800893</v>
      </c>
      <c r="AL69">
        <v>3920.709927794207</v>
      </c>
      <c r="AM69">
        <v>23866.522306362007</v>
      </c>
      <c r="AN69">
        <v>14875.93967055037</v>
      </c>
      <c r="AO69">
        <v>6365.9326810401853</v>
      </c>
      <c r="AP69">
        <v>42412.796093380122</v>
      </c>
      <c r="AQ69">
        <v>10688.491675152018</v>
      </c>
      <c r="AR69">
        <v>206.57713781171458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25">
      <c r="A70" s="180" t="s">
        <v>163</v>
      </c>
      <c r="B70" s="181" t="s">
        <v>796</v>
      </c>
      <c r="C70">
        <v>7592.1736809004251</v>
      </c>
      <c r="D70">
        <v>0</v>
      </c>
      <c r="E70">
        <v>0</v>
      </c>
      <c r="F70">
        <v>18068.219613396464</v>
      </c>
      <c r="G70">
        <v>0</v>
      </c>
      <c r="H70">
        <v>6380.1282363052005</v>
      </c>
      <c r="I70">
        <v>2781.2738846278462</v>
      </c>
      <c r="J70">
        <v>1528.5968459387448</v>
      </c>
      <c r="K70">
        <v>2601.3402022550231</v>
      </c>
      <c r="L70">
        <v>1724.9338003265882</v>
      </c>
      <c r="M70">
        <v>4760.492298907091</v>
      </c>
      <c r="N70">
        <v>1072.7097791834919</v>
      </c>
      <c r="O70">
        <v>3308.8891338711428</v>
      </c>
      <c r="P70">
        <v>0</v>
      </c>
      <c r="Q70">
        <v>10087.499414012416</v>
      </c>
      <c r="R70">
        <v>11700.63908444285</v>
      </c>
      <c r="S70">
        <v>0</v>
      </c>
      <c r="T70">
        <v>8915.9285456300404</v>
      </c>
      <c r="U70">
        <v>9949.5632142551767</v>
      </c>
      <c r="V70">
        <v>7505.6889003677188</v>
      </c>
      <c r="W70">
        <v>61166.80938780772</v>
      </c>
      <c r="X70">
        <v>1176729.5873939255</v>
      </c>
      <c r="Y70">
        <v>12822.940369334878</v>
      </c>
      <c r="Z70">
        <v>4481.0318196626604</v>
      </c>
      <c r="AA70">
        <v>3733.1462503575062</v>
      </c>
      <c r="AB70">
        <v>0</v>
      </c>
      <c r="AC70">
        <v>5571.7168856302787</v>
      </c>
      <c r="AD70">
        <v>31679.961394545724</v>
      </c>
      <c r="AE70">
        <v>76666.835126934631</v>
      </c>
      <c r="AF70">
        <v>143882.26126815117</v>
      </c>
      <c r="AG70">
        <v>4140.7381200572754</v>
      </c>
      <c r="AH70">
        <v>1138.1185082226698</v>
      </c>
      <c r="AI70">
        <v>3518.2469692249197</v>
      </c>
      <c r="AJ70">
        <v>4572.7543989836759</v>
      </c>
      <c r="AK70">
        <v>5137.9556279382559</v>
      </c>
      <c r="AL70">
        <v>2045.4755257116756</v>
      </c>
      <c r="AM70">
        <v>81831.426410821645</v>
      </c>
      <c r="AN70">
        <v>39984.752468065031</v>
      </c>
      <c r="AO70">
        <v>2621.0298528245939</v>
      </c>
      <c r="AP70">
        <v>7353.4111128770273</v>
      </c>
      <c r="AQ70">
        <v>37277.190524434161</v>
      </c>
      <c r="AR70">
        <v>571.34680040974467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25">
      <c r="A71" s="180" t="s">
        <v>164</v>
      </c>
      <c r="B71" s="181" t="s">
        <v>796</v>
      </c>
      <c r="C71">
        <v>6382.2176349927558</v>
      </c>
      <c r="D71">
        <v>0</v>
      </c>
      <c r="E71">
        <v>0</v>
      </c>
      <c r="F71">
        <v>5433.0613976934546</v>
      </c>
      <c r="G71">
        <v>0</v>
      </c>
      <c r="H71">
        <v>1585.0843393300188</v>
      </c>
      <c r="I71">
        <v>1797.3306834829082</v>
      </c>
      <c r="J71">
        <v>442.30839661298307</v>
      </c>
      <c r="K71">
        <v>949.73975287810094</v>
      </c>
      <c r="L71">
        <v>637.3537285282124</v>
      </c>
      <c r="M71">
        <v>2119.6289869828543</v>
      </c>
      <c r="N71">
        <v>500.72841265958982</v>
      </c>
      <c r="O71">
        <v>1309.1126537238883</v>
      </c>
      <c r="P71">
        <v>0</v>
      </c>
      <c r="Q71">
        <v>1281.7258796064325</v>
      </c>
      <c r="R71">
        <v>4981.8387349684454</v>
      </c>
      <c r="S71">
        <v>0</v>
      </c>
      <c r="T71">
        <v>4651.5614502805802</v>
      </c>
      <c r="U71">
        <v>6445.1742841049418</v>
      </c>
      <c r="V71">
        <v>6072.0134243425891</v>
      </c>
      <c r="W71">
        <v>21626.925699259438</v>
      </c>
      <c r="X71">
        <v>9887.911364384925</v>
      </c>
      <c r="Y71">
        <v>250374.62187943599</v>
      </c>
      <c r="Z71">
        <v>4545.1694882364127</v>
      </c>
      <c r="AA71">
        <v>1616.7889085103627</v>
      </c>
      <c r="AB71">
        <v>0</v>
      </c>
      <c r="AC71">
        <v>2072.9971578739214</v>
      </c>
      <c r="AD71">
        <v>17263.855379847759</v>
      </c>
      <c r="AE71">
        <v>7369.0668314044851</v>
      </c>
      <c r="AF71">
        <v>96607.200649021092</v>
      </c>
      <c r="AG71">
        <v>1075.8426523401924</v>
      </c>
      <c r="AH71">
        <v>545.04663807376346</v>
      </c>
      <c r="AI71">
        <v>1275.9357095274304</v>
      </c>
      <c r="AJ71">
        <v>1583.1000971694707</v>
      </c>
      <c r="AK71">
        <v>2618.6813998197395</v>
      </c>
      <c r="AL71">
        <v>900.46667205112419</v>
      </c>
      <c r="AM71">
        <v>10335.54585030606</v>
      </c>
      <c r="AN71">
        <v>53788.444821685327</v>
      </c>
      <c r="AO71">
        <v>998.92320715032497</v>
      </c>
      <c r="AP71">
        <v>3485.9708959520376</v>
      </c>
      <c r="AQ71">
        <v>30253.204963022828</v>
      </c>
      <c r="AR71">
        <v>31.488684317748728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25">
      <c r="A72" s="180" t="s">
        <v>165</v>
      </c>
      <c r="B72" s="181" t="s">
        <v>796</v>
      </c>
      <c r="C72">
        <v>3719.3918752848876</v>
      </c>
      <c r="D72">
        <v>0</v>
      </c>
      <c r="E72">
        <v>0</v>
      </c>
      <c r="F72">
        <v>9471.6432873907379</v>
      </c>
      <c r="G72">
        <v>0</v>
      </c>
      <c r="H72">
        <v>6922.521442743564</v>
      </c>
      <c r="I72">
        <v>10214.799290779298</v>
      </c>
      <c r="J72">
        <v>2704.0178029916383</v>
      </c>
      <c r="K72">
        <v>11394.905610371403</v>
      </c>
      <c r="L72">
        <v>1943.6248177168541</v>
      </c>
      <c r="M72">
        <v>8182.7585573103534</v>
      </c>
      <c r="N72">
        <v>2252.4854899617148</v>
      </c>
      <c r="O72">
        <v>4571.5624652438091</v>
      </c>
      <c r="P72">
        <v>0</v>
      </c>
      <c r="Q72">
        <v>5796.2509921832498</v>
      </c>
      <c r="R72">
        <v>48010.657867978509</v>
      </c>
      <c r="S72">
        <v>0</v>
      </c>
      <c r="T72">
        <v>10330.720470947379</v>
      </c>
      <c r="U72">
        <v>14885.90214071306</v>
      </c>
      <c r="V72">
        <v>6999.101000338529</v>
      </c>
      <c r="W72">
        <v>15260.277436092885</v>
      </c>
      <c r="X72">
        <v>17411.542364941357</v>
      </c>
      <c r="Y72">
        <v>11000.960775629846</v>
      </c>
      <c r="Z72">
        <v>69013.529853420856</v>
      </c>
      <c r="AA72">
        <v>6118.2334745953813</v>
      </c>
      <c r="AB72">
        <v>0</v>
      </c>
      <c r="AC72">
        <v>2794.7267644951121</v>
      </c>
      <c r="AD72">
        <v>43558.068811982259</v>
      </c>
      <c r="AE72">
        <v>21093.824654218282</v>
      </c>
      <c r="AF72">
        <v>17817.293490542543</v>
      </c>
      <c r="AG72">
        <v>8137.3511187207841</v>
      </c>
      <c r="AH72">
        <v>2444.4241061719158</v>
      </c>
      <c r="AI72">
        <v>4062.630005949532</v>
      </c>
      <c r="AJ72">
        <v>4723.9157264057276</v>
      </c>
      <c r="AK72">
        <v>10215.465183952791</v>
      </c>
      <c r="AL72">
        <v>6692.9636902951352</v>
      </c>
      <c r="AM72">
        <v>30355.076419935787</v>
      </c>
      <c r="AN72">
        <v>24878.757057319533</v>
      </c>
      <c r="AO72">
        <v>11866.973231961934</v>
      </c>
      <c r="AP72">
        <v>55862.012695068966</v>
      </c>
      <c r="AQ72">
        <v>18011.30152233172</v>
      </c>
      <c r="AR72">
        <v>137.87024894338717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25">
      <c r="A73" s="180" t="s">
        <v>166</v>
      </c>
      <c r="B73" s="181" t="s">
        <v>796</v>
      </c>
      <c r="C73">
        <v>69553.570921294056</v>
      </c>
      <c r="D73">
        <v>0</v>
      </c>
      <c r="E73">
        <v>0</v>
      </c>
      <c r="F73">
        <v>312207.09152578883</v>
      </c>
      <c r="G73">
        <v>0</v>
      </c>
      <c r="H73">
        <v>64460.505077991955</v>
      </c>
      <c r="I73">
        <v>49186.709068256809</v>
      </c>
      <c r="J73">
        <v>18156.96842204456</v>
      </c>
      <c r="K73">
        <v>38622.066528402182</v>
      </c>
      <c r="L73">
        <v>58889.622414250705</v>
      </c>
      <c r="M73">
        <v>194918.68515914946</v>
      </c>
      <c r="N73">
        <v>16866.508655294681</v>
      </c>
      <c r="O73">
        <v>35596.078292005986</v>
      </c>
      <c r="P73">
        <v>0</v>
      </c>
      <c r="Q73">
        <v>110233.19805328507</v>
      </c>
      <c r="R73">
        <v>208928.7105340556</v>
      </c>
      <c r="S73">
        <v>0</v>
      </c>
      <c r="T73">
        <v>72796.680172958149</v>
      </c>
      <c r="U73">
        <v>42214.387130876567</v>
      </c>
      <c r="V73">
        <v>34886.629793578053</v>
      </c>
      <c r="W73">
        <v>51448.615162424161</v>
      </c>
      <c r="X73">
        <v>36511.022007294494</v>
      </c>
      <c r="Y73">
        <v>11371.250319201146</v>
      </c>
      <c r="Z73">
        <v>11374.237316801064</v>
      </c>
      <c r="AA73">
        <v>1360599.5672028684</v>
      </c>
      <c r="AB73">
        <v>0</v>
      </c>
      <c r="AC73">
        <v>36687.04684383663</v>
      </c>
      <c r="AD73">
        <v>128494.99542764782</v>
      </c>
      <c r="AE73">
        <v>142515.4977424519</v>
      </c>
      <c r="AF73">
        <v>97501.052348771162</v>
      </c>
      <c r="AG73">
        <v>51560.129145335675</v>
      </c>
      <c r="AH73">
        <v>3601.0504839319183</v>
      </c>
      <c r="AI73">
        <v>24069.340938537356</v>
      </c>
      <c r="AJ73">
        <v>7430.4671380588898</v>
      </c>
      <c r="AK73">
        <v>25588.520745608424</v>
      </c>
      <c r="AL73">
        <v>78661.574721336932</v>
      </c>
      <c r="AM73">
        <v>52959.287210548398</v>
      </c>
      <c r="AN73">
        <v>78299.895126751318</v>
      </c>
      <c r="AO73">
        <v>45626.353242091733</v>
      </c>
      <c r="AP73">
        <v>48866.287746216454</v>
      </c>
      <c r="AQ73">
        <v>47801.278218668966</v>
      </c>
      <c r="AR73">
        <v>382.85508215455678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25">
      <c r="A74" s="180" t="s">
        <v>167</v>
      </c>
      <c r="B74" s="181" t="s">
        <v>796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 s="180" t="s">
        <v>168</v>
      </c>
      <c r="B75" s="181" t="s">
        <v>796</v>
      </c>
      <c r="C75">
        <v>10801.440875522889</v>
      </c>
      <c r="D75">
        <v>0</v>
      </c>
      <c r="E75">
        <v>0</v>
      </c>
      <c r="F75">
        <v>12513.272140942599</v>
      </c>
      <c r="G75">
        <v>0</v>
      </c>
      <c r="H75">
        <v>11113.318761766517</v>
      </c>
      <c r="I75">
        <v>4742.359243660926</v>
      </c>
      <c r="J75">
        <v>1093.1428881669526</v>
      </c>
      <c r="K75">
        <v>7192.8333289435977</v>
      </c>
      <c r="L75">
        <v>4835.0491973816497</v>
      </c>
      <c r="M75">
        <v>16271.74190920917</v>
      </c>
      <c r="N75">
        <v>1873.222870194978</v>
      </c>
      <c r="O75">
        <v>2594.5590114352872</v>
      </c>
      <c r="P75">
        <v>0</v>
      </c>
      <c r="Q75">
        <v>4689.1992038273656</v>
      </c>
      <c r="R75">
        <v>30565.614475428207</v>
      </c>
      <c r="S75">
        <v>0</v>
      </c>
      <c r="T75">
        <v>4034.9017166725625</v>
      </c>
      <c r="U75">
        <v>2939.7792779546598</v>
      </c>
      <c r="V75">
        <v>2389.0961041809887</v>
      </c>
      <c r="W75">
        <v>3626.733504144504</v>
      </c>
      <c r="X75">
        <v>3472.0922004357408</v>
      </c>
      <c r="Y75">
        <v>1612.4402231076504</v>
      </c>
      <c r="Z75">
        <v>1941.4109502265089</v>
      </c>
      <c r="AA75">
        <v>21410.134104853219</v>
      </c>
      <c r="AB75">
        <v>0</v>
      </c>
      <c r="AC75">
        <v>53556.753988251061</v>
      </c>
      <c r="AD75">
        <v>16664.484234777163</v>
      </c>
      <c r="AE75">
        <v>17978.170438720896</v>
      </c>
      <c r="AF75">
        <v>15051.052401148667</v>
      </c>
      <c r="AG75">
        <v>15103.908497385139</v>
      </c>
      <c r="AH75">
        <v>1072.990927682024</v>
      </c>
      <c r="AI75">
        <v>2090.2003891857571</v>
      </c>
      <c r="AJ75">
        <v>1261.6078391283636</v>
      </c>
      <c r="AK75">
        <v>5686.733502621757</v>
      </c>
      <c r="AL75">
        <v>15816.992001390736</v>
      </c>
      <c r="AM75">
        <v>19155.225453822517</v>
      </c>
      <c r="AN75">
        <v>44936.980685069284</v>
      </c>
      <c r="AO75">
        <v>11121.700218206624</v>
      </c>
      <c r="AP75">
        <v>19998.556864012287</v>
      </c>
      <c r="AQ75">
        <v>18274.637878948146</v>
      </c>
      <c r="AR75">
        <v>439.17564050141209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25">
      <c r="A76" s="180" t="s">
        <v>169</v>
      </c>
      <c r="B76" s="181" t="s">
        <v>796</v>
      </c>
      <c r="C76">
        <v>23184.210108993757</v>
      </c>
      <c r="D76">
        <v>0</v>
      </c>
      <c r="E76">
        <v>0</v>
      </c>
      <c r="F76">
        <v>53423.754259282381</v>
      </c>
      <c r="G76">
        <v>0</v>
      </c>
      <c r="H76">
        <v>11773.475819136365</v>
      </c>
      <c r="I76">
        <v>8934.9848045857252</v>
      </c>
      <c r="J76">
        <v>2403.5783072250833</v>
      </c>
      <c r="K76">
        <v>5439.5446464586103</v>
      </c>
      <c r="L76">
        <v>14473.243613278353</v>
      </c>
      <c r="M76">
        <v>10918.297762740927</v>
      </c>
      <c r="N76">
        <v>1950.3008288624756</v>
      </c>
      <c r="O76">
        <v>3553.5035794762844</v>
      </c>
      <c r="P76">
        <v>0</v>
      </c>
      <c r="Q76">
        <v>11421.745762316741</v>
      </c>
      <c r="R76">
        <v>11578.676421657954</v>
      </c>
      <c r="S76">
        <v>0</v>
      </c>
      <c r="T76">
        <v>7424.6609090669663</v>
      </c>
      <c r="U76">
        <v>11142.413417870403</v>
      </c>
      <c r="V76">
        <v>5988.4284817490407</v>
      </c>
      <c r="W76">
        <v>9046.6008952560169</v>
      </c>
      <c r="X76">
        <v>6024.4028419213573</v>
      </c>
      <c r="Y76">
        <v>3802.9218436513729</v>
      </c>
      <c r="Z76">
        <v>4552.8741032917187</v>
      </c>
      <c r="AA76">
        <v>46056.955199740936</v>
      </c>
      <c r="AB76">
        <v>0</v>
      </c>
      <c r="AC76">
        <v>18646.762428450551</v>
      </c>
      <c r="AD76">
        <v>723090.76936715504</v>
      </c>
      <c r="AE76">
        <v>90046.685723701419</v>
      </c>
      <c r="AF76">
        <v>65623.53480429537</v>
      </c>
      <c r="AG76">
        <v>23116.025278014986</v>
      </c>
      <c r="AH76">
        <v>2728.9634118566623</v>
      </c>
      <c r="AI76">
        <v>23176.566518086489</v>
      </c>
      <c r="AJ76">
        <v>6649.7401713005065</v>
      </c>
      <c r="AK76">
        <v>39301.37477328453</v>
      </c>
      <c r="AL76">
        <v>288001.67447198834</v>
      </c>
      <c r="AM76">
        <v>39765.370013233493</v>
      </c>
      <c r="AN76">
        <v>163124.53974249284</v>
      </c>
      <c r="AO76">
        <v>35210.429290118525</v>
      </c>
      <c r="AP76">
        <v>28431.60088634014</v>
      </c>
      <c r="AQ76">
        <v>25621.206872968774</v>
      </c>
      <c r="AR76">
        <v>147.00181062262931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25">
      <c r="A77" s="180" t="s">
        <v>170</v>
      </c>
      <c r="B77" s="181" t="s">
        <v>796</v>
      </c>
      <c r="C77">
        <v>200618.67820592047</v>
      </c>
      <c r="D77">
        <v>0</v>
      </c>
      <c r="E77">
        <v>0</v>
      </c>
      <c r="F77">
        <v>124413.5429793658</v>
      </c>
      <c r="G77">
        <v>0</v>
      </c>
      <c r="H77">
        <v>474355.45191208576</v>
      </c>
      <c r="I77">
        <v>217078.4723970973</v>
      </c>
      <c r="J77">
        <v>40228.96286836642</v>
      </c>
      <c r="K77">
        <v>74572.211229968045</v>
      </c>
      <c r="L77">
        <v>108104.28807578435</v>
      </c>
      <c r="M77">
        <v>179777.32824206393</v>
      </c>
      <c r="N77">
        <v>54369.927509979505</v>
      </c>
      <c r="O77">
        <v>92586.416260707905</v>
      </c>
      <c r="P77">
        <v>0</v>
      </c>
      <c r="Q77">
        <v>75807.599855856752</v>
      </c>
      <c r="R77">
        <v>156494.62940557921</v>
      </c>
      <c r="S77">
        <v>0</v>
      </c>
      <c r="T77">
        <v>94407.558386729914</v>
      </c>
      <c r="U77">
        <v>206237.50928795335</v>
      </c>
      <c r="V77">
        <v>116237.3130613621</v>
      </c>
      <c r="W77">
        <v>159904.14811014163</v>
      </c>
      <c r="X77">
        <v>262510.98932105734</v>
      </c>
      <c r="Y77">
        <v>57460.414287673062</v>
      </c>
      <c r="Z77">
        <v>69720.355022433607</v>
      </c>
      <c r="AA77">
        <v>113468.96971723932</v>
      </c>
      <c r="AB77">
        <v>0</v>
      </c>
      <c r="AC77">
        <v>16476.027198090593</v>
      </c>
      <c r="AD77">
        <v>565591.78045971459</v>
      </c>
      <c r="AE77">
        <v>398794.6370385004</v>
      </c>
      <c r="AF77">
        <v>256926.42844034795</v>
      </c>
      <c r="AG77">
        <v>225820.23510306209</v>
      </c>
      <c r="AH77">
        <v>33862.631090536335</v>
      </c>
      <c r="AI77">
        <v>45884.513597630263</v>
      </c>
      <c r="AJ77">
        <v>37466.271944755114</v>
      </c>
      <c r="AK77">
        <v>58869.071077973509</v>
      </c>
      <c r="AL77">
        <v>39119.183575985619</v>
      </c>
      <c r="AM77">
        <v>229450.3741249009</v>
      </c>
      <c r="AN77">
        <v>163052.23439766301</v>
      </c>
      <c r="AO77">
        <v>56864.989175007147</v>
      </c>
      <c r="AP77">
        <v>208255.02377094032</v>
      </c>
      <c r="AQ77">
        <v>108366.39727971989</v>
      </c>
      <c r="AR77">
        <v>1650.1402459804488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25">
      <c r="A78" s="180" t="s">
        <v>171</v>
      </c>
      <c r="B78" s="181" t="s">
        <v>796</v>
      </c>
      <c r="C78">
        <v>82246.058295205061</v>
      </c>
      <c r="D78">
        <v>0</v>
      </c>
      <c r="E78">
        <v>0</v>
      </c>
      <c r="F78">
        <v>148230.90703314458</v>
      </c>
      <c r="G78">
        <v>0</v>
      </c>
      <c r="H78">
        <v>198198.07569114599</v>
      </c>
      <c r="I78">
        <v>68858.601493562426</v>
      </c>
      <c r="J78">
        <v>27121.9483034882</v>
      </c>
      <c r="K78">
        <v>47057.409805342832</v>
      </c>
      <c r="L78">
        <v>84773.73286450615</v>
      </c>
      <c r="M78">
        <v>107284.20516586784</v>
      </c>
      <c r="N78">
        <v>27791.16920416187</v>
      </c>
      <c r="O78">
        <v>39566.56733611357</v>
      </c>
      <c r="P78">
        <v>0</v>
      </c>
      <c r="Q78">
        <v>77694.793053373316</v>
      </c>
      <c r="R78">
        <v>126888.11992762056</v>
      </c>
      <c r="S78">
        <v>0</v>
      </c>
      <c r="T78">
        <v>54053.570534956212</v>
      </c>
      <c r="U78">
        <v>56053.851629016077</v>
      </c>
      <c r="V78">
        <v>52674.073241221238</v>
      </c>
      <c r="W78">
        <v>71549.34006286705</v>
      </c>
      <c r="X78">
        <v>95018.212252052443</v>
      </c>
      <c r="Y78">
        <v>21994.721394665987</v>
      </c>
      <c r="Z78">
        <v>39579.37339476448</v>
      </c>
      <c r="AA78">
        <v>83498.81021858452</v>
      </c>
      <c r="AB78">
        <v>0</v>
      </c>
      <c r="AC78">
        <v>16615.313431081988</v>
      </c>
      <c r="AD78">
        <v>285729.58602350502</v>
      </c>
      <c r="AE78">
        <v>504664.72542821709</v>
      </c>
      <c r="AF78">
        <v>653646.98560484452</v>
      </c>
      <c r="AG78">
        <v>54442.969812636409</v>
      </c>
      <c r="AH78">
        <v>16750.965933037798</v>
      </c>
      <c r="AI78">
        <v>19561.271033914683</v>
      </c>
      <c r="AJ78">
        <v>23981.400724374882</v>
      </c>
      <c r="AK78">
        <v>96403.591231372702</v>
      </c>
      <c r="AL78">
        <v>17393.304440358253</v>
      </c>
      <c r="AM78">
        <v>186853.71077849233</v>
      </c>
      <c r="AN78">
        <v>179400.77435693773</v>
      </c>
      <c r="AO78">
        <v>62403.188244299577</v>
      </c>
      <c r="AP78">
        <v>63869.298634788654</v>
      </c>
      <c r="AQ78">
        <v>57668.882082206444</v>
      </c>
      <c r="AR78">
        <v>1140.4660213358197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25">
      <c r="A79" s="180" t="s">
        <v>172</v>
      </c>
      <c r="B79" s="181" t="s">
        <v>796</v>
      </c>
      <c r="C79">
        <v>8923.5614027304564</v>
      </c>
      <c r="D79">
        <v>0</v>
      </c>
      <c r="E79">
        <v>0</v>
      </c>
      <c r="F79">
        <v>18015.285328936843</v>
      </c>
      <c r="G79">
        <v>0</v>
      </c>
      <c r="H79">
        <v>25959.363303474016</v>
      </c>
      <c r="I79">
        <v>6503.7173114046991</v>
      </c>
      <c r="J79">
        <v>2962.5450636406895</v>
      </c>
      <c r="K79">
        <v>7509.8184414756033</v>
      </c>
      <c r="L79">
        <v>2860.2941863086407</v>
      </c>
      <c r="M79">
        <v>13920.264060015661</v>
      </c>
      <c r="N79">
        <v>9621.9861936922407</v>
      </c>
      <c r="O79">
        <v>6773.679465667763</v>
      </c>
      <c r="P79">
        <v>0</v>
      </c>
      <c r="Q79">
        <v>10229.40484530793</v>
      </c>
      <c r="R79">
        <v>9458.2198247434826</v>
      </c>
      <c r="S79">
        <v>0</v>
      </c>
      <c r="T79">
        <v>11890.078259250413</v>
      </c>
      <c r="U79">
        <v>15534.904767446795</v>
      </c>
      <c r="V79">
        <v>11944.997345819027</v>
      </c>
      <c r="W79">
        <v>18337.546404161949</v>
      </c>
      <c r="X79">
        <v>10478.671797769539</v>
      </c>
      <c r="Y79">
        <v>3785.338647830125</v>
      </c>
      <c r="Z79">
        <v>4432.3591992300326</v>
      </c>
      <c r="AA79">
        <v>9954.566740235834</v>
      </c>
      <c r="AB79">
        <v>0</v>
      </c>
      <c r="AC79">
        <v>6284.4431667837143</v>
      </c>
      <c r="AD79">
        <v>49600.548499603232</v>
      </c>
      <c r="AE79">
        <v>75326.99871924732</v>
      </c>
      <c r="AF79">
        <v>70324.355508067238</v>
      </c>
      <c r="AG79">
        <v>25292.826338492629</v>
      </c>
      <c r="AH79">
        <v>6561.5180703761198</v>
      </c>
      <c r="AI79">
        <v>15939.532289151264</v>
      </c>
      <c r="AJ79">
        <v>16518.728148233993</v>
      </c>
      <c r="AK79">
        <v>96291.646406679123</v>
      </c>
      <c r="AL79">
        <v>19521.103793341979</v>
      </c>
      <c r="AM79">
        <v>144549.97444856705</v>
      </c>
      <c r="AN79">
        <v>111732.24054259661</v>
      </c>
      <c r="AO79">
        <v>45795.736618577808</v>
      </c>
      <c r="AP79">
        <v>59267.80994785254</v>
      </c>
      <c r="AQ79">
        <v>38786.908763048887</v>
      </c>
      <c r="AR79">
        <v>217.31041605573688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25">
      <c r="A80" s="180" t="s">
        <v>173</v>
      </c>
      <c r="B80" s="181" t="s">
        <v>796</v>
      </c>
      <c r="C80">
        <v>614.8033767299637</v>
      </c>
      <c r="D80">
        <v>0</v>
      </c>
      <c r="E80">
        <v>0</v>
      </c>
      <c r="F80">
        <v>1766.945658211614</v>
      </c>
      <c r="G80">
        <v>0</v>
      </c>
      <c r="H80">
        <v>4482.3351705671184</v>
      </c>
      <c r="I80">
        <v>1247.9428067455772</v>
      </c>
      <c r="J80">
        <v>472.38528211080302</v>
      </c>
      <c r="K80">
        <v>2406.7911007527523</v>
      </c>
      <c r="L80">
        <v>1162.9911807654698</v>
      </c>
      <c r="M80">
        <v>2604.62722067904</v>
      </c>
      <c r="N80">
        <v>1579.9719583404521</v>
      </c>
      <c r="O80">
        <v>1015.8576032225087</v>
      </c>
      <c r="P80">
        <v>0</v>
      </c>
      <c r="Q80">
        <v>689.16208274130565</v>
      </c>
      <c r="R80">
        <v>983.38051423017282</v>
      </c>
      <c r="S80">
        <v>0</v>
      </c>
      <c r="T80">
        <v>1766.9312306554248</v>
      </c>
      <c r="U80">
        <v>2624.5248853332942</v>
      </c>
      <c r="V80">
        <v>884.01126396258883</v>
      </c>
      <c r="W80">
        <v>1651.8005504258506</v>
      </c>
      <c r="X80">
        <v>2254.5943914235227</v>
      </c>
      <c r="Y80">
        <v>1506.9659643927876</v>
      </c>
      <c r="Z80">
        <v>2314.8236937598294</v>
      </c>
      <c r="AA80">
        <v>1785.3100061724099</v>
      </c>
      <c r="AB80">
        <v>0</v>
      </c>
      <c r="AC80">
        <v>915.61378036388044</v>
      </c>
      <c r="AD80">
        <v>5959.5999016360265</v>
      </c>
      <c r="AE80">
        <v>36415.761662511664</v>
      </c>
      <c r="AF80">
        <v>7088.224164978863</v>
      </c>
      <c r="AG80">
        <v>8696.8196273699286</v>
      </c>
      <c r="AH80">
        <v>128744.35725516922</v>
      </c>
      <c r="AI80">
        <v>66229.647692241197</v>
      </c>
      <c r="AJ80">
        <v>11135.180849011587</v>
      </c>
      <c r="AK80">
        <v>20715.807469541331</v>
      </c>
      <c r="AL80">
        <v>6590.2244070980014</v>
      </c>
      <c r="AM80">
        <v>126108.02162780355</v>
      </c>
      <c r="AN80">
        <v>37519.942650548852</v>
      </c>
      <c r="AO80">
        <v>21688.806244407086</v>
      </c>
      <c r="AP80">
        <v>15907.944625898586</v>
      </c>
      <c r="AQ80">
        <v>15232.081212854839</v>
      </c>
      <c r="AR80">
        <v>687.57413942822052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6" x14ac:dyDescent="0.25">
      <c r="A81" s="180" t="s">
        <v>174</v>
      </c>
      <c r="B81" s="181" t="s">
        <v>796</v>
      </c>
      <c r="C81">
        <v>6060.0924167997955</v>
      </c>
      <c r="D81">
        <v>0</v>
      </c>
      <c r="E81">
        <v>0</v>
      </c>
      <c r="F81">
        <v>9256.9267916958433</v>
      </c>
      <c r="G81">
        <v>0</v>
      </c>
      <c r="H81">
        <v>8864.0734201007126</v>
      </c>
      <c r="I81">
        <v>4625.1318315568342</v>
      </c>
      <c r="J81">
        <v>1470.8549677496208</v>
      </c>
      <c r="K81">
        <v>3837.6087517493252</v>
      </c>
      <c r="L81">
        <v>1977.4998026887356</v>
      </c>
      <c r="M81">
        <v>5754.6148968260241</v>
      </c>
      <c r="N81">
        <v>4577.2604922110295</v>
      </c>
      <c r="O81">
        <v>2777.9212232925747</v>
      </c>
      <c r="P81">
        <v>0</v>
      </c>
      <c r="Q81">
        <v>3837.9426906170197</v>
      </c>
      <c r="R81">
        <v>3754.6686611037867</v>
      </c>
      <c r="S81">
        <v>0</v>
      </c>
      <c r="T81">
        <v>5282.8682713775197</v>
      </c>
      <c r="U81">
        <v>11437.379054036644</v>
      </c>
      <c r="V81">
        <v>4799.8673927604368</v>
      </c>
      <c r="W81">
        <v>7622.6113054674606</v>
      </c>
      <c r="X81">
        <v>6335.8292587992219</v>
      </c>
      <c r="Y81">
        <v>2242.4076700025953</v>
      </c>
      <c r="Z81">
        <v>4037.5212213989021</v>
      </c>
      <c r="AA81">
        <v>8057.1235703727089</v>
      </c>
      <c r="AB81">
        <v>0</v>
      </c>
      <c r="AC81">
        <v>3202.1659928136187</v>
      </c>
      <c r="AD81">
        <v>96548.177049549326</v>
      </c>
      <c r="AE81">
        <v>101512.24005671742</v>
      </c>
      <c r="AF81">
        <v>43378.738379541268</v>
      </c>
      <c r="AG81">
        <v>17571.807163433703</v>
      </c>
      <c r="AH81">
        <v>31143.088781417777</v>
      </c>
      <c r="AI81">
        <v>218830.72972483994</v>
      </c>
      <c r="AJ81">
        <v>41142.271930341449</v>
      </c>
      <c r="AK81">
        <v>85700.259386506426</v>
      </c>
      <c r="AL81">
        <v>23184.206778865642</v>
      </c>
      <c r="AM81">
        <v>82479.03987572543</v>
      </c>
      <c r="AN81">
        <v>97427.63157545049</v>
      </c>
      <c r="AO81">
        <v>35415.543507473718</v>
      </c>
      <c r="AP81">
        <v>47032.272866601088</v>
      </c>
      <c r="AQ81">
        <v>19224.294551193332</v>
      </c>
      <c r="AR81">
        <v>516.53059875496842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6" x14ac:dyDescent="0.25">
      <c r="A82" s="180" t="s">
        <v>175</v>
      </c>
      <c r="B82" s="181" t="s">
        <v>796</v>
      </c>
      <c r="C82">
        <v>1304.1159917657421</v>
      </c>
      <c r="D82">
        <v>0</v>
      </c>
      <c r="E82">
        <v>0</v>
      </c>
      <c r="F82">
        <v>10229.704028168813</v>
      </c>
      <c r="G82">
        <v>0</v>
      </c>
      <c r="H82">
        <v>9359.7772971873819</v>
      </c>
      <c r="I82">
        <v>5137.6412765100376</v>
      </c>
      <c r="J82">
        <v>1484.1203282744245</v>
      </c>
      <c r="K82">
        <v>4461.073676263677</v>
      </c>
      <c r="L82">
        <v>3752.2394133178386</v>
      </c>
      <c r="M82">
        <v>5268.7201500375122</v>
      </c>
      <c r="N82">
        <v>3031.2456768084476</v>
      </c>
      <c r="O82">
        <v>2911.3678724232004</v>
      </c>
      <c r="P82">
        <v>0</v>
      </c>
      <c r="Q82">
        <v>2863.131522231793</v>
      </c>
      <c r="R82">
        <v>3806.1591436641288</v>
      </c>
      <c r="S82">
        <v>0</v>
      </c>
      <c r="T82">
        <v>9030.5363719856487</v>
      </c>
      <c r="U82">
        <v>16416.938949680974</v>
      </c>
      <c r="V82">
        <v>4072.9718394717725</v>
      </c>
      <c r="W82">
        <v>10324.494457703535</v>
      </c>
      <c r="X82">
        <v>5711.8724865417244</v>
      </c>
      <c r="Y82">
        <v>6336.4084036806353</v>
      </c>
      <c r="Z82">
        <v>5449.2080432683188</v>
      </c>
      <c r="AA82">
        <v>10477.583216752735</v>
      </c>
      <c r="AB82">
        <v>0</v>
      </c>
      <c r="AC82">
        <v>2777.1647074908756</v>
      </c>
      <c r="AD82">
        <v>12166.561215743668</v>
      </c>
      <c r="AE82">
        <v>62124.877181072363</v>
      </c>
      <c r="AF82">
        <v>20081.609598685391</v>
      </c>
      <c r="AG82">
        <v>9124.0500212538009</v>
      </c>
      <c r="AH82">
        <v>14250.341670870941</v>
      </c>
      <c r="AI82">
        <v>22227.130597895124</v>
      </c>
      <c r="AJ82">
        <v>68461.108499921553</v>
      </c>
      <c r="AK82">
        <v>98649.299644083512</v>
      </c>
      <c r="AL82">
        <v>9244.7007439360132</v>
      </c>
      <c r="AM82">
        <v>116595.75214537344</v>
      </c>
      <c r="AN82">
        <v>92806.233359104925</v>
      </c>
      <c r="AO82">
        <v>9505.2915169015359</v>
      </c>
      <c r="AP82">
        <v>26187.560644899208</v>
      </c>
      <c r="AQ82">
        <v>16343.910959525369</v>
      </c>
      <c r="AR82">
        <v>416.577648537453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6" x14ac:dyDescent="0.25">
      <c r="A83" s="180" t="s">
        <v>176</v>
      </c>
      <c r="B83" s="181" t="s">
        <v>796</v>
      </c>
      <c r="C83">
        <v>70234.843869874676</v>
      </c>
      <c r="D83">
        <v>0</v>
      </c>
      <c r="E83">
        <v>0</v>
      </c>
      <c r="F83">
        <v>123688.4476811456</v>
      </c>
      <c r="G83">
        <v>0</v>
      </c>
      <c r="H83">
        <v>60019.698891768465</v>
      </c>
      <c r="I83">
        <v>31158.605649608638</v>
      </c>
      <c r="J83">
        <v>10301.50813844884</v>
      </c>
      <c r="K83">
        <v>20951.354648742919</v>
      </c>
      <c r="L83">
        <v>20814.756117615249</v>
      </c>
      <c r="M83">
        <v>53157.462866146758</v>
      </c>
      <c r="N83">
        <v>15568.817314472966</v>
      </c>
      <c r="O83">
        <v>18393.5070936804</v>
      </c>
      <c r="P83">
        <v>0</v>
      </c>
      <c r="Q83">
        <v>33650.757641439704</v>
      </c>
      <c r="R83">
        <v>84098.172830154042</v>
      </c>
      <c r="S83">
        <v>0</v>
      </c>
      <c r="T83">
        <v>31642.029684761528</v>
      </c>
      <c r="U83">
        <v>58843.201402853796</v>
      </c>
      <c r="V83">
        <v>30175.404164919913</v>
      </c>
      <c r="W83">
        <v>43018.413641378364</v>
      </c>
      <c r="X83">
        <v>40552.226591032224</v>
      </c>
      <c r="Y83">
        <v>18041.553881456945</v>
      </c>
      <c r="Z83">
        <v>23379.786687384134</v>
      </c>
      <c r="AA83">
        <v>118902.33318201009</v>
      </c>
      <c r="AB83">
        <v>0</v>
      </c>
      <c r="AC83">
        <v>18874.067906561118</v>
      </c>
      <c r="AD83">
        <v>201556.26009762762</v>
      </c>
      <c r="AE83">
        <v>341245.10076439433</v>
      </c>
      <c r="AF83">
        <v>197041.0810175871</v>
      </c>
      <c r="AG83">
        <v>49133.62105673863</v>
      </c>
      <c r="AH83">
        <v>12941.371919629135</v>
      </c>
      <c r="AI83">
        <v>32484.630101262897</v>
      </c>
      <c r="AJ83">
        <v>29897.484097794309</v>
      </c>
      <c r="AK83">
        <v>984377.97752029577</v>
      </c>
      <c r="AL83">
        <v>308363.19770432246</v>
      </c>
      <c r="AM83">
        <v>262089.25102192513</v>
      </c>
      <c r="AN83">
        <v>169903.30266805066</v>
      </c>
      <c r="AO83">
        <v>61020.937582819293</v>
      </c>
      <c r="AP83">
        <v>154883.43046042998</v>
      </c>
      <c r="AQ83">
        <v>65183.513487822667</v>
      </c>
      <c r="AR83">
        <v>15516.806571091194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6" x14ac:dyDescent="0.25">
      <c r="A84" s="180" t="s">
        <v>177</v>
      </c>
      <c r="B84" s="181" t="s">
        <v>796</v>
      </c>
      <c r="C84">
        <v>5618.0980305062121</v>
      </c>
      <c r="D84">
        <v>0</v>
      </c>
      <c r="E84">
        <v>0</v>
      </c>
      <c r="F84">
        <v>3665.9086854558896</v>
      </c>
      <c r="G84">
        <v>0</v>
      </c>
      <c r="H84">
        <v>4214.2728233121961</v>
      </c>
      <c r="I84">
        <v>2907.1971558681812</v>
      </c>
      <c r="J84">
        <v>759.2321257968747</v>
      </c>
      <c r="K84">
        <v>2411.0295686008549</v>
      </c>
      <c r="L84">
        <v>897.17561716047226</v>
      </c>
      <c r="M84">
        <v>3505.0925607259987</v>
      </c>
      <c r="N84">
        <v>1419.493688307979</v>
      </c>
      <c r="O84">
        <v>2017.9457351559327</v>
      </c>
      <c r="P84">
        <v>0</v>
      </c>
      <c r="Q84">
        <v>1720.5912035769798</v>
      </c>
      <c r="R84">
        <v>1738.6201500927039</v>
      </c>
      <c r="S84">
        <v>0</v>
      </c>
      <c r="T84">
        <v>3419.3216882846232</v>
      </c>
      <c r="U84">
        <v>5328.5051434618226</v>
      </c>
      <c r="V84">
        <v>2193.4353810110019</v>
      </c>
      <c r="W84">
        <v>3412.6019812506847</v>
      </c>
      <c r="X84">
        <v>2250.8808733161</v>
      </c>
      <c r="Y84">
        <v>1488.3587027286981</v>
      </c>
      <c r="Z84">
        <v>5508.9137274744799</v>
      </c>
      <c r="AA84">
        <v>5972.662674423007</v>
      </c>
      <c r="AB84">
        <v>0</v>
      </c>
      <c r="AC84">
        <v>3989.9581965453499</v>
      </c>
      <c r="AD84">
        <v>20305.356763317799</v>
      </c>
      <c r="AE84">
        <v>423875.50844450458</v>
      </c>
      <c r="AF84">
        <v>50361.517376246222</v>
      </c>
      <c r="AG84">
        <v>67229.685428599812</v>
      </c>
      <c r="AH84">
        <v>11559.127431057468</v>
      </c>
      <c r="AI84">
        <v>31119.665347293372</v>
      </c>
      <c r="AJ84">
        <v>31021.572177054721</v>
      </c>
      <c r="AK84">
        <v>115109.84300648482</v>
      </c>
      <c r="AL84">
        <v>191826.20879936116</v>
      </c>
      <c r="AM84">
        <v>158489.43327962176</v>
      </c>
      <c r="AN84">
        <v>99214.346809382158</v>
      </c>
      <c r="AO84">
        <v>62506.912448498821</v>
      </c>
      <c r="AP84">
        <v>160879.94920453866</v>
      </c>
      <c r="AQ84">
        <v>102114.46858114398</v>
      </c>
      <c r="AR84">
        <v>1681.635644634179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6" x14ac:dyDescent="0.25">
      <c r="A85" s="180" t="s">
        <v>178</v>
      </c>
      <c r="B85" s="181" t="s">
        <v>796</v>
      </c>
      <c r="C85">
        <v>36982.734944581651</v>
      </c>
      <c r="D85">
        <v>0</v>
      </c>
      <c r="E85">
        <v>0</v>
      </c>
      <c r="F85">
        <v>190215.7402241106</v>
      </c>
      <c r="G85">
        <v>0</v>
      </c>
      <c r="H85">
        <v>147440.36949725251</v>
      </c>
      <c r="I85">
        <v>38183.079647115243</v>
      </c>
      <c r="J85">
        <v>14769.442643031849</v>
      </c>
      <c r="K85">
        <v>44816.329448955308</v>
      </c>
      <c r="L85">
        <v>60022.365992409934</v>
      </c>
      <c r="M85">
        <v>114312.81969503728</v>
      </c>
      <c r="N85">
        <v>64359.115530534473</v>
      </c>
      <c r="O85">
        <v>37871.951552005325</v>
      </c>
      <c r="P85">
        <v>0</v>
      </c>
      <c r="Q85">
        <v>39286.342423030779</v>
      </c>
      <c r="R85">
        <v>61569.422102975812</v>
      </c>
      <c r="S85">
        <v>0</v>
      </c>
      <c r="T85">
        <v>57755.057861229725</v>
      </c>
      <c r="U85">
        <v>113684.25649071147</v>
      </c>
      <c r="V85">
        <v>55144.002072568685</v>
      </c>
      <c r="W85">
        <v>87988.627704353945</v>
      </c>
      <c r="X85">
        <v>134766.25847390402</v>
      </c>
      <c r="Y85">
        <v>52134.468881374443</v>
      </c>
      <c r="Z85">
        <v>45159.517206398261</v>
      </c>
      <c r="AA85">
        <v>63846.160585675912</v>
      </c>
      <c r="AB85">
        <v>0</v>
      </c>
      <c r="AC85">
        <v>25763.884322457125</v>
      </c>
      <c r="AD85">
        <v>443223.88248927944</v>
      </c>
      <c r="AE85">
        <v>966024.19488755241</v>
      </c>
      <c r="AF85">
        <v>249608.41963254343</v>
      </c>
      <c r="AG85">
        <v>148043.00239940683</v>
      </c>
      <c r="AH85">
        <v>78007.691954338283</v>
      </c>
      <c r="AI85">
        <v>130529.85634905858</v>
      </c>
      <c r="AJ85">
        <v>178502.02544465833</v>
      </c>
      <c r="AK85">
        <v>450962.68418496114</v>
      </c>
      <c r="AL85">
        <v>261225.24250401725</v>
      </c>
      <c r="AM85">
        <v>1014216.8544757466</v>
      </c>
      <c r="AN85">
        <v>325361.64754815883</v>
      </c>
      <c r="AO85">
        <v>86836.308150699013</v>
      </c>
      <c r="AP85">
        <v>283030.52393763076</v>
      </c>
      <c r="AQ85">
        <v>135493.03386732173</v>
      </c>
      <c r="AR85">
        <v>2946.6162316079217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6" x14ac:dyDescent="0.25">
      <c r="A86" s="180" t="s">
        <v>179</v>
      </c>
      <c r="B86" s="181" t="s">
        <v>796</v>
      </c>
      <c r="C86">
        <v>7628.3895224446414</v>
      </c>
      <c r="D86">
        <v>0</v>
      </c>
      <c r="E86">
        <v>0</v>
      </c>
      <c r="F86">
        <v>15366.196040118522</v>
      </c>
      <c r="G86">
        <v>0</v>
      </c>
      <c r="H86">
        <v>13699.046569272583</v>
      </c>
      <c r="I86">
        <v>2139.8617827765343</v>
      </c>
      <c r="J86">
        <v>2221.2192854106897</v>
      </c>
      <c r="K86">
        <v>5545.2658207110226</v>
      </c>
      <c r="L86">
        <v>7901.3466653893884</v>
      </c>
      <c r="M86">
        <v>8353.355429118028</v>
      </c>
      <c r="N86">
        <v>3357.7892377175795</v>
      </c>
      <c r="O86">
        <v>3142.1134474261798</v>
      </c>
      <c r="P86">
        <v>0</v>
      </c>
      <c r="Q86">
        <v>3287.8953157872957</v>
      </c>
      <c r="R86">
        <v>11204.631568914619</v>
      </c>
      <c r="S86">
        <v>0</v>
      </c>
      <c r="T86">
        <v>4129.0291370763125</v>
      </c>
      <c r="U86">
        <v>5677.4925860170997</v>
      </c>
      <c r="V86">
        <v>2268.2278039500393</v>
      </c>
      <c r="W86">
        <v>5581.0994706484898</v>
      </c>
      <c r="X86">
        <v>9008.1837355452262</v>
      </c>
      <c r="Y86">
        <v>2080.3967113916165</v>
      </c>
      <c r="Z86">
        <v>2926.2735670900129</v>
      </c>
      <c r="AA86">
        <v>9846.2095225569574</v>
      </c>
      <c r="AB86">
        <v>0</v>
      </c>
      <c r="AC86">
        <v>4398.7137012659578</v>
      </c>
      <c r="AD86">
        <v>19274.505687730332</v>
      </c>
      <c r="AE86">
        <v>72192.231054555974</v>
      </c>
      <c r="AF86">
        <v>43801.806595041096</v>
      </c>
      <c r="AG86">
        <v>16698.717329037892</v>
      </c>
      <c r="AH86">
        <v>5759.0349979021285</v>
      </c>
      <c r="AI86">
        <v>9304.2400731284306</v>
      </c>
      <c r="AJ86">
        <v>8308.9944749555798</v>
      </c>
      <c r="AK86">
        <v>40195.763882835388</v>
      </c>
      <c r="AL86">
        <v>38555.427147288479</v>
      </c>
      <c r="AM86">
        <v>69700.459352188962</v>
      </c>
      <c r="AN86">
        <v>72052.172331979134</v>
      </c>
      <c r="AO86">
        <v>12311.666845238049</v>
      </c>
      <c r="AP86">
        <v>29315.173494440776</v>
      </c>
      <c r="AQ86">
        <v>17004.983493340107</v>
      </c>
      <c r="AR86">
        <v>11971.343682298644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6" x14ac:dyDescent="0.25">
      <c r="A87" s="180" t="s">
        <v>180</v>
      </c>
      <c r="B87" s="181" t="s">
        <v>796</v>
      </c>
      <c r="C87">
        <v>1386.9769965681176</v>
      </c>
      <c r="D87">
        <v>0</v>
      </c>
      <c r="E87">
        <v>0</v>
      </c>
      <c r="F87">
        <v>4339.8519572143978</v>
      </c>
      <c r="G87">
        <v>0</v>
      </c>
      <c r="H87">
        <v>2183.1102459668973</v>
      </c>
      <c r="I87">
        <v>790.45814036052286</v>
      </c>
      <c r="J87">
        <v>272.60639505406544</v>
      </c>
      <c r="K87">
        <v>798.08664021548384</v>
      </c>
      <c r="L87">
        <v>652.0679856840236</v>
      </c>
      <c r="M87">
        <v>1704.7898246604771</v>
      </c>
      <c r="N87">
        <v>901.432606325758</v>
      </c>
      <c r="O87">
        <v>626.58715540608137</v>
      </c>
      <c r="P87">
        <v>0</v>
      </c>
      <c r="Q87">
        <v>1023.7093505158711</v>
      </c>
      <c r="R87">
        <v>1093.9443852902264</v>
      </c>
      <c r="S87">
        <v>0</v>
      </c>
      <c r="T87">
        <v>1371.2696644994046</v>
      </c>
      <c r="U87">
        <v>1861.5439353456168</v>
      </c>
      <c r="V87">
        <v>1008.551391532138</v>
      </c>
      <c r="W87">
        <v>2078.3663094738058</v>
      </c>
      <c r="X87">
        <v>1787.0155810315998</v>
      </c>
      <c r="Y87">
        <v>703.75744882662036</v>
      </c>
      <c r="Z87">
        <v>755.23534880821319</v>
      </c>
      <c r="AA87">
        <v>2023.4654050371037</v>
      </c>
      <c r="AB87">
        <v>0</v>
      </c>
      <c r="AC87">
        <v>1601.6750765991828</v>
      </c>
      <c r="AD87">
        <v>8002.7271399044748</v>
      </c>
      <c r="AE87">
        <v>20336.365247228845</v>
      </c>
      <c r="AF87">
        <v>7490.7272477920078</v>
      </c>
      <c r="AG87">
        <v>2274.9493970199883</v>
      </c>
      <c r="AH87">
        <v>1250.8698512147266</v>
      </c>
      <c r="AI87">
        <v>3697.7506765441872</v>
      </c>
      <c r="AJ87">
        <v>5948.7980206815928</v>
      </c>
      <c r="AK87">
        <v>19278.356899653725</v>
      </c>
      <c r="AL87">
        <v>1755.3633482830173</v>
      </c>
      <c r="AM87">
        <v>22966.033117779691</v>
      </c>
      <c r="AN87">
        <v>45530.103533898066</v>
      </c>
      <c r="AO87">
        <v>61985.049572049182</v>
      </c>
      <c r="AP87">
        <v>11850.259698846827</v>
      </c>
      <c r="AQ87">
        <v>6998.5162391837757</v>
      </c>
      <c r="AR87">
        <v>104.30864718792259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6" x14ac:dyDescent="0.25">
      <c r="A88" s="180" t="s">
        <v>181</v>
      </c>
      <c r="B88" s="181" t="s">
        <v>796</v>
      </c>
      <c r="C88">
        <v>1505.1591924805277</v>
      </c>
      <c r="D88">
        <v>0</v>
      </c>
      <c r="E88">
        <v>0</v>
      </c>
      <c r="F88">
        <v>2215.003738857768</v>
      </c>
      <c r="G88">
        <v>0</v>
      </c>
      <c r="H88">
        <v>1439.0630215300862</v>
      </c>
      <c r="I88">
        <v>802.22947064556865</v>
      </c>
      <c r="J88">
        <v>278.57803258589308</v>
      </c>
      <c r="K88">
        <v>807.89071729811917</v>
      </c>
      <c r="L88">
        <v>1436.3085474615716</v>
      </c>
      <c r="M88">
        <v>1197.0886599244866</v>
      </c>
      <c r="N88">
        <v>640.44352246299229</v>
      </c>
      <c r="O88">
        <v>417.48907992149145</v>
      </c>
      <c r="P88">
        <v>0</v>
      </c>
      <c r="Q88">
        <v>903.81084424423386</v>
      </c>
      <c r="R88">
        <v>1553.4215440688495</v>
      </c>
      <c r="S88">
        <v>0</v>
      </c>
      <c r="T88">
        <v>1376.7419925271556</v>
      </c>
      <c r="U88">
        <v>1878.2016416038744</v>
      </c>
      <c r="V88">
        <v>1226.1174252894887</v>
      </c>
      <c r="W88">
        <v>2103.0822489138145</v>
      </c>
      <c r="X88">
        <v>1484.718880879655</v>
      </c>
      <c r="Y88">
        <v>795.25850692256495</v>
      </c>
      <c r="Z88">
        <v>490.19846996948706</v>
      </c>
      <c r="AA88">
        <v>1475.697331775729</v>
      </c>
      <c r="AB88">
        <v>0</v>
      </c>
      <c r="AC88">
        <v>526.17936900209418</v>
      </c>
      <c r="AD88">
        <v>5978.2178538239259</v>
      </c>
      <c r="AE88">
        <v>7930.2250218291447</v>
      </c>
      <c r="AF88">
        <v>3346.7706630052739</v>
      </c>
      <c r="AG88">
        <v>2361.3041829965241</v>
      </c>
      <c r="AH88">
        <v>1190.642237279224</v>
      </c>
      <c r="AI88">
        <v>1383.3417126456593</v>
      </c>
      <c r="AJ88">
        <v>2236.1166854171133</v>
      </c>
      <c r="AK88">
        <v>5973.5190793020811</v>
      </c>
      <c r="AL88">
        <v>1809.6757887808151</v>
      </c>
      <c r="AM88">
        <v>7258.6297994173619</v>
      </c>
      <c r="AN88">
        <v>75798.050692853358</v>
      </c>
      <c r="AO88">
        <v>2752.5032147409279</v>
      </c>
      <c r="AP88">
        <v>122323.53730553581</v>
      </c>
      <c r="AQ88">
        <v>2419.7537767924264</v>
      </c>
      <c r="AR88">
        <v>22.934610753383218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6" x14ac:dyDescent="0.25">
      <c r="A89" s="180" t="s">
        <v>182</v>
      </c>
      <c r="B89" s="181" t="s">
        <v>796</v>
      </c>
      <c r="C89">
        <v>6280.9804596771828</v>
      </c>
      <c r="D89">
        <v>0</v>
      </c>
      <c r="E89">
        <v>0</v>
      </c>
      <c r="F89">
        <v>25090.545888998269</v>
      </c>
      <c r="G89">
        <v>0</v>
      </c>
      <c r="H89">
        <v>13769.248014389264</v>
      </c>
      <c r="I89">
        <v>11806.845740794575</v>
      </c>
      <c r="J89">
        <v>2423.5353906770806</v>
      </c>
      <c r="K89">
        <v>5818.9788741327166</v>
      </c>
      <c r="L89">
        <v>4439.3503138896831</v>
      </c>
      <c r="M89">
        <v>11123.332004897562</v>
      </c>
      <c r="N89">
        <v>4441.7242033515895</v>
      </c>
      <c r="O89">
        <v>6147.5789303940801</v>
      </c>
      <c r="P89">
        <v>0</v>
      </c>
      <c r="Q89">
        <v>9226.0891569291616</v>
      </c>
      <c r="R89">
        <v>11628.475678390732</v>
      </c>
      <c r="S89">
        <v>0</v>
      </c>
      <c r="T89">
        <v>10294.439493373657</v>
      </c>
      <c r="U89">
        <v>12013.387398839408</v>
      </c>
      <c r="V89">
        <v>11303.008627141091</v>
      </c>
      <c r="W89">
        <v>14256.780126011152</v>
      </c>
      <c r="X89">
        <v>15377.779530419</v>
      </c>
      <c r="Y89">
        <v>3525.6925527545018</v>
      </c>
      <c r="Z89">
        <v>4171.1836559339854</v>
      </c>
      <c r="AA89">
        <v>11986.221786461763</v>
      </c>
      <c r="AB89">
        <v>0</v>
      </c>
      <c r="AC89">
        <v>8987.5421785427679</v>
      </c>
      <c r="AD89">
        <v>46947.022986015028</v>
      </c>
      <c r="AE89">
        <v>80408.714025286958</v>
      </c>
      <c r="AF89">
        <v>49104.429909644503</v>
      </c>
      <c r="AG89">
        <v>21130.78243570108</v>
      </c>
      <c r="AH89">
        <v>23673.495234127658</v>
      </c>
      <c r="AI89">
        <v>29023.413231029863</v>
      </c>
      <c r="AJ89">
        <v>8596.2441730800947</v>
      </c>
      <c r="AK89">
        <v>46980.735642291387</v>
      </c>
      <c r="AL89">
        <v>16654.559658245675</v>
      </c>
      <c r="AM89">
        <v>84626.791376381545</v>
      </c>
      <c r="AN89">
        <v>86042.037568080355</v>
      </c>
      <c r="AO89">
        <v>38927.702601544996</v>
      </c>
      <c r="AP89">
        <v>57126.591892145545</v>
      </c>
      <c r="AQ89">
        <v>100530.65753181963</v>
      </c>
      <c r="AR89">
        <v>434.38445935118523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6" x14ac:dyDescent="0.25">
      <c r="A90" s="180" t="s">
        <v>183</v>
      </c>
      <c r="B90" s="181" t="s">
        <v>796</v>
      </c>
      <c r="C90">
        <v>547.31793650628026</v>
      </c>
      <c r="D90">
        <v>0</v>
      </c>
      <c r="E90">
        <v>0</v>
      </c>
      <c r="F90">
        <v>225.90093273126078</v>
      </c>
      <c r="G90">
        <v>0</v>
      </c>
      <c r="H90">
        <v>833.93103030598036</v>
      </c>
      <c r="I90">
        <v>225.45222346586309</v>
      </c>
      <c r="J90">
        <v>157.18486391528245</v>
      </c>
      <c r="K90">
        <v>763.53429702018116</v>
      </c>
      <c r="L90">
        <v>64.789473795905749</v>
      </c>
      <c r="M90">
        <v>652.20312470358351</v>
      </c>
      <c r="N90">
        <v>914.72667160242224</v>
      </c>
      <c r="O90">
        <v>696.72951467163807</v>
      </c>
      <c r="P90">
        <v>0</v>
      </c>
      <c r="Q90">
        <v>597.12142383791058</v>
      </c>
      <c r="R90">
        <v>1561.3890144554493</v>
      </c>
      <c r="S90">
        <v>0</v>
      </c>
      <c r="T90">
        <v>1398.6709551814549</v>
      </c>
      <c r="U90">
        <v>978.4941123125077</v>
      </c>
      <c r="V90">
        <v>815.39836880391192</v>
      </c>
      <c r="W90">
        <v>1181.6100822301439</v>
      </c>
      <c r="X90">
        <v>891.0169879408312</v>
      </c>
      <c r="Y90">
        <v>274.20007342751251</v>
      </c>
      <c r="Z90">
        <v>200.4407879950422</v>
      </c>
      <c r="AA90">
        <v>652.26717991891508</v>
      </c>
      <c r="AB90">
        <v>0</v>
      </c>
      <c r="AC90">
        <v>102.48653084736823</v>
      </c>
      <c r="AD90">
        <v>6417.4949612970149</v>
      </c>
      <c r="AE90">
        <v>6024.0295731591659</v>
      </c>
      <c r="AF90">
        <v>2620.844565032784</v>
      </c>
      <c r="AG90">
        <v>1519.4778165044431</v>
      </c>
      <c r="AH90">
        <v>1193.2626199499289</v>
      </c>
      <c r="AI90">
        <v>2298.5270275840235</v>
      </c>
      <c r="AJ90">
        <v>754.299502542087</v>
      </c>
      <c r="AK90">
        <v>1696.5699098982479</v>
      </c>
      <c r="AL90">
        <v>2610.8964898007998</v>
      </c>
      <c r="AM90">
        <v>3447.0960867678323</v>
      </c>
      <c r="AN90">
        <v>1716.1111406414661</v>
      </c>
      <c r="AO90">
        <v>3029.9902720000141</v>
      </c>
      <c r="AP90">
        <v>3222.5460957799796</v>
      </c>
      <c r="AQ90">
        <v>507.32316782309272</v>
      </c>
      <c r="AR90">
        <v>59.918062305901415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6" x14ac:dyDescent="0.25">
      <c r="A92" s="180" t="s">
        <v>799</v>
      </c>
      <c r="C92" s="180" t="s">
        <v>142</v>
      </c>
      <c r="D92" s="180" t="s">
        <v>143</v>
      </c>
      <c r="E92" s="180" t="s">
        <v>144</v>
      </c>
      <c r="F92" s="180" t="s">
        <v>145</v>
      </c>
      <c r="G92" s="180" t="s">
        <v>146</v>
      </c>
      <c r="H92" s="180" t="s">
        <v>147</v>
      </c>
      <c r="I92" s="180" t="s">
        <v>148</v>
      </c>
      <c r="J92" s="180" t="s">
        <v>149</v>
      </c>
      <c r="K92" s="180" t="s">
        <v>150</v>
      </c>
      <c r="L92" s="180" t="s">
        <v>151</v>
      </c>
      <c r="M92" s="180" t="s">
        <v>152</v>
      </c>
      <c r="N92" s="180" t="s">
        <v>153</v>
      </c>
      <c r="O92" s="180" t="s">
        <v>154</v>
      </c>
      <c r="P92" s="180" t="s">
        <v>155</v>
      </c>
      <c r="Q92" s="180" t="s">
        <v>156</v>
      </c>
      <c r="R92" s="180" t="s">
        <v>157</v>
      </c>
      <c r="S92" s="180" t="s">
        <v>158</v>
      </c>
      <c r="T92" s="180" t="s">
        <v>159</v>
      </c>
      <c r="U92" s="180" t="s">
        <v>160</v>
      </c>
      <c r="V92" s="180" t="s">
        <v>161</v>
      </c>
      <c r="W92" s="180" t="s">
        <v>162</v>
      </c>
      <c r="X92" s="180" t="s">
        <v>163</v>
      </c>
      <c r="Y92" s="180" t="s">
        <v>164</v>
      </c>
      <c r="Z92" s="180" t="s">
        <v>165</v>
      </c>
      <c r="AA92" s="180" t="s">
        <v>166</v>
      </c>
      <c r="AB92" s="180" t="s">
        <v>167</v>
      </c>
      <c r="AC92" s="180" t="s">
        <v>168</v>
      </c>
      <c r="AD92" s="180" t="s">
        <v>169</v>
      </c>
      <c r="AE92" s="180" t="s">
        <v>170</v>
      </c>
      <c r="AF92" s="180" t="s">
        <v>171</v>
      </c>
      <c r="AG92" s="180" t="s">
        <v>172</v>
      </c>
      <c r="AH92" s="180" t="s">
        <v>173</v>
      </c>
      <c r="AI92" s="180" t="s">
        <v>174</v>
      </c>
      <c r="AJ92" s="180" t="s">
        <v>175</v>
      </c>
      <c r="AK92" s="180" t="s">
        <v>176</v>
      </c>
      <c r="AL92" s="180" t="s">
        <v>177</v>
      </c>
      <c r="AM92" s="180" t="s">
        <v>178</v>
      </c>
      <c r="AN92" s="180" t="s">
        <v>179</v>
      </c>
      <c r="AO92" s="180" t="s">
        <v>180</v>
      </c>
      <c r="AP92" s="180" t="s">
        <v>181</v>
      </c>
      <c r="AQ92" s="180" t="s">
        <v>182</v>
      </c>
      <c r="AR92" s="180" t="s">
        <v>183</v>
      </c>
      <c r="AS92" s="180" t="s">
        <v>142</v>
      </c>
      <c r="AT92" s="180" t="s">
        <v>143</v>
      </c>
      <c r="AU92" s="180" t="s">
        <v>144</v>
      </c>
      <c r="AV92" s="180" t="s">
        <v>145</v>
      </c>
      <c r="AW92" s="180" t="s">
        <v>146</v>
      </c>
      <c r="AX92" s="180" t="s">
        <v>147</v>
      </c>
      <c r="AY92" s="180" t="s">
        <v>148</v>
      </c>
      <c r="AZ92" s="180" t="s">
        <v>149</v>
      </c>
      <c r="BA92" s="180" t="s">
        <v>150</v>
      </c>
      <c r="BB92" s="180" t="s">
        <v>151</v>
      </c>
      <c r="BC92" s="180" t="s">
        <v>152</v>
      </c>
      <c r="BD92" s="180" t="s">
        <v>153</v>
      </c>
      <c r="BE92" s="180" t="s">
        <v>154</v>
      </c>
      <c r="BF92" s="180" t="s">
        <v>155</v>
      </c>
      <c r="BG92" s="180" t="s">
        <v>156</v>
      </c>
      <c r="BH92" s="180" t="s">
        <v>157</v>
      </c>
      <c r="BI92" s="180" t="s">
        <v>158</v>
      </c>
      <c r="BJ92" s="180" t="s">
        <v>159</v>
      </c>
      <c r="BK92" s="180" t="s">
        <v>160</v>
      </c>
      <c r="BL92" s="180" t="s">
        <v>161</v>
      </c>
      <c r="BM92" s="180" t="s">
        <v>162</v>
      </c>
      <c r="BN92" s="180" t="s">
        <v>163</v>
      </c>
      <c r="BO92" s="180" t="s">
        <v>164</v>
      </c>
      <c r="BP92" s="180" t="s">
        <v>165</v>
      </c>
      <c r="BQ92" s="180" t="s">
        <v>166</v>
      </c>
      <c r="BR92" s="180" t="s">
        <v>167</v>
      </c>
      <c r="BS92" s="180" t="s">
        <v>168</v>
      </c>
      <c r="BT92" s="180" t="s">
        <v>169</v>
      </c>
      <c r="BU92" s="180" t="s">
        <v>170</v>
      </c>
      <c r="BV92" s="180" t="s">
        <v>171</v>
      </c>
      <c r="BW92" s="180" t="s">
        <v>172</v>
      </c>
      <c r="BX92" s="180" t="s">
        <v>173</v>
      </c>
      <c r="BY92" s="180" t="s">
        <v>174</v>
      </c>
      <c r="BZ92" s="180" t="s">
        <v>175</v>
      </c>
      <c r="CA92" s="180" t="s">
        <v>176</v>
      </c>
      <c r="CB92" s="180" t="s">
        <v>177</v>
      </c>
      <c r="CC92" s="180" t="s">
        <v>178</v>
      </c>
      <c r="CD92" s="180" t="s">
        <v>179</v>
      </c>
      <c r="CE92" s="180" t="s">
        <v>180</v>
      </c>
      <c r="CF92" s="180" t="s">
        <v>181</v>
      </c>
      <c r="CG92" s="180" t="s">
        <v>182</v>
      </c>
      <c r="CH92" s="180" t="s">
        <v>183</v>
      </c>
    </row>
    <row r="93" spans="1:86" x14ac:dyDescent="0.25">
      <c r="C93" s="181" t="s">
        <v>795</v>
      </c>
      <c r="D93" s="181" t="s">
        <v>795</v>
      </c>
      <c r="E93" s="181" t="s">
        <v>795</v>
      </c>
      <c r="F93" s="181" t="s">
        <v>795</v>
      </c>
      <c r="G93" s="181" t="s">
        <v>795</v>
      </c>
      <c r="H93" s="181" t="s">
        <v>795</v>
      </c>
      <c r="I93" s="181" t="s">
        <v>795</v>
      </c>
      <c r="J93" s="181" t="s">
        <v>795</v>
      </c>
      <c r="K93" s="181" t="s">
        <v>795</v>
      </c>
      <c r="L93" s="181" t="s">
        <v>795</v>
      </c>
      <c r="M93" s="181" t="s">
        <v>795</v>
      </c>
      <c r="N93" s="181" t="s">
        <v>795</v>
      </c>
      <c r="O93" s="181" t="s">
        <v>795</v>
      </c>
      <c r="P93" s="181" t="s">
        <v>795</v>
      </c>
      <c r="Q93" s="181" t="s">
        <v>795</v>
      </c>
      <c r="R93" s="181" t="s">
        <v>795</v>
      </c>
      <c r="S93" s="181" t="s">
        <v>795</v>
      </c>
      <c r="T93" s="181" t="s">
        <v>795</v>
      </c>
      <c r="U93" s="181" t="s">
        <v>795</v>
      </c>
      <c r="V93" s="181" t="s">
        <v>795</v>
      </c>
      <c r="W93" s="181" t="s">
        <v>795</v>
      </c>
      <c r="X93" s="181" t="s">
        <v>795</v>
      </c>
      <c r="Y93" s="181" t="s">
        <v>795</v>
      </c>
      <c r="Z93" s="181" t="s">
        <v>795</v>
      </c>
      <c r="AA93" s="181" t="s">
        <v>795</v>
      </c>
      <c r="AB93" s="181" t="s">
        <v>795</v>
      </c>
      <c r="AC93" s="181" t="s">
        <v>795</v>
      </c>
      <c r="AD93" s="181" t="s">
        <v>795</v>
      </c>
      <c r="AE93" s="181" t="s">
        <v>795</v>
      </c>
      <c r="AF93" s="181" t="s">
        <v>795</v>
      </c>
      <c r="AG93" s="181" t="s">
        <v>795</v>
      </c>
      <c r="AH93" s="181" t="s">
        <v>795</v>
      </c>
      <c r="AI93" s="181" t="s">
        <v>795</v>
      </c>
      <c r="AJ93" s="181" t="s">
        <v>795</v>
      </c>
      <c r="AK93" s="181" t="s">
        <v>795</v>
      </c>
      <c r="AL93" s="181" t="s">
        <v>795</v>
      </c>
      <c r="AM93" s="181" t="s">
        <v>795</v>
      </c>
      <c r="AN93" s="181" t="s">
        <v>795</v>
      </c>
      <c r="AO93" s="181" t="s">
        <v>795</v>
      </c>
      <c r="AP93" s="181" t="s">
        <v>795</v>
      </c>
      <c r="AQ93" s="181" t="s">
        <v>795</v>
      </c>
      <c r="AR93" s="181" t="s">
        <v>795</v>
      </c>
      <c r="AS93" s="181" t="s">
        <v>796</v>
      </c>
      <c r="AT93" s="181" t="s">
        <v>796</v>
      </c>
      <c r="AU93" s="181" t="s">
        <v>796</v>
      </c>
      <c r="AV93" s="181" t="s">
        <v>796</v>
      </c>
      <c r="AW93" s="181" t="s">
        <v>796</v>
      </c>
      <c r="AX93" s="181" t="s">
        <v>796</v>
      </c>
      <c r="AY93" s="181" t="s">
        <v>796</v>
      </c>
      <c r="AZ93" s="181" t="s">
        <v>796</v>
      </c>
      <c r="BA93" s="181" t="s">
        <v>796</v>
      </c>
      <c r="BB93" s="181" t="s">
        <v>796</v>
      </c>
      <c r="BC93" s="181" t="s">
        <v>796</v>
      </c>
      <c r="BD93" s="181" t="s">
        <v>796</v>
      </c>
      <c r="BE93" s="181" t="s">
        <v>796</v>
      </c>
      <c r="BF93" s="181" t="s">
        <v>796</v>
      </c>
      <c r="BG93" s="181" t="s">
        <v>796</v>
      </c>
      <c r="BH93" s="181" t="s">
        <v>796</v>
      </c>
      <c r="BI93" s="181" t="s">
        <v>796</v>
      </c>
      <c r="BJ93" s="181" t="s">
        <v>796</v>
      </c>
      <c r="BK93" s="181" t="s">
        <v>796</v>
      </c>
      <c r="BL93" s="181" t="s">
        <v>796</v>
      </c>
      <c r="BM93" s="181" t="s">
        <v>796</v>
      </c>
      <c r="BN93" s="181" t="s">
        <v>796</v>
      </c>
      <c r="BO93" s="181" t="s">
        <v>796</v>
      </c>
      <c r="BP93" s="181" t="s">
        <v>796</v>
      </c>
      <c r="BQ93" s="181" t="s">
        <v>796</v>
      </c>
      <c r="BR93" s="181" t="s">
        <v>796</v>
      </c>
      <c r="BS93" s="181" t="s">
        <v>796</v>
      </c>
      <c r="BT93" s="181" t="s">
        <v>796</v>
      </c>
      <c r="BU93" s="181" t="s">
        <v>796</v>
      </c>
      <c r="BV93" s="181" t="s">
        <v>796</v>
      </c>
      <c r="BW93" s="181" t="s">
        <v>796</v>
      </c>
      <c r="BX93" s="181" t="s">
        <v>796</v>
      </c>
      <c r="BY93" s="181" t="s">
        <v>796</v>
      </c>
      <c r="BZ93" s="181" t="s">
        <v>796</v>
      </c>
      <c r="CA93" s="181" t="s">
        <v>796</v>
      </c>
      <c r="CB93" s="181" t="s">
        <v>796</v>
      </c>
      <c r="CC93" s="181" t="s">
        <v>796</v>
      </c>
      <c r="CD93" s="181" t="s">
        <v>796</v>
      </c>
      <c r="CE93" s="181" t="s">
        <v>796</v>
      </c>
      <c r="CF93" s="181" t="s">
        <v>796</v>
      </c>
      <c r="CG93" s="181" t="s">
        <v>796</v>
      </c>
      <c r="CH93" s="181" t="s">
        <v>796</v>
      </c>
    </row>
    <row r="94" spans="1:86" x14ac:dyDescent="0.25">
      <c r="A94" s="180" t="s">
        <v>142</v>
      </c>
      <c r="B94" s="181" t="s">
        <v>795</v>
      </c>
      <c r="C94">
        <f t="shared" ref="C94:AH94" si="0">C7/SUM(C$7:C$90)</f>
        <v>3.2032768766681617E-2</v>
      </c>
      <c r="D94" t="e">
        <f t="shared" si="0"/>
        <v>#DIV/0!</v>
      </c>
      <c r="E94" t="e">
        <f t="shared" si="0"/>
        <v>#DIV/0!</v>
      </c>
      <c r="F94">
        <f t="shared" si="0"/>
        <v>7.5883700823836848E-5</v>
      </c>
      <c r="G94" t="e">
        <f t="shared" si="0"/>
        <v>#DIV/0!</v>
      </c>
      <c r="H94">
        <f t="shared" si="0"/>
        <v>4.8685782881768218E-2</v>
      </c>
      <c r="I94">
        <f t="shared" si="0"/>
        <v>1.2411370981235891E-3</v>
      </c>
      <c r="J94">
        <f t="shared" si="0"/>
        <v>2.2387411481936428E-2</v>
      </c>
      <c r="K94">
        <f t="shared" si="0"/>
        <v>5.8976645578783498E-3</v>
      </c>
      <c r="L94">
        <f t="shared" si="0"/>
        <v>1.0692698358849049E-4</v>
      </c>
      <c r="M94">
        <f t="shared" si="0"/>
        <v>6.9469845662107124E-4</v>
      </c>
      <c r="N94">
        <f t="shared" si="0"/>
        <v>6.7592577528692501E-4</v>
      </c>
      <c r="O94">
        <f t="shared" si="0"/>
        <v>2.4989585537371919E-3</v>
      </c>
      <c r="P94" t="e">
        <f t="shared" si="0"/>
        <v>#DIV/0!</v>
      </c>
      <c r="Q94">
        <f t="shared" si="0"/>
        <v>1.1923516849705141E-4</v>
      </c>
      <c r="R94">
        <f t="shared" si="0"/>
        <v>6.6351110019886961E-5</v>
      </c>
      <c r="S94" t="e">
        <f t="shared" si="0"/>
        <v>#DIV/0!</v>
      </c>
      <c r="T94">
        <f t="shared" si="0"/>
        <v>1.4957046271074046E-4</v>
      </c>
      <c r="U94">
        <f t="shared" si="0"/>
        <v>4.4997609451327712E-5</v>
      </c>
      <c r="V94">
        <f t="shared" si="0"/>
        <v>6.2068555615503289E-5</v>
      </c>
      <c r="W94">
        <f t="shared" si="0"/>
        <v>1.0745092020351199E-4</v>
      </c>
      <c r="X94">
        <f t="shared" si="0"/>
        <v>9.0009097612730085E-5</v>
      </c>
      <c r="Y94">
        <f t="shared" si="0"/>
        <v>7.6572568139416492E-5</v>
      </c>
      <c r="Z94">
        <f t="shared" si="0"/>
        <v>1.3296124578448059E-3</v>
      </c>
      <c r="AA94">
        <f t="shared" si="0"/>
        <v>5.093771557450142E-4</v>
      </c>
      <c r="AB94" t="e">
        <f t="shared" si="0"/>
        <v>#DIV/0!</v>
      </c>
      <c r="AC94">
        <f t="shared" si="0"/>
        <v>5.9565590436271422E-4</v>
      </c>
      <c r="AD94">
        <f t="shared" si="0"/>
        <v>2.3510142826166282E-4</v>
      </c>
      <c r="AE94">
        <f t="shared" si="0"/>
        <v>1.699779392437567E-3</v>
      </c>
      <c r="AF94">
        <f t="shared" si="0"/>
        <v>3.8162602582804395E-4</v>
      </c>
      <c r="AG94">
        <f t="shared" si="0"/>
        <v>6.762123468376193E-3</v>
      </c>
      <c r="AH94">
        <f t="shared" si="0"/>
        <v>9.9232391376663357E-4</v>
      </c>
      <c r="AI94">
        <f t="shared" ref="AI94:BN94" si="1">AI7/SUM(AI$7:AI$90)</f>
        <v>1.053745849004128E-4</v>
      </c>
      <c r="AJ94">
        <f t="shared" si="1"/>
        <v>3.0246503416116009E-4</v>
      </c>
      <c r="AK94">
        <f t="shared" si="1"/>
        <v>6.2519945720382257E-5</v>
      </c>
      <c r="AL94">
        <f t="shared" si="1"/>
        <v>2.7641029100805684E-4</v>
      </c>
      <c r="AM94">
        <f t="shared" si="1"/>
        <v>6.6876714394368208E-4</v>
      </c>
      <c r="AN94">
        <f t="shared" si="1"/>
        <v>5.6408404401601226E-4</v>
      </c>
      <c r="AO94">
        <f t="shared" si="1"/>
        <v>6.151915629285001E-4</v>
      </c>
      <c r="AP94">
        <f t="shared" si="1"/>
        <v>8.2487606048930822E-4</v>
      </c>
      <c r="AQ94">
        <f t="shared" si="1"/>
        <v>8.8113403936642678E-4</v>
      </c>
      <c r="AR94">
        <f t="shared" si="1"/>
        <v>1.3783491309667943E-8</v>
      </c>
      <c r="AS94">
        <f t="shared" si="1"/>
        <v>3.2032768766681617E-2</v>
      </c>
      <c r="AT94" t="e">
        <f t="shared" si="1"/>
        <v>#DIV/0!</v>
      </c>
      <c r="AU94" t="e">
        <f t="shared" si="1"/>
        <v>#DIV/0!</v>
      </c>
      <c r="AV94">
        <f t="shared" si="1"/>
        <v>7.5883700823836848E-5</v>
      </c>
      <c r="AW94" t="e">
        <f t="shared" si="1"/>
        <v>#DIV/0!</v>
      </c>
      <c r="AX94">
        <f t="shared" si="1"/>
        <v>4.8685782881768218E-2</v>
      </c>
      <c r="AY94">
        <f t="shared" si="1"/>
        <v>1.2411370981235891E-3</v>
      </c>
      <c r="AZ94">
        <f t="shared" si="1"/>
        <v>2.2387411481936428E-2</v>
      </c>
      <c r="BA94">
        <f t="shared" si="1"/>
        <v>5.8976645578783498E-3</v>
      </c>
      <c r="BB94">
        <f t="shared" si="1"/>
        <v>1.0692698358849049E-4</v>
      </c>
      <c r="BC94">
        <f t="shared" si="1"/>
        <v>6.9469845662107124E-4</v>
      </c>
      <c r="BD94">
        <f t="shared" si="1"/>
        <v>6.7592577528692501E-4</v>
      </c>
      <c r="BE94">
        <f t="shared" si="1"/>
        <v>2.4989585537371919E-3</v>
      </c>
      <c r="BF94" t="e">
        <f t="shared" si="1"/>
        <v>#DIV/0!</v>
      </c>
      <c r="BG94">
        <f t="shared" si="1"/>
        <v>1.1923516849705141E-4</v>
      </c>
      <c r="BH94">
        <f t="shared" si="1"/>
        <v>6.6351110019886961E-5</v>
      </c>
      <c r="BI94" t="e">
        <f t="shared" si="1"/>
        <v>#DIV/0!</v>
      </c>
      <c r="BJ94">
        <f t="shared" si="1"/>
        <v>1.4957046271074046E-4</v>
      </c>
      <c r="BK94">
        <f t="shared" si="1"/>
        <v>4.4997609451327712E-5</v>
      </c>
      <c r="BL94">
        <f t="shared" si="1"/>
        <v>6.2068555615503289E-5</v>
      </c>
      <c r="BM94">
        <f t="shared" si="1"/>
        <v>1.0745092020351199E-4</v>
      </c>
      <c r="BN94">
        <f t="shared" si="1"/>
        <v>9.0009097612730085E-5</v>
      </c>
      <c r="BO94">
        <f t="shared" ref="BO94:CH94" si="2">BO7/SUM(BO$7:BO$90)</f>
        <v>7.6572568139416492E-5</v>
      </c>
      <c r="BP94">
        <f t="shared" si="2"/>
        <v>1.3296124578448059E-3</v>
      </c>
      <c r="BQ94">
        <f t="shared" si="2"/>
        <v>5.093771557450142E-4</v>
      </c>
      <c r="BR94" t="e">
        <f t="shared" si="2"/>
        <v>#DIV/0!</v>
      </c>
      <c r="BS94">
        <f t="shared" si="2"/>
        <v>5.9565590436271422E-4</v>
      </c>
      <c r="BT94">
        <f t="shared" si="2"/>
        <v>2.3510142826166282E-4</v>
      </c>
      <c r="BU94">
        <f t="shared" si="2"/>
        <v>1.699779392437567E-3</v>
      </c>
      <c r="BV94">
        <f t="shared" si="2"/>
        <v>3.8162602582804395E-4</v>
      </c>
      <c r="BW94">
        <f t="shared" si="2"/>
        <v>6.762123468376193E-3</v>
      </c>
      <c r="BX94">
        <f t="shared" si="2"/>
        <v>9.9232391376663357E-4</v>
      </c>
      <c r="BY94">
        <f t="shared" si="2"/>
        <v>1.053745849004128E-4</v>
      </c>
      <c r="BZ94">
        <f t="shared" si="2"/>
        <v>3.0246503416116009E-4</v>
      </c>
      <c r="CA94">
        <f t="shared" si="2"/>
        <v>6.2519945720382257E-5</v>
      </c>
      <c r="CB94">
        <f t="shared" si="2"/>
        <v>2.7641029100805684E-4</v>
      </c>
      <c r="CC94">
        <f t="shared" si="2"/>
        <v>6.6876714394368208E-4</v>
      </c>
      <c r="CD94">
        <f t="shared" si="2"/>
        <v>5.6408404401601226E-4</v>
      </c>
      <c r="CE94">
        <f t="shared" si="2"/>
        <v>6.151915629285001E-4</v>
      </c>
      <c r="CF94">
        <f t="shared" si="2"/>
        <v>8.2487606048930822E-4</v>
      </c>
      <c r="CG94">
        <f t="shared" si="2"/>
        <v>8.8113403936642678E-4</v>
      </c>
      <c r="CH94">
        <f t="shared" si="2"/>
        <v>1.3783491309667943E-8</v>
      </c>
    </row>
    <row r="95" spans="1:86" x14ac:dyDescent="0.25">
      <c r="A95" s="180" t="s">
        <v>143</v>
      </c>
      <c r="B95" s="181" t="s">
        <v>795</v>
      </c>
      <c r="C95">
        <f t="shared" ref="C95:AH95" si="3">C8/SUM(C$7:C$90)</f>
        <v>0</v>
      </c>
      <c r="D95" t="e">
        <f t="shared" si="3"/>
        <v>#DIV/0!</v>
      </c>
      <c r="E95" t="e">
        <f t="shared" si="3"/>
        <v>#DIV/0!</v>
      </c>
      <c r="F95">
        <f t="shared" si="3"/>
        <v>0</v>
      </c>
      <c r="G95" t="e">
        <f t="shared" si="3"/>
        <v>#DIV/0!</v>
      </c>
      <c r="H95">
        <f t="shared" si="3"/>
        <v>0</v>
      </c>
      <c r="I95">
        <f t="shared" si="3"/>
        <v>0</v>
      </c>
      <c r="J95">
        <f t="shared" si="3"/>
        <v>0</v>
      </c>
      <c r="K95">
        <f t="shared" si="3"/>
        <v>0</v>
      </c>
      <c r="L95">
        <f t="shared" si="3"/>
        <v>0</v>
      </c>
      <c r="M95">
        <f t="shared" si="3"/>
        <v>0</v>
      </c>
      <c r="N95">
        <f t="shared" si="3"/>
        <v>0</v>
      </c>
      <c r="O95">
        <f t="shared" si="3"/>
        <v>0</v>
      </c>
      <c r="P95" t="e">
        <f t="shared" si="3"/>
        <v>#DIV/0!</v>
      </c>
      <c r="Q95">
        <f t="shared" si="3"/>
        <v>0</v>
      </c>
      <c r="R95">
        <f t="shared" si="3"/>
        <v>0</v>
      </c>
      <c r="S95" t="e">
        <f t="shared" si="3"/>
        <v>#DIV/0!</v>
      </c>
      <c r="T95">
        <f t="shared" si="3"/>
        <v>0</v>
      </c>
      <c r="U95">
        <f t="shared" si="3"/>
        <v>0</v>
      </c>
      <c r="V95">
        <f t="shared" si="3"/>
        <v>0</v>
      </c>
      <c r="W95">
        <f t="shared" si="3"/>
        <v>0</v>
      </c>
      <c r="X95">
        <f t="shared" si="3"/>
        <v>0</v>
      </c>
      <c r="Y95">
        <f t="shared" si="3"/>
        <v>0</v>
      </c>
      <c r="Z95">
        <f t="shared" si="3"/>
        <v>0</v>
      </c>
      <c r="AA95">
        <f t="shared" si="3"/>
        <v>0</v>
      </c>
      <c r="AB95" t="e">
        <f t="shared" si="3"/>
        <v>#DIV/0!</v>
      </c>
      <c r="AC95">
        <f t="shared" si="3"/>
        <v>0</v>
      </c>
      <c r="AD95">
        <f t="shared" si="3"/>
        <v>0</v>
      </c>
      <c r="AE95">
        <f t="shared" si="3"/>
        <v>0</v>
      </c>
      <c r="AF95">
        <f t="shared" si="3"/>
        <v>0</v>
      </c>
      <c r="AG95">
        <f t="shared" si="3"/>
        <v>0</v>
      </c>
      <c r="AH95">
        <f t="shared" si="3"/>
        <v>0</v>
      </c>
      <c r="AI95">
        <f t="shared" ref="AI95:BN95" si="4">AI8/SUM(AI$7:AI$90)</f>
        <v>0</v>
      </c>
      <c r="AJ95">
        <f t="shared" si="4"/>
        <v>0</v>
      </c>
      <c r="AK95">
        <f t="shared" si="4"/>
        <v>0</v>
      </c>
      <c r="AL95">
        <f t="shared" si="4"/>
        <v>0</v>
      </c>
      <c r="AM95">
        <f t="shared" si="4"/>
        <v>0</v>
      </c>
      <c r="AN95">
        <f t="shared" si="4"/>
        <v>0</v>
      </c>
      <c r="AO95">
        <f t="shared" si="4"/>
        <v>0</v>
      </c>
      <c r="AP95">
        <f t="shared" si="4"/>
        <v>0</v>
      </c>
      <c r="AQ95">
        <f t="shared" si="4"/>
        <v>0</v>
      </c>
      <c r="AR95">
        <f t="shared" si="4"/>
        <v>0</v>
      </c>
      <c r="AS95">
        <f t="shared" si="4"/>
        <v>0</v>
      </c>
      <c r="AT95" t="e">
        <f t="shared" si="4"/>
        <v>#DIV/0!</v>
      </c>
      <c r="AU95" t="e">
        <f t="shared" si="4"/>
        <v>#DIV/0!</v>
      </c>
      <c r="AV95">
        <f t="shared" si="4"/>
        <v>0</v>
      </c>
      <c r="AW95" t="e">
        <f t="shared" si="4"/>
        <v>#DIV/0!</v>
      </c>
      <c r="AX95">
        <f t="shared" si="4"/>
        <v>0</v>
      </c>
      <c r="AY95">
        <f t="shared" si="4"/>
        <v>0</v>
      </c>
      <c r="AZ95">
        <f t="shared" si="4"/>
        <v>0</v>
      </c>
      <c r="BA95">
        <f t="shared" si="4"/>
        <v>0</v>
      </c>
      <c r="BB95">
        <f t="shared" si="4"/>
        <v>0</v>
      </c>
      <c r="BC95">
        <f t="shared" si="4"/>
        <v>0</v>
      </c>
      <c r="BD95">
        <f t="shared" si="4"/>
        <v>0</v>
      </c>
      <c r="BE95">
        <f t="shared" si="4"/>
        <v>0</v>
      </c>
      <c r="BF95" t="e">
        <f t="shared" si="4"/>
        <v>#DIV/0!</v>
      </c>
      <c r="BG95">
        <f t="shared" si="4"/>
        <v>0</v>
      </c>
      <c r="BH95">
        <f t="shared" si="4"/>
        <v>0</v>
      </c>
      <c r="BI95" t="e">
        <f t="shared" si="4"/>
        <v>#DIV/0!</v>
      </c>
      <c r="BJ95">
        <f t="shared" si="4"/>
        <v>0</v>
      </c>
      <c r="BK95">
        <f t="shared" si="4"/>
        <v>0</v>
      </c>
      <c r="BL95">
        <f t="shared" si="4"/>
        <v>0</v>
      </c>
      <c r="BM95">
        <f t="shared" si="4"/>
        <v>0</v>
      </c>
      <c r="BN95">
        <f t="shared" si="4"/>
        <v>0</v>
      </c>
      <c r="BO95">
        <f t="shared" ref="BO95:CH95" si="5">BO8/SUM(BO$7:BO$90)</f>
        <v>0</v>
      </c>
      <c r="BP95">
        <f t="shared" si="5"/>
        <v>0</v>
      </c>
      <c r="BQ95">
        <f t="shared" si="5"/>
        <v>0</v>
      </c>
      <c r="BR95" t="e">
        <f t="shared" si="5"/>
        <v>#DIV/0!</v>
      </c>
      <c r="BS95">
        <f t="shared" si="5"/>
        <v>0</v>
      </c>
      <c r="BT95">
        <f t="shared" si="5"/>
        <v>0</v>
      </c>
      <c r="BU95">
        <f t="shared" si="5"/>
        <v>0</v>
      </c>
      <c r="BV95">
        <f t="shared" si="5"/>
        <v>0</v>
      </c>
      <c r="BW95">
        <f t="shared" si="5"/>
        <v>0</v>
      </c>
      <c r="BX95">
        <f t="shared" si="5"/>
        <v>0</v>
      </c>
      <c r="BY95">
        <f t="shared" si="5"/>
        <v>0</v>
      </c>
      <c r="BZ95">
        <f t="shared" si="5"/>
        <v>0</v>
      </c>
      <c r="CA95">
        <f t="shared" si="5"/>
        <v>0</v>
      </c>
      <c r="CB95">
        <f t="shared" si="5"/>
        <v>0</v>
      </c>
      <c r="CC95">
        <f t="shared" si="5"/>
        <v>0</v>
      </c>
      <c r="CD95">
        <f t="shared" si="5"/>
        <v>0</v>
      </c>
      <c r="CE95">
        <f t="shared" si="5"/>
        <v>0</v>
      </c>
      <c r="CF95">
        <f t="shared" si="5"/>
        <v>0</v>
      </c>
      <c r="CG95">
        <f t="shared" si="5"/>
        <v>0</v>
      </c>
      <c r="CH95">
        <f t="shared" si="5"/>
        <v>0</v>
      </c>
    </row>
    <row r="96" spans="1:86" x14ac:dyDescent="0.25">
      <c r="A96" s="180" t="s">
        <v>144</v>
      </c>
      <c r="B96" s="181" t="s">
        <v>795</v>
      </c>
      <c r="C96">
        <f t="shared" ref="C96:AH96" si="6">C9/SUM(C$7:C$90)</f>
        <v>0</v>
      </c>
      <c r="D96" t="e">
        <f t="shared" si="6"/>
        <v>#DIV/0!</v>
      </c>
      <c r="E96" t="e">
        <f t="shared" si="6"/>
        <v>#DIV/0!</v>
      </c>
      <c r="F96">
        <f t="shared" si="6"/>
        <v>0</v>
      </c>
      <c r="G96" t="e">
        <f t="shared" si="6"/>
        <v>#DIV/0!</v>
      </c>
      <c r="H96">
        <f t="shared" si="6"/>
        <v>0</v>
      </c>
      <c r="I96">
        <f t="shared" si="6"/>
        <v>0</v>
      </c>
      <c r="J96">
        <f t="shared" si="6"/>
        <v>0</v>
      </c>
      <c r="K96">
        <f t="shared" si="6"/>
        <v>0</v>
      </c>
      <c r="L96">
        <f t="shared" si="6"/>
        <v>0</v>
      </c>
      <c r="M96">
        <f t="shared" si="6"/>
        <v>0</v>
      </c>
      <c r="N96">
        <f t="shared" si="6"/>
        <v>0</v>
      </c>
      <c r="O96">
        <f t="shared" si="6"/>
        <v>0</v>
      </c>
      <c r="P96" t="e">
        <f t="shared" si="6"/>
        <v>#DIV/0!</v>
      </c>
      <c r="Q96">
        <f t="shared" si="6"/>
        <v>0</v>
      </c>
      <c r="R96">
        <f t="shared" si="6"/>
        <v>0</v>
      </c>
      <c r="S96" t="e">
        <f t="shared" si="6"/>
        <v>#DIV/0!</v>
      </c>
      <c r="T96">
        <f t="shared" si="6"/>
        <v>0</v>
      </c>
      <c r="U96">
        <f t="shared" si="6"/>
        <v>0</v>
      </c>
      <c r="V96">
        <f t="shared" si="6"/>
        <v>0</v>
      </c>
      <c r="W96">
        <f t="shared" si="6"/>
        <v>0</v>
      </c>
      <c r="X96">
        <f t="shared" si="6"/>
        <v>0</v>
      </c>
      <c r="Y96">
        <f t="shared" si="6"/>
        <v>0</v>
      </c>
      <c r="Z96">
        <f t="shared" si="6"/>
        <v>0</v>
      </c>
      <c r="AA96">
        <f t="shared" si="6"/>
        <v>0</v>
      </c>
      <c r="AB96" t="e">
        <f t="shared" si="6"/>
        <v>#DIV/0!</v>
      </c>
      <c r="AC96">
        <f t="shared" si="6"/>
        <v>0</v>
      </c>
      <c r="AD96">
        <f t="shared" si="6"/>
        <v>0</v>
      </c>
      <c r="AE96">
        <f t="shared" si="6"/>
        <v>0</v>
      </c>
      <c r="AF96">
        <f t="shared" si="6"/>
        <v>0</v>
      </c>
      <c r="AG96">
        <f t="shared" si="6"/>
        <v>0</v>
      </c>
      <c r="AH96">
        <f t="shared" si="6"/>
        <v>0</v>
      </c>
      <c r="AI96">
        <f t="shared" ref="AI96:BN96" si="7">AI9/SUM(AI$7:AI$90)</f>
        <v>0</v>
      </c>
      <c r="AJ96">
        <f t="shared" si="7"/>
        <v>0</v>
      </c>
      <c r="AK96">
        <f t="shared" si="7"/>
        <v>0</v>
      </c>
      <c r="AL96">
        <f t="shared" si="7"/>
        <v>0</v>
      </c>
      <c r="AM96">
        <f t="shared" si="7"/>
        <v>0</v>
      </c>
      <c r="AN96">
        <f t="shared" si="7"/>
        <v>0</v>
      </c>
      <c r="AO96">
        <f t="shared" si="7"/>
        <v>0</v>
      </c>
      <c r="AP96">
        <f t="shared" si="7"/>
        <v>0</v>
      </c>
      <c r="AQ96">
        <f t="shared" si="7"/>
        <v>0</v>
      </c>
      <c r="AR96">
        <f t="shared" si="7"/>
        <v>0</v>
      </c>
      <c r="AS96">
        <f t="shared" si="7"/>
        <v>0</v>
      </c>
      <c r="AT96" t="e">
        <f t="shared" si="7"/>
        <v>#DIV/0!</v>
      </c>
      <c r="AU96" t="e">
        <f t="shared" si="7"/>
        <v>#DIV/0!</v>
      </c>
      <c r="AV96">
        <f t="shared" si="7"/>
        <v>0</v>
      </c>
      <c r="AW96" t="e">
        <f t="shared" si="7"/>
        <v>#DIV/0!</v>
      </c>
      <c r="AX96">
        <f t="shared" si="7"/>
        <v>0</v>
      </c>
      <c r="AY96">
        <f t="shared" si="7"/>
        <v>0</v>
      </c>
      <c r="AZ96">
        <f t="shared" si="7"/>
        <v>0</v>
      </c>
      <c r="BA96">
        <f t="shared" si="7"/>
        <v>0</v>
      </c>
      <c r="BB96">
        <f t="shared" si="7"/>
        <v>0</v>
      </c>
      <c r="BC96">
        <f t="shared" si="7"/>
        <v>0</v>
      </c>
      <c r="BD96">
        <f t="shared" si="7"/>
        <v>0</v>
      </c>
      <c r="BE96">
        <f t="shared" si="7"/>
        <v>0</v>
      </c>
      <c r="BF96" t="e">
        <f t="shared" si="7"/>
        <v>#DIV/0!</v>
      </c>
      <c r="BG96">
        <f t="shared" si="7"/>
        <v>0</v>
      </c>
      <c r="BH96">
        <f t="shared" si="7"/>
        <v>0</v>
      </c>
      <c r="BI96" t="e">
        <f t="shared" si="7"/>
        <v>#DIV/0!</v>
      </c>
      <c r="BJ96">
        <f t="shared" si="7"/>
        <v>0</v>
      </c>
      <c r="BK96">
        <f t="shared" si="7"/>
        <v>0</v>
      </c>
      <c r="BL96">
        <f t="shared" si="7"/>
        <v>0</v>
      </c>
      <c r="BM96">
        <f t="shared" si="7"/>
        <v>0</v>
      </c>
      <c r="BN96">
        <f t="shared" si="7"/>
        <v>0</v>
      </c>
      <c r="BO96">
        <f t="shared" ref="BO96:CH96" si="8">BO9/SUM(BO$7:BO$90)</f>
        <v>0</v>
      </c>
      <c r="BP96">
        <f t="shared" si="8"/>
        <v>0</v>
      </c>
      <c r="BQ96">
        <f t="shared" si="8"/>
        <v>0</v>
      </c>
      <c r="BR96" t="e">
        <f t="shared" si="8"/>
        <v>#DIV/0!</v>
      </c>
      <c r="BS96">
        <f t="shared" si="8"/>
        <v>0</v>
      </c>
      <c r="BT96">
        <f t="shared" si="8"/>
        <v>0</v>
      </c>
      <c r="BU96">
        <f t="shared" si="8"/>
        <v>0</v>
      </c>
      <c r="BV96">
        <f t="shared" si="8"/>
        <v>0</v>
      </c>
      <c r="BW96">
        <f t="shared" si="8"/>
        <v>0</v>
      </c>
      <c r="BX96">
        <f t="shared" si="8"/>
        <v>0</v>
      </c>
      <c r="BY96">
        <f t="shared" si="8"/>
        <v>0</v>
      </c>
      <c r="BZ96">
        <f t="shared" si="8"/>
        <v>0</v>
      </c>
      <c r="CA96">
        <f t="shared" si="8"/>
        <v>0</v>
      </c>
      <c r="CB96">
        <f t="shared" si="8"/>
        <v>0</v>
      </c>
      <c r="CC96">
        <f t="shared" si="8"/>
        <v>0</v>
      </c>
      <c r="CD96">
        <f t="shared" si="8"/>
        <v>0</v>
      </c>
      <c r="CE96">
        <f t="shared" si="8"/>
        <v>0</v>
      </c>
      <c r="CF96">
        <f t="shared" si="8"/>
        <v>0</v>
      </c>
      <c r="CG96">
        <f t="shared" si="8"/>
        <v>0</v>
      </c>
      <c r="CH96">
        <f t="shared" si="8"/>
        <v>0</v>
      </c>
    </row>
    <row r="97" spans="1:86" x14ac:dyDescent="0.25">
      <c r="A97" s="180" t="s">
        <v>145</v>
      </c>
      <c r="B97" s="181" t="s">
        <v>795</v>
      </c>
      <c r="C97">
        <f t="shared" ref="C97:AH97" si="9">C10/SUM(C$7:C$90)</f>
        <v>1.8261614602650954E-4</v>
      </c>
      <c r="D97" t="e">
        <f t="shared" si="9"/>
        <v>#DIV/0!</v>
      </c>
      <c r="E97" t="e">
        <f t="shared" si="9"/>
        <v>#DIV/0!</v>
      </c>
      <c r="F97">
        <f t="shared" si="9"/>
        <v>8.1997633575375708E-4</v>
      </c>
      <c r="G97" t="e">
        <f t="shared" si="9"/>
        <v>#DIV/0!</v>
      </c>
      <c r="H97">
        <f t="shared" si="9"/>
        <v>2.1305653503051651E-4</v>
      </c>
      <c r="I97">
        <f t="shared" si="9"/>
        <v>6.5517857248562978E-5</v>
      </c>
      <c r="J97">
        <f t="shared" si="9"/>
        <v>1.4226603565153424E-4</v>
      </c>
      <c r="K97">
        <f t="shared" si="9"/>
        <v>3.8447356639171443E-4</v>
      </c>
      <c r="L97">
        <f t="shared" si="9"/>
        <v>1.4737647163747624E-2</v>
      </c>
      <c r="M97">
        <f t="shared" si="9"/>
        <v>7.0227941529766972E-4</v>
      </c>
      <c r="N97">
        <f t="shared" si="9"/>
        <v>2.6253379514009088E-4</v>
      </c>
      <c r="O97">
        <f t="shared" si="9"/>
        <v>3.1344982181592107E-4</v>
      </c>
      <c r="P97" t="e">
        <f t="shared" si="9"/>
        <v>#DIV/0!</v>
      </c>
      <c r="Q97">
        <f t="shared" si="9"/>
        <v>1.8503066735197473E-3</v>
      </c>
      <c r="R97">
        <f t="shared" si="9"/>
        <v>1.8925632100052006E-3</v>
      </c>
      <c r="S97" t="e">
        <f t="shared" si="9"/>
        <v>#DIV/0!</v>
      </c>
      <c r="T97">
        <f t="shared" si="9"/>
        <v>8.3520387254473153E-4</v>
      </c>
      <c r="U97">
        <f t="shared" si="9"/>
        <v>6.4316344540434349E-5</v>
      </c>
      <c r="V97">
        <f t="shared" si="9"/>
        <v>3.9353772083606316E-4</v>
      </c>
      <c r="W97">
        <f t="shared" si="9"/>
        <v>3.868625139740207E-4</v>
      </c>
      <c r="X97">
        <f t="shared" si="9"/>
        <v>3.3734533019948789E-4</v>
      </c>
      <c r="Y97">
        <f t="shared" si="9"/>
        <v>1.739487068543235E-4</v>
      </c>
      <c r="Z97">
        <f t="shared" si="9"/>
        <v>5.6447188939946714E-4</v>
      </c>
      <c r="AA97">
        <f t="shared" si="9"/>
        <v>4.8941940777327752E-3</v>
      </c>
      <c r="AB97" t="e">
        <f t="shared" si="9"/>
        <v>#DIV/0!</v>
      </c>
      <c r="AC97">
        <f t="shared" si="9"/>
        <v>6.6278910732448253E-4</v>
      </c>
      <c r="AD97">
        <f t="shared" si="9"/>
        <v>4.6666610050653741E-4</v>
      </c>
      <c r="AE97">
        <f t="shared" si="9"/>
        <v>2.17628453204714E-4</v>
      </c>
      <c r="AF97">
        <f t="shared" si="9"/>
        <v>2.666772319298874E-4</v>
      </c>
      <c r="AG97">
        <f t="shared" si="9"/>
        <v>1.1533966194622527E-4</v>
      </c>
      <c r="AH97">
        <f t="shared" si="9"/>
        <v>1.9665512385657867E-4</v>
      </c>
      <c r="AI97">
        <f t="shared" ref="AI97:BN97" si="10">AI10/SUM(AI$7:AI$90)</f>
        <v>5.9187662899994582E-5</v>
      </c>
      <c r="AJ97">
        <f t="shared" si="10"/>
        <v>1.1709970568443015E-4</v>
      </c>
      <c r="AK97">
        <f t="shared" si="10"/>
        <v>3.9592100921313254E-5</v>
      </c>
      <c r="AL97">
        <f t="shared" si="10"/>
        <v>1.4377232067715258E-4</v>
      </c>
      <c r="AM97">
        <f t="shared" si="10"/>
        <v>1.7729840768521658E-4</v>
      </c>
      <c r="AN97">
        <f t="shared" si="10"/>
        <v>1.2840973062904569E-4</v>
      </c>
      <c r="AO97">
        <f t="shared" si="10"/>
        <v>1.1372709542410417E-4</v>
      </c>
      <c r="AP97">
        <f t="shared" si="10"/>
        <v>1.1840390220320696E-4</v>
      </c>
      <c r="AQ97">
        <f t="shared" si="10"/>
        <v>1.2912029822448445E-4</v>
      </c>
      <c r="AR97">
        <f t="shared" si="10"/>
        <v>1.5734419493346824E-8</v>
      </c>
      <c r="AS97">
        <f t="shared" si="10"/>
        <v>1.8261614602650954E-4</v>
      </c>
      <c r="AT97" t="e">
        <f t="shared" si="10"/>
        <v>#DIV/0!</v>
      </c>
      <c r="AU97" t="e">
        <f t="shared" si="10"/>
        <v>#DIV/0!</v>
      </c>
      <c r="AV97">
        <f t="shared" si="10"/>
        <v>8.1997633575375708E-4</v>
      </c>
      <c r="AW97" t="e">
        <f t="shared" si="10"/>
        <v>#DIV/0!</v>
      </c>
      <c r="AX97">
        <f t="shared" si="10"/>
        <v>2.1305653503051651E-4</v>
      </c>
      <c r="AY97">
        <f t="shared" si="10"/>
        <v>6.5517857248562978E-5</v>
      </c>
      <c r="AZ97">
        <f t="shared" si="10"/>
        <v>1.4226603565153424E-4</v>
      </c>
      <c r="BA97">
        <f t="shared" si="10"/>
        <v>3.8447356639171443E-4</v>
      </c>
      <c r="BB97">
        <f t="shared" si="10"/>
        <v>1.4737647163747624E-2</v>
      </c>
      <c r="BC97">
        <f t="shared" si="10"/>
        <v>7.0227941529766972E-4</v>
      </c>
      <c r="BD97">
        <f t="shared" si="10"/>
        <v>2.6253379514009088E-4</v>
      </c>
      <c r="BE97">
        <f t="shared" si="10"/>
        <v>3.1344982181592107E-4</v>
      </c>
      <c r="BF97" t="e">
        <f t="shared" si="10"/>
        <v>#DIV/0!</v>
      </c>
      <c r="BG97">
        <f t="shared" si="10"/>
        <v>1.8503066735197473E-3</v>
      </c>
      <c r="BH97">
        <f t="shared" si="10"/>
        <v>1.8925632100052006E-3</v>
      </c>
      <c r="BI97" t="e">
        <f t="shared" si="10"/>
        <v>#DIV/0!</v>
      </c>
      <c r="BJ97">
        <f t="shared" si="10"/>
        <v>8.3520387254473153E-4</v>
      </c>
      <c r="BK97">
        <f t="shared" si="10"/>
        <v>6.4316344540434349E-5</v>
      </c>
      <c r="BL97">
        <f t="shared" si="10"/>
        <v>3.9353772083606316E-4</v>
      </c>
      <c r="BM97">
        <f t="shared" si="10"/>
        <v>3.868625139740207E-4</v>
      </c>
      <c r="BN97">
        <f t="shared" si="10"/>
        <v>3.3734533019948789E-4</v>
      </c>
      <c r="BO97">
        <f t="shared" ref="BO97:CH97" si="11">BO10/SUM(BO$7:BO$90)</f>
        <v>1.739487068543235E-4</v>
      </c>
      <c r="BP97">
        <f t="shared" si="11"/>
        <v>5.6447188939946714E-4</v>
      </c>
      <c r="BQ97">
        <f t="shared" si="11"/>
        <v>4.8941940777327752E-3</v>
      </c>
      <c r="BR97" t="e">
        <f t="shared" si="11"/>
        <v>#DIV/0!</v>
      </c>
      <c r="BS97">
        <f t="shared" si="11"/>
        <v>6.6278910732448253E-4</v>
      </c>
      <c r="BT97">
        <f t="shared" si="11"/>
        <v>4.6666610050653741E-4</v>
      </c>
      <c r="BU97">
        <f t="shared" si="11"/>
        <v>2.17628453204714E-4</v>
      </c>
      <c r="BV97">
        <f t="shared" si="11"/>
        <v>2.666772319298874E-4</v>
      </c>
      <c r="BW97">
        <f t="shared" si="11"/>
        <v>1.1533966194622527E-4</v>
      </c>
      <c r="BX97">
        <f t="shared" si="11"/>
        <v>1.9665512385657867E-4</v>
      </c>
      <c r="BY97">
        <f t="shared" si="11"/>
        <v>5.9187662899994582E-5</v>
      </c>
      <c r="BZ97">
        <f t="shared" si="11"/>
        <v>1.1709970568443015E-4</v>
      </c>
      <c r="CA97">
        <f t="shared" si="11"/>
        <v>3.9592100921313254E-5</v>
      </c>
      <c r="CB97">
        <f t="shared" si="11"/>
        <v>1.4377232067715258E-4</v>
      </c>
      <c r="CC97">
        <f t="shared" si="11"/>
        <v>1.7729840768521658E-4</v>
      </c>
      <c r="CD97">
        <f t="shared" si="11"/>
        <v>1.2840973062904569E-4</v>
      </c>
      <c r="CE97">
        <f t="shared" si="11"/>
        <v>1.1372709542410417E-4</v>
      </c>
      <c r="CF97">
        <f t="shared" si="11"/>
        <v>1.1840390220320696E-4</v>
      </c>
      <c r="CG97">
        <f t="shared" si="11"/>
        <v>1.2912029822448445E-4</v>
      </c>
      <c r="CH97">
        <f t="shared" si="11"/>
        <v>1.5734419493346824E-8</v>
      </c>
    </row>
    <row r="98" spans="1:86" x14ac:dyDescent="0.25">
      <c r="A98" s="180" t="s">
        <v>146</v>
      </c>
      <c r="B98" s="181" t="s">
        <v>795</v>
      </c>
      <c r="C98">
        <f t="shared" ref="C98:AH98" si="12">C11/SUM(C$7:C$90)</f>
        <v>0</v>
      </c>
      <c r="D98" t="e">
        <f t="shared" si="12"/>
        <v>#DIV/0!</v>
      </c>
      <c r="E98" t="e">
        <f t="shared" si="12"/>
        <v>#DIV/0!</v>
      </c>
      <c r="F98">
        <f t="shared" si="12"/>
        <v>0</v>
      </c>
      <c r="G98" t="e">
        <f t="shared" si="12"/>
        <v>#DIV/0!</v>
      </c>
      <c r="H98">
        <f t="shared" si="12"/>
        <v>0</v>
      </c>
      <c r="I98">
        <f t="shared" si="12"/>
        <v>0</v>
      </c>
      <c r="J98">
        <f t="shared" si="12"/>
        <v>0</v>
      </c>
      <c r="K98">
        <f t="shared" si="12"/>
        <v>0</v>
      </c>
      <c r="L98">
        <f t="shared" si="12"/>
        <v>0</v>
      </c>
      <c r="M98">
        <f t="shared" si="12"/>
        <v>0</v>
      </c>
      <c r="N98">
        <f t="shared" si="12"/>
        <v>0</v>
      </c>
      <c r="O98">
        <f t="shared" si="12"/>
        <v>0</v>
      </c>
      <c r="P98" t="e">
        <f t="shared" si="12"/>
        <v>#DIV/0!</v>
      </c>
      <c r="Q98">
        <f t="shared" si="12"/>
        <v>0</v>
      </c>
      <c r="R98">
        <f t="shared" si="12"/>
        <v>0</v>
      </c>
      <c r="S98" t="e">
        <f t="shared" si="12"/>
        <v>#DIV/0!</v>
      </c>
      <c r="T98">
        <f t="shared" si="12"/>
        <v>0</v>
      </c>
      <c r="U98">
        <f t="shared" si="12"/>
        <v>0</v>
      </c>
      <c r="V98">
        <f t="shared" si="12"/>
        <v>0</v>
      </c>
      <c r="W98">
        <f t="shared" si="12"/>
        <v>0</v>
      </c>
      <c r="X98">
        <f t="shared" si="12"/>
        <v>0</v>
      </c>
      <c r="Y98">
        <f t="shared" si="12"/>
        <v>0</v>
      </c>
      <c r="Z98">
        <f t="shared" si="12"/>
        <v>0</v>
      </c>
      <c r="AA98">
        <f t="shared" si="12"/>
        <v>0</v>
      </c>
      <c r="AB98" t="e">
        <f t="shared" si="12"/>
        <v>#DIV/0!</v>
      </c>
      <c r="AC98">
        <f t="shared" si="12"/>
        <v>0</v>
      </c>
      <c r="AD98">
        <f t="shared" si="12"/>
        <v>0</v>
      </c>
      <c r="AE98">
        <f t="shared" si="12"/>
        <v>0</v>
      </c>
      <c r="AF98">
        <f t="shared" si="12"/>
        <v>0</v>
      </c>
      <c r="AG98">
        <f t="shared" si="12"/>
        <v>0</v>
      </c>
      <c r="AH98">
        <f t="shared" si="12"/>
        <v>0</v>
      </c>
      <c r="AI98">
        <f t="shared" ref="AI98:BN98" si="13">AI11/SUM(AI$7:AI$90)</f>
        <v>0</v>
      </c>
      <c r="AJ98">
        <f t="shared" si="13"/>
        <v>0</v>
      </c>
      <c r="AK98">
        <f t="shared" si="13"/>
        <v>0</v>
      </c>
      <c r="AL98">
        <f t="shared" si="13"/>
        <v>0</v>
      </c>
      <c r="AM98">
        <f t="shared" si="13"/>
        <v>0</v>
      </c>
      <c r="AN98">
        <f t="shared" si="13"/>
        <v>0</v>
      </c>
      <c r="AO98">
        <f t="shared" si="13"/>
        <v>0</v>
      </c>
      <c r="AP98">
        <f t="shared" si="13"/>
        <v>0</v>
      </c>
      <c r="AQ98">
        <f t="shared" si="13"/>
        <v>0</v>
      </c>
      <c r="AR98">
        <f t="shared" si="13"/>
        <v>0</v>
      </c>
      <c r="AS98">
        <f t="shared" si="13"/>
        <v>0</v>
      </c>
      <c r="AT98" t="e">
        <f t="shared" si="13"/>
        <v>#DIV/0!</v>
      </c>
      <c r="AU98" t="e">
        <f t="shared" si="13"/>
        <v>#DIV/0!</v>
      </c>
      <c r="AV98">
        <f t="shared" si="13"/>
        <v>0</v>
      </c>
      <c r="AW98" t="e">
        <f t="shared" si="13"/>
        <v>#DIV/0!</v>
      </c>
      <c r="AX98">
        <f t="shared" si="13"/>
        <v>0</v>
      </c>
      <c r="AY98">
        <f t="shared" si="13"/>
        <v>0</v>
      </c>
      <c r="AZ98">
        <f t="shared" si="13"/>
        <v>0</v>
      </c>
      <c r="BA98">
        <f t="shared" si="13"/>
        <v>0</v>
      </c>
      <c r="BB98">
        <f t="shared" si="13"/>
        <v>0</v>
      </c>
      <c r="BC98">
        <f t="shared" si="13"/>
        <v>0</v>
      </c>
      <c r="BD98">
        <f t="shared" si="13"/>
        <v>0</v>
      </c>
      <c r="BE98">
        <f t="shared" si="13"/>
        <v>0</v>
      </c>
      <c r="BF98" t="e">
        <f t="shared" si="13"/>
        <v>#DIV/0!</v>
      </c>
      <c r="BG98">
        <f t="shared" si="13"/>
        <v>0</v>
      </c>
      <c r="BH98">
        <f t="shared" si="13"/>
        <v>0</v>
      </c>
      <c r="BI98" t="e">
        <f t="shared" si="13"/>
        <v>#DIV/0!</v>
      </c>
      <c r="BJ98">
        <f t="shared" si="13"/>
        <v>0</v>
      </c>
      <c r="BK98">
        <f t="shared" si="13"/>
        <v>0</v>
      </c>
      <c r="BL98">
        <f t="shared" si="13"/>
        <v>0</v>
      </c>
      <c r="BM98">
        <f t="shared" si="13"/>
        <v>0</v>
      </c>
      <c r="BN98">
        <f t="shared" si="13"/>
        <v>0</v>
      </c>
      <c r="BO98">
        <f t="shared" ref="BO98:CH98" si="14">BO11/SUM(BO$7:BO$90)</f>
        <v>0</v>
      </c>
      <c r="BP98">
        <f t="shared" si="14"/>
        <v>0</v>
      </c>
      <c r="BQ98">
        <f t="shared" si="14"/>
        <v>0</v>
      </c>
      <c r="BR98" t="e">
        <f t="shared" si="14"/>
        <v>#DIV/0!</v>
      </c>
      <c r="BS98">
        <f t="shared" si="14"/>
        <v>0</v>
      </c>
      <c r="BT98">
        <f t="shared" si="14"/>
        <v>0</v>
      </c>
      <c r="BU98">
        <f t="shared" si="14"/>
        <v>0</v>
      </c>
      <c r="BV98">
        <f t="shared" si="14"/>
        <v>0</v>
      </c>
      <c r="BW98">
        <f t="shared" si="14"/>
        <v>0</v>
      </c>
      <c r="BX98">
        <f t="shared" si="14"/>
        <v>0</v>
      </c>
      <c r="BY98">
        <f t="shared" si="14"/>
        <v>0</v>
      </c>
      <c r="BZ98">
        <f t="shared" si="14"/>
        <v>0</v>
      </c>
      <c r="CA98">
        <f t="shared" si="14"/>
        <v>0</v>
      </c>
      <c r="CB98">
        <f t="shared" si="14"/>
        <v>0</v>
      </c>
      <c r="CC98">
        <f t="shared" si="14"/>
        <v>0</v>
      </c>
      <c r="CD98">
        <f t="shared" si="14"/>
        <v>0</v>
      </c>
      <c r="CE98">
        <f t="shared" si="14"/>
        <v>0</v>
      </c>
      <c r="CF98">
        <f t="shared" si="14"/>
        <v>0</v>
      </c>
      <c r="CG98">
        <f t="shared" si="14"/>
        <v>0</v>
      </c>
      <c r="CH98">
        <f t="shared" si="14"/>
        <v>0</v>
      </c>
    </row>
    <row r="99" spans="1:86" x14ac:dyDescent="0.25">
      <c r="A99" s="180" t="s">
        <v>147</v>
      </c>
      <c r="B99" s="181" t="s">
        <v>795</v>
      </c>
      <c r="C99">
        <f t="shared" ref="C99:AH99" si="15">C12/SUM(C$7:C$90)</f>
        <v>2.3535724135656987E-2</v>
      </c>
      <c r="D99" t="e">
        <f t="shared" si="15"/>
        <v>#DIV/0!</v>
      </c>
      <c r="E99" t="e">
        <f t="shared" si="15"/>
        <v>#DIV/0!</v>
      </c>
      <c r="F99">
        <f t="shared" si="15"/>
        <v>1.0044952761726688E-4</v>
      </c>
      <c r="G99" t="e">
        <f t="shared" si="15"/>
        <v>#DIV/0!</v>
      </c>
      <c r="H99">
        <f t="shared" si="15"/>
        <v>4.8171168857471726E-2</v>
      </c>
      <c r="I99">
        <f t="shared" si="15"/>
        <v>1.6167095891784873E-3</v>
      </c>
      <c r="J99">
        <f t="shared" si="15"/>
        <v>5.7982645912049138E-4</v>
      </c>
      <c r="K99">
        <f t="shared" si="15"/>
        <v>1.6156732013974978E-3</v>
      </c>
      <c r="L99">
        <f t="shared" si="15"/>
        <v>1.331425791057617E-3</v>
      </c>
      <c r="M99">
        <f t="shared" si="15"/>
        <v>4.1892860956767993E-3</v>
      </c>
      <c r="N99">
        <f t="shared" si="15"/>
        <v>4.0435200630282052E-3</v>
      </c>
      <c r="O99">
        <f t="shared" si="15"/>
        <v>1.0779812607413302E-3</v>
      </c>
      <c r="P99" t="e">
        <f t="shared" si="15"/>
        <v>#DIV/0!</v>
      </c>
      <c r="Q99">
        <f t="shared" si="15"/>
        <v>4.1842322627800714E-4</v>
      </c>
      <c r="R99">
        <f t="shared" si="15"/>
        <v>2.2298386357278861E-4</v>
      </c>
      <c r="S99" t="e">
        <f t="shared" si="15"/>
        <v>#DIV/0!</v>
      </c>
      <c r="T99">
        <f t="shared" si="15"/>
        <v>5.3618736039875547E-4</v>
      </c>
      <c r="U99">
        <f t="shared" si="15"/>
        <v>2.3670115929469811E-4</v>
      </c>
      <c r="V99">
        <f t="shared" si="15"/>
        <v>3.4760252141171515E-4</v>
      </c>
      <c r="W99">
        <f t="shared" si="15"/>
        <v>4.6670719441314386E-4</v>
      </c>
      <c r="X99">
        <f t="shared" si="15"/>
        <v>3.9560243179561039E-4</v>
      </c>
      <c r="Y99">
        <f t="shared" si="15"/>
        <v>2.6993650147575488E-4</v>
      </c>
      <c r="Z99">
        <f t="shared" si="15"/>
        <v>1.6861534730665331E-3</v>
      </c>
      <c r="AA99">
        <f t="shared" si="15"/>
        <v>3.847728168102604E-4</v>
      </c>
      <c r="AB99" t="e">
        <f t="shared" si="15"/>
        <v>#DIV/0!</v>
      </c>
      <c r="AC99">
        <f t="shared" si="15"/>
        <v>2.3751790419197145E-3</v>
      </c>
      <c r="AD99">
        <f t="shared" si="15"/>
        <v>4.6084079923562247E-4</v>
      </c>
      <c r="AE99">
        <f t="shared" si="15"/>
        <v>3.8401346154097269E-3</v>
      </c>
      <c r="AF99">
        <f t="shared" si="15"/>
        <v>1.1102224478844592E-3</v>
      </c>
      <c r="AG99">
        <f t="shared" si="15"/>
        <v>5.6095938369280562E-2</v>
      </c>
      <c r="AH99">
        <f t="shared" si="15"/>
        <v>1.8603919402469284E-3</v>
      </c>
      <c r="AI99">
        <f t="shared" ref="AI99:BN99" si="16">AI12/SUM(AI$7:AI$90)</f>
        <v>8.1722346893762783E-4</v>
      </c>
      <c r="AJ99">
        <f t="shared" si="16"/>
        <v>1.2323310010952898E-3</v>
      </c>
      <c r="AK99">
        <f t="shared" si="16"/>
        <v>3.2414102318458605E-4</v>
      </c>
      <c r="AL99">
        <f t="shared" si="16"/>
        <v>5.2903306275935472E-4</v>
      </c>
      <c r="AM99">
        <f t="shared" si="16"/>
        <v>1.638052147399649E-3</v>
      </c>
      <c r="AN99">
        <f t="shared" si="16"/>
        <v>1.9659241008983951E-3</v>
      </c>
      <c r="AO99">
        <f t="shared" si="16"/>
        <v>5.4048412286796382E-3</v>
      </c>
      <c r="AP99">
        <f t="shared" si="16"/>
        <v>7.8133903625631756E-3</v>
      </c>
      <c r="AQ99">
        <f t="shared" si="16"/>
        <v>4.0241999287479267E-3</v>
      </c>
      <c r="AR99">
        <f t="shared" si="16"/>
        <v>3.3901768527642386E-8</v>
      </c>
      <c r="AS99">
        <f t="shared" si="16"/>
        <v>2.3535724135656987E-2</v>
      </c>
      <c r="AT99" t="e">
        <f t="shared" si="16"/>
        <v>#DIV/0!</v>
      </c>
      <c r="AU99" t="e">
        <f t="shared" si="16"/>
        <v>#DIV/0!</v>
      </c>
      <c r="AV99">
        <f t="shared" si="16"/>
        <v>1.0044952761726688E-4</v>
      </c>
      <c r="AW99" t="e">
        <f t="shared" si="16"/>
        <v>#DIV/0!</v>
      </c>
      <c r="AX99">
        <f t="shared" si="16"/>
        <v>4.8171168857471726E-2</v>
      </c>
      <c r="AY99">
        <f t="shared" si="16"/>
        <v>1.6167095891784873E-3</v>
      </c>
      <c r="AZ99">
        <f t="shared" si="16"/>
        <v>5.7982645912049138E-4</v>
      </c>
      <c r="BA99">
        <f t="shared" si="16"/>
        <v>1.6156732013974978E-3</v>
      </c>
      <c r="BB99">
        <f t="shared" si="16"/>
        <v>1.331425791057617E-3</v>
      </c>
      <c r="BC99">
        <f t="shared" si="16"/>
        <v>4.1892860956767993E-3</v>
      </c>
      <c r="BD99">
        <f t="shared" si="16"/>
        <v>4.0435200630282052E-3</v>
      </c>
      <c r="BE99">
        <f t="shared" si="16"/>
        <v>1.0779812607413302E-3</v>
      </c>
      <c r="BF99" t="e">
        <f t="shared" si="16"/>
        <v>#DIV/0!</v>
      </c>
      <c r="BG99">
        <f t="shared" si="16"/>
        <v>4.1842322627800714E-4</v>
      </c>
      <c r="BH99">
        <f t="shared" si="16"/>
        <v>2.2298386357278861E-4</v>
      </c>
      <c r="BI99" t="e">
        <f t="shared" si="16"/>
        <v>#DIV/0!</v>
      </c>
      <c r="BJ99">
        <f t="shared" si="16"/>
        <v>5.3618736039875547E-4</v>
      </c>
      <c r="BK99">
        <f t="shared" si="16"/>
        <v>2.3670115929469811E-4</v>
      </c>
      <c r="BL99">
        <f t="shared" si="16"/>
        <v>3.4760252141171515E-4</v>
      </c>
      <c r="BM99">
        <f t="shared" si="16"/>
        <v>4.6670719441314386E-4</v>
      </c>
      <c r="BN99">
        <f t="shared" si="16"/>
        <v>3.9560243179561039E-4</v>
      </c>
      <c r="BO99">
        <f t="shared" ref="BO99:CH99" si="17">BO12/SUM(BO$7:BO$90)</f>
        <v>2.6993650147575488E-4</v>
      </c>
      <c r="BP99">
        <f t="shared" si="17"/>
        <v>1.6861534730665331E-3</v>
      </c>
      <c r="BQ99">
        <f t="shared" si="17"/>
        <v>3.847728168102604E-4</v>
      </c>
      <c r="BR99" t="e">
        <f t="shared" si="17"/>
        <v>#DIV/0!</v>
      </c>
      <c r="BS99">
        <f t="shared" si="17"/>
        <v>2.3751790419197145E-3</v>
      </c>
      <c r="BT99">
        <f t="shared" si="17"/>
        <v>4.6084079923562247E-4</v>
      </c>
      <c r="BU99">
        <f t="shared" si="17"/>
        <v>3.8401346154097269E-3</v>
      </c>
      <c r="BV99">
        <f t="shared" si="17"/>
        <v>1.1102224478844592E-3</v>
      </c>
      <c r="BW99">
        <f t="shared" si="17"/>
        <v>5.6095938369280562E-2</v>
      </c>
      <c r="BX99">
        <f t="shared" si="17"/>
        <v>1.8603919402469284E-3</v>
      </c>
      <c r="BY99">
        <f t="shared" si="17"/>
        <v>8.1722346893762783E-4</v>
      </c>
      <c r="BZ99">
        <f t="shared" si="17"/>
        <v>1.2323310010952898E-3</v>
      </c>
      <c r="CA99">
        <f t="shared" si="17"/>
        <v>3.2414102318458605E-4</v>
      </c>
      <c r="CB99">
        <f t="shared" si="17"/>
        <v>5.2903306275935472E-4</v>
      </c>
      <c r="CC99">
        <f t="shared" si="17"/>
        <v>1.638052147399649E-3</v>
      </c>
      <c r="CD99">
        <f t="shared" si="17"/>
        <v>1.9659241008983951E-3</v>
      </c>
      <c r="CE99">
        <f t="shared" si="17"/>
        <v>5.4048412286796382E-3</v>
      </c>
      <c r="CF99">
        <f t="shared" si="17"/>
        <v>7.8133903625631756E-3</v>
      </c>
      <c r="CG99">
        <f t="shared" si="17"/>
        <v>4.0241999287479267E-3</v>
      </c>
      <c r="CH99">
        <f t="shared" si="17"/>
        <v>3.3901768527642386E-8</v>
      </c>
    </row>
    <row r="100" spans="1:86" x14ac:dyDescent="0.25">
      <c r="A100" s="180" t="s">
        <v>148</v>
      </c>
      <c r="B100" s="181" t="s">
        <v>795</v>
      </c>
      <c r="C100">
        <f t="shared" ref="C100:AH100" si="18">C13/SUM(C$7:C$90)</f>
        <v>3.9945014953723397E-4</v>
      </c>
      <c r="D100" t="e">
        <f t="shared" si="18"/>
        <v>#DIV/0!</v>
      </c>
      <c r="E100" t="e">
        <f t="shared" si="18"/>
        <v>#DIV/0!</v>
      </c>
      <c r="F100">
        <f t="shared" si="18"/>
        <v>4.2929685321260626E-5</v>
      </c>
      <c r="G100" t="e">
        <f t="shared" si="18"/>
        <v>#DIV/0!</v>
      </c>
      <c r="H100">
        <f t="shared" si="18"/>
        <v>2.7254410668973235E-4</v>
      </c>
      <c r="I100">
        <f t="shared" si="18"/>
        <v>2.4379607870531391E-2</v>
      </c>
      <c r="J100">
        <f t="shared" si="18"/>
        <v>4.2482585201177264E-4</v>
      </c>
      <c r="K100">
        <f t="shared" si="18"/>
        <v>1.5648983040266538E-3</v>
      </c>
      <c r="L100">
        <f t="shared" si="18"/>
        <v>1.0282103191959457E-4</v>
      </c>
      <c r="M100">
        <f t="shared" si="18"/>
        <v>3.9737659709978927E-4</v>
      </c>
      <c r="N100">
        <f t="shared" si="18"/>
        <v>6.6363622755961156E-4</v>
      </c>
      <c r="O100">
        <f t="shared" si="18"/>
        <v>1.9890751660630898E-3</v>
      </c>
      <c r="P100" t="e">
        <f t="shared" si="18"/>
        <v>#DIV/0!</v>
      </c>
      <c r="Q100">
        <f t="shared" si="18"/>
        <v>2.8996795298798288E-4</v>
      </c>
      <c r="R100">
        <f t="shared" si="18"/>
        <v>1.3144302045316571E-4</v>
      </c>
      <c r="S100" t="e">
        <f t="shared" si="18"/>
        <v>#DIV/0!</v>
      </c>
      <c r="T100">
        <f t="shared" si="18"/>
        <v>4.534686619078908E-4</v>
      </c>
      <c r="U100">
        <f t="shared" si="18"/>
        <v>1.2396899353471624E-4</v>
      </c>
      <c r="V100">
        <f t="shared" si="18"/>
        <v>2.3232386860479545E-4</v>
      </c>
      <c r="W100">
        <f t="shared" si="18"/>
        <v>3.9128605319209853E-4</v>
      </c>
      <c r="X100">
        <f t="shared" si="18"/>
        <v>1.2837537761204417E-3</v>
      </c>
      <c r="Y100">
        <f t="shared" si="18"/>
        <v>6.0487444944918982E-4</v>
      </c>
      <c r="Z100">
        <f t="shared" si="18"/>
        <v>4.0346637201773717E-3</v>
      </c>
      <c r="AA100">
        <f t="shared" si="18"/>
        <v>8.1653846665278454E-5</v>
      </c>
      <c r="AB100" t="e">
        <f t="shared" si="18"/>
        <v>#DIV/0!</v>
      </c>
      <c r="AC100">
        <f t="shared" si="18"/>
        <v>1.0572197647052914E-3</v>
      </c>
      <c r="AD100">
        <f t="shared" si="18"/>
        <v>3.233946978681667E-4</v>
      </c>
      <c r="AE100">
        <f t="shared" si="18"/>
        <v>1.0185949703141513E-3</v>
      </c>
      <c r="AF100">
        <f t="shared" si="18"/>
        <v>3.274748160066459E-4</v>
      </c>
      <c r="AG100">
        <f t="shared" si="18"/>
        <v>7.1774677620086574E-4</v>
      </c>
      <c r="AH100">
        <f t="shared" si="18"/>
        <v>1.2186584836428626E-3</v>
      </c>
      <c r="AI100">
        <f t="shared" ref="AI100:BN100" si="19">AI13/SUM(AI$7:AI$90)</f>
        <v>2.5650790162102394E-4</v>
      </c>
      <c r="AJ100">
        <f t="shared" si="19"/>
        <v>2.8722497053808738E-4</v>
      </c>
      <c r="AK100">
        <f t="shared" si="19"/>
        <v>8.9805997697838772E-5</v>
      </c>
      <c r="AL100">
        <f t="shared" si="19"/>
        <v>2.4964890071485951E-4</v>
      </c>
      <c r="AM100">
        <f t="shared" si="19"/>
        <v>4.8927328306021928E-4</v>
      </c>
      <c r="AN100">
        <f t="shared" si="19"/>
        <v>3.8734566635349358E-4</v>
      </c>
      <c r="AO100">
        <f t="shared" si="19"/>
        <v>3.1075497641579913E-4</v>
      </c>
      <c r="AP100">
        <f t="shared" si="19"/>
        <v>7.9972864453069573E-4</v>
      </c>
      <c r="AQ100">
        <f t="shared" si="19"/>
        <v>1.3393081704325179E-3</v>
      </c>
      <c r="AR100">
        <f t="shared" si="19"/>
        <v>7.4529768033024367E-11</v>
      </c>
      <c r="AS100">
        <f t="shared" si="19"/>
        <v>3.9945014953723397E-4</v>
      </c>
      <c r="AT100" t="e">
        <f t="shared" si="19"/>
        <v>#DIV/0!</v>
      </c>
      <c r="AU100" t="e">
        <f t="shared" si="19"/>
        <v>#DIV/0!</v>
      </c>
      <c r="AV100">
        <f t="shared" si="19"/>
        <v>4.2929685321260626E-5</v>
      </c>
      <c r="AW100" t="e">
        <f t="shared" si="19"/>
        <v>#DIV/0!</v>
      </c>
      <c r="AX100">
        <f t="shared" si="19"/>
        <v>2.7254410668973235E-4</v>
      </c>
      <c r="AY100">
        <f t="shared" si="19"/>
        <v>2.4379607870531391E-2</v>
      </c>
      <c r="AZ100">
        <f t="shared" si="19"/>
        <v>4.2482585201177264E-4</v>
      </c>
      <c r="BA100">
        <f t="shared" si="19"/>
        <v>1.5648983040266538E-3</v>
      </c>
      <c r="BB100">
        <f t="shared" si="19"/>
        <v>1.0282103191959457E-4</v>
      </c>
      <c r="BC100">
        <f t="shared" si="19"/>
        <v>3.9737659709978927E-4</v>
      </c>
      <c r="BD100">
        <f t="shared" si="19"/>
        <v>6.6363622755961156E-4</v>
      </c>
      <c r="BE100">
        <f t="shared" si="19"/>
        <v>1.9890751660630898E-3</v>
      </c>
      <c r="BF100" t="e">
        <f t="shared" si="19"/>
        <v>#DIV/0!</v>
      </c>
      <c r="BG100">
        <f t="shared" si="19"/>
        <v>2.8996795298798288E-4</v>
      </c>
      <c r="BH100">
        <f t="shared" si="19"/>
        <v>1.3144302045316571E-4</v>
      </c>
      <c r="BI100" t="e">
        <f t="shared" si="19"/>
        <v>#DIV/0!</v>
      </c>
      <c r="BJ100">
        <f t="shared" si="19"/>
        <v>4.534686619078908E-4</v>
      </c>
      <c r="BK100">
        <f t="shared" si="19"/>
        <v>1.2396899353471624E-4</v>
      </c>
      <c r="BL100">
        <f t="shared" si="19"/>
        <v>2.3232386860479545E-4</v>
      </c>
      <c r="BM100">
        <f t="shared" si="19"/>
        <v>3.9128605319209853E-4</v>
      </c>
      <c r="BN100">
        <f t="shared" si="19"/>
        <v>1.2837537761204417E-3</v>
      </c>
      <c r="BO100">
        <f t="shared" ref="BO100:CH100" si="20">BO13/SUM(BO$7:BO$90)</f>
        <v>6.0487444944918982E-4</v>
      </c>
      <c r="BP100">
        <f t="shared" si="20"/>
        <v>4.0346637201773717E-3</v>
      </c>
      <c r="BQ100">
        <f t="shared" si="20"/>
        <v>8.1653846665278454E-5</v>
      </c>
      <c r="BR100" t="e">
        <f t="shared" si="20"/>
        <v>#DIV/0!</v>
      </c>
      <c r="BS100">
        <f t="shared" si="20"/>
        <v>1.0572197647052914E-3</v>
      </c>
      <c r="BT100">
        <f t="shared" si="20"/>
        <v>3.233946978681667E-4</v>
      </c>
      <c r="BU100">
        <f t="shared" si="20"/>
        <v>1.0185949703141513E-3</v>
      </c>
      <c r="BV100">
        <f t="shared" si="20"/>
        <v>3.274748160066459E-4</v>
      </c>
      <c r="BW100">
        <f t="shared" si="20"/>
        <v>7.1774677620086574E-4</v>
      </c>
      <c r="BX100">
        <f t="shared" si="20"/>
        <v>1.2186584836428626E-3</v>
      </c>
      <c r="BY100">
        <f t="shared" si="20"/>
        <v>2.5650790162102394E-4</v>
      </c>
      <c r="BZ100">
        <f t="shared" si="20"/>
        <v>2.8722497053808738E-4</v>
      </c>
      <c r="CA100">
        <f t="shared" si="20"/>
        <v>8.9805997697838772E-5</v>
      </c>
      <c r="CB100">
        <f t="shared" si="20"/>
        <v>2.4964890071485951E-4</v>
      </c>
      <c r="CC100">
        <f t="shared" si="20"/>
        <v>4.8927328306021928E-4</v>
      </c>
      <c r="CD100">
        <f t="shared" si="20"/>
        <v>3.8734566635349358E-4</v>
      </c>
      <c r="CE100">
        <f t="shared" si="20"/>
        <v>3.1075497641579913E-4</v>
      </c>
      <c r="CF100">
        <f t="shared" si="20"/>
        <v>7.9972864453069573E-4</v>
      </c>
      <c r="CG100">
        <f t="shared" si="20"/>
        <v>1.3393081704325179E-3</v>
      </c>
      <c r="CH100">
        <f t="shared" si="20"/>
        <v>7.4529768033024367E-11</v>
      </c>
    </row>
    <row r="101" spans="1:86" x14ac:dyDescent="0.25">
      <c r="A101" s="180" t="s">
        <v>149</v>
      </c>
      <c r="B101" s="181" t="s">
        <v>795</v>
      </c>
      <c r="C101">
        <f t="shared" ref="C101:AH101" si="21">C14/SUM(C$7:C$90)</f>
        <v>8.577017266778365E-4</v>
      </c>
      <c r="D101" t="e">
        <f t="shared" si="21"/>
        <v>#DIV/0!</v>
      </c>
      <c r="E101" t="e">
        <f t="shared" si="21"/>
        <v>#DIV/0!</v>
      </c>
      <c r="F101">
        <f t="shared" si="21"/>
        <v>1.3288881506244164E-4</v>
      </c>
      <c r="G101" t="e">
        <f t="shared" si="21"/>
        <v>#DIV/0!</v>
      </c>
      <c r="H101">
        <f t="shared" si="21"/>
        <v>5.1529619614799427E-4</v>
      </c>
      <c r="I101">
        <f t="shared" si="21"/>
        <v>1.5910540208675204E-4</v>
      </c>
      <c r="J101">
        <f t="shared" si="21"/>
        <v>3.9339897057393193E-2</v>
      </c>
      <c r="K101">
        <f t="shared" si="21"/>
        <v>2.6680474995428214E-3</v>
      </c>
      <c r="L101">
        <f t="shared" si="21"/>
        <v>5.5297522034321908E-5</v>
      </c>
      <c r="M101">
        <f t="shared" si="21"/>
        <v>3.2523077133426694E-4</v>
      </c>
      <c r="N101">
        <f t="shared" si="21"/>
        <v>3.5148479113132283E-4</v>
      </c>
      <c r="O101">
        <f t="shared" si="21"/>
        <v>7.0263797116771373E-4</v>
      </c>
      <c r="P101" t="e">
        <f t="shared" si="21"/>
        <v>#DIV/0!</v>
      </c>
      <c r="Q101">
        <f t="shared" si="21"/>
        <v>8.7130934296347014E-4</v>
      </c>
      <c r="R101">
        <f t="shared" si="21"/>
        <v>2.6662681778335059E-4</v>
      </c>
      <c r="S101" t="e">
        <f t="shared" si="21"/>
        <v>#DIV/0!</v>
      </c>
      <c r="T101">
        <f t="shared" si="21"/>
        <v>1.0967169257206169E-3</v>
      </c>
      <c r="U101">
        <f t="shared" si="21"/>
        <v>1.4174788397819268E-4</v>
      </c>
      <c r="V101">
        <f t="shared" si="21"/>
        <v>3.6748140724696967E-4</v>
      </c>
      <c r="W101">
        <f t="shared" si="21"/>
        <v>5.9962998019492562E-4</v>
      </c>
      <c r="X101">
        <f t="shared" si="21"/>
        <v>5.7255098323716867E-4</v>
      </c>
      <c r="Y101">
        <f t="shared" si="21"/>
        <v>1.2736296883251021E-3</v>
      </c>
      <c r="Z101">
        <f t="shared" si="21"/>
        <v>1.5841219538224319E-2</v>
      </c>
      <c r="AA101">
        <f t="shared" si="21"/>
        <v>4.171118960668595E-4</v>
      </c>
      <c r="AB101" t="e">
        <f t="shared" si="21"/>
        <v>#DIV/0!</v>
      </c>
      <c r="AC101">
        <f t="shared" si="21"/>
        <v>1.3550483448894878E-3</v>
      </c>
      <c r="AD101">
        <f t="shared" si="21"/>
        <v>4.0820954354350509E-3</v>
      </c>
      <c r="AE101">
        <f t="shared" si="21"/>
        <v>6.4052331171343061E-4</v>
      </c>
      <c r="AF101">
        <f t="shared" si="21"/>
        <v>2.9911252822850172E-4</v>
      </c>
      <c r="AG101">
        <f t="shared" si="21"/>
        <v>3.7222750682080693E-4</v>
      </c>
      <c r="AH101">
        <f t="shared" si="21"/>
        <v>1.0077041699678964E-3</v>
      </c>
      <c r="AI101">
        <f t="shared" ref="AI101:BN101" si="22">AI14/SUM(AI$7:AI$90)</f>
        <v>2.4015642418215711E-4</v>
      </c>
      <c r="AJ101">
        <f t="shared" si="22"/>
        <v>1.7185212753262981E-4</v>
      </c>
      <c r="AK101">
        <f t="shared" si="22"/>
        <v>4.7187815712562913E-5</v>
      </c>
      <c r="AL101">
        <f t="shared" si="22"/>
        <v>1.3581787938076058E-3</v>
      </c>
      <c r="AM101">
        <f t="shared" si="22"/>
        <v>4.7475252938280788E-4</v>
      </c>
      <c r="AN101">
        <f t="shared" si="22"/>
        <v>1.5364861528003893E-4</v>
      </c>
      <c r="AO101">
        <f t="shared" si="22"/>
        <v>3.1497904415736901E-4</v>
      </c>
      <c r="AP101">
        <f t="shared" si="22"/>
        <v>2.35897798808547E-4</v>
      </c>
      <c r="AQ101">
        <f t="shared" si="22"/>
        <v>1.3751526760304692E-3</v>
      </c>
      <c r="AR101">
        <f t="shared" si="22"/>
        <v>2.8412263838733821E-11</v>
      </c>
      <c r="AS101">
        <f t="shared" si="22"/>
        <v>8.577017266778365E-4</v>
      </c>
      <c r="AT101" t="e">
        <f t="shared" si="22"/>
        <v>#DIV/0!</v>
      </c>
      <c r="AU101" t="e">
        <f t="shared" si="22"/>
        <v>#DIV/0!</v>
      </c>
      <c r="AV101">
        <f t="shared" si="22"/>
        <v>1.3288881506244164E-4</v>
      </c>
      <c r="AW101" t="e">
        <f t="shared" si="22"/>
        <v>#DIV/0!</v>
      </c>
      <c r="AX101">
        <f t="shared" si="22"/>
        <v>5.1529619614799427E-4</v>
      </c>
      <c r="AY101">
        <f t="shared" si="22"/>
        <v>1.5910540208675204E-4</v>
      </c>
      <c r="AZ101">
        <f t="shared" si="22"/>
        <v>3.9339897057393193E-2</v>
      </c>
      <c r="BA101">
        <f t="shared" si="22"/>
        <v>2.6680474995428214E-3</v>
      </c>
      <c r="BB101">
        <f t="shared" si="22"/>
        <v>5.5297522034321908E-5</v>
      </c>
      <c r="BC101">
        <f t="shared" si="22"/>
        <v>3.2523077133426694E-4</v>
      </c>
      <c r="BD101">
        <f t="shared" si="22"/>
        <v>3.5148479113132283E-4</v>
      </c>
      <c r="BE101">
        <f t="shared" si="22"/>
        <v>7.0263797116771373E-4</v>
      </c>
      <c r="BF101" t="e">
        <f t="shared" si="22"/>
        <v>#DIV/0!</v>
      </c>
      <c r="BG101">
        <f t="shared" si="22"/>
        <v>8.7130934296347014E-4</v>
      </c>
      <c r="BH101">
        <f t="shared" si="22"/>
        <v>2.6662681778335059E-4</v>
      </c>
      <c r="BI101" t="e">
        <f t="shared" si="22"/>
        <v>#DIV/0!</v>
      </c>
      <c r="BJ101">
        <f t="shared" si="22"/>
        <v>1.0967169257206169E-3</v>
      </c>
      <c r="BK101">
        <f t="shared" si="22"/>
        <v>1.4174788397819268E-4</v>
      </c>
      <c r="BL101">
        <f t="shared" si="22"/>
        <v>3.6748140724696967E-4</v>
      </c>
      <c r="BM101">
        <f t="shared" si="22"/>
        <v>5.9962998019492562E-4</v>
      </c>
      <c r="BN101">
        <f t="shared" si="22"/>
        <v>5.7255098323716867E-4</v>
      </c>
      <c r="BO101">
        <f t="shared" ref="BO101:CH101" si="23">BO14/SUM(BO$7:BO$90)</f>
        <v>1.2736296883251021E-3</v>
      </c>
      <c r="BP101">
        <f t="shared" si="23"/>
        <v>1.5841219538224319E-2</v>
      </c>
      <c r="BQ101">
        <f t="shared" si="23"/>
        <v>4.171118960668595E-4</v>
      </c>
      <c r="BR101" t="e">
        <f t="shared" si="23"/>
        <v>#DIV/0!</v>
      </c>
      <c r="BS101">
        <f t="shared" si="23"/>
        <v>1.3550483448894878E-3</v>
      </c>
      <c r="BT101">
        <f t="shared" si="23"/>
        <v>4.0820954354350509E-3</v>
      </c>
      <c r="BU101">
        <f t="shared" si="23"/>
        <v>6.4052331171343061E-4</v>
      </c>
      <c r="BV101">
        <f t="shared" si="23"/>
        <v>2.9911252822850172E-4</v>
      </c>
      <c r="BW101">
        <f t="shared" si="23"/>
        <v>3.7222750682080693E-4</v>
      </c>
      <c r="BX101">
        <f t="shared" si="23"/>
        <v>1.0077041699678964E-3</v>
      </c>
      <c r="BY101">
        <f t="shared" si="23"/>
        <v>2.4015642418215711E-4</v>
      </c>
      <c r="BZ101">
        <f t="shared" si="23"/>
        <v>1.7185212753262981E-4</v>
      </c>
      <c r="CA101">
        <f t="shared" si="23"/>
        <v>4.7187815712562913E-5</v>
      </c>
      <c r="CB101">
        <f t="shared" si="23"/>
        <v>1.3581787938076058E-3</v>
      </c>
      <c r="CC101">
        <f t="shared" si="23"/>
        <v>4.7475252938280788E-4</v>
      </c>
      <c r="CD101">
        <f t="shared" si="23"/>
        <v>1.5364861528003893E-4</v>
      </c>
      <c r="CE101">
        <f t="shared" si="23"/>
        <v>3.1497904415736901E-4</v>
      </c>
      <c r="CF101">
        <f t="shared" si="23"/>
        <v>2.35897798808547E-4</v>
      </c>
      <c r="CG101">
        <f t="shared" si="23"/>
        <v>1.3751526760304692E-3</v>
      </c>
      <c r="CH101">
        <f t="shared" si="23"/>
        <v>2.8412263838733821E-11</v>
      </c>
    </row>
    <row r="102" spans="1:86" x14ac:dyDescent="0.25">
      <c r="A102" s="180" t="s">
        <v>150</v>
      </c>
      <c r="B102" s="181" t="s">
        <v>795</v>
      </c>
      <c r="C102">
        <f t="shared" ref="C102:AH102" si="24">C15/SUM(C$7:C$90)</f>
        <v>3.9184573993020818E-4</v>
      </c>
      <c r="D102" t="e">
        <f t="shared" si="24"/>
        <v>#DIV/0!</v>
      </c>
      <c r="E102" t="e">
        <f t="shared" si="24"/>
        <v>#DIV/0!</v>
      </c>
      <c r="F102">
        <f t="shared" si="24"/>
        <v>1.2848078840282297E-4</v>
      </c>
      <c r="G102" t="e">
        <f t="shared" si="24"/>
        <v>#DIV/0!</v>
      </c>
      <c r="H102">
        <f t="shared" si="24"/>
        <v>3.3107312193410938E-3</v>
      </c>
      <c r="I102">
        <f t="shared" si="24"/>
        <v>8.6536189823699134E-4</v>
      </c>
      <c r="J102">
        <f t="shared" si="24"/>
        <v>2.5365034601188812E-3</v>
      </c>
      <c r="K102">
        <f t="shared" si="24"/>
        <v>6.8099746949645476E-2</v>
      </c>
      <c r="L102">
        <f t="shared" si="24"/>
        <v>2.2294638056933786E-4</v>
      </c>
      <c r="M102">
        <f t="shared" si="24"/>
        <v>1.9133083464868712E-3</v>
      </c>
      <c r="N102">
        <f t="shared" si="24"/>
        <v>3.5540084984365815E-3</v>
      </c>
      <c r="O102">
        <f t="shared" si="24"/>
        <v>2.5600133476099303E-3</v>
      </c>
      <c r="P102" t="e">
        <f t="shared" si="24"/>
        <v>#DIV/0!</v>
      </c>
      <c r="Q102">
        <f t="shared" si="24"/>
        <v>1.4289267582752807E-3</v>
      </c>
      <c r="R102">
        <f t="shared" si="24"/>
        <v>3.0367434658761021E-4</v>
      </c>
      <c r="S102" t="e">
        <f t="shared" si="24"/>
        <v>#DIV/0!</v>
      </c>
      <c r="T102">
        <f t="shared" si="24"/>
        <v>1.1569663209505358E-3</v>
      </c>
      <c r="U102">
        <f t="shared" si="24"/>
        <v>5.0311581403189901E-4</v>
      </c>
      <c r="V102">
        <f t="shared" si="24"/>
        <v>1.1376217944608525E-3</v>
      </c>
      <c r="W102">
        <f t="shared" si="24"/>
        <v>9.9190673336665459E-4</v>
      </c>
      <c r="X102">
        <f t="shared" si="24"/>
        <v>6.6821776326395478E-4</v>
      </c>
      <c r="Y102">
        <f t="shared" si="24"/>
        <v>5.1895628707782516E-4</v>
      </c>
      <c r="Z102">
        <f t="shared" si="24"/>
        <v>3.4604570236126775E-3</v>
      </c>
      <c r="AA102">
        <f t="shared" si="24"/>
        <v>3.1739373877194831E-4</v>
      </c>
      <c r="AB102" t="e">
        <f t="shared" si="24"/>
        <v>#DIV/0!</v>
      </c>
      <c r="AC102">
        <f t="shared" si="24"/>
        <v>4.2526686658910171E-3</v>
      </c>
      <c r="AD102">
        <f t="shared" si="24"/>
        <v>4.490403079112952E-4</v>
      </c>
      <c r="AE102">
        <f t="shared" si="24"/>
        <v>3.7362668749454557E-3</v>
      </c>
      <c r="AF102">
        <f t="shared" si="24"/>
        <v>1.1330289805519091E-3</v>
      </c>
      <c r="AG102">
        <f t="shared" si="24"/>
        <v>1.4051003024854469E-3</v>
      </c>
      <c r="AH102">
        <f t="shared" si="24"/>
        <v>3.5679739240286806E-2</v>
      </c>
      <c r="AI102">
        <f t="shared" ref="AI102:BN102" si="25">AI15/SUM(AI$7:AI$90)</f>
        <v>2.4707065067469244E-3</v>
      </c>
      <c r="AJ102">
        <f t="shared" si="25"/>
        <v>4.9189688583361904E-3</v>
      </c>
      <c r="AK102">
        <f t="shared" si="25"/>
        <v>2.4843009438238152E-3</v>
      </c>
      <c r="AL102">
        <f t="shared" si="25"/>
        <v>8.8725084803536786E-4</v>
      </c>
      <c r="AM102">
        <f t="shared" si="25"/>
        <v>5.5029273530907809E-3</v>
      </c>
      <c r="AN102">
        <f t="shared" si="25"/>
        <v>1.7051351865091501E-3</v>
      </c>
      <c r="AO102">
        <f t="shared" si="25"/>
        <v>3.334557960889772E-3</v>
      </c>
      <c r="AP102">
        <f t="shared" si="25"/>
        <v>1.5091075776199451E-3</v>
      </c>
      <c r="AQ102">
        <f t="shared" si="25"/>
        <v>3.6708367669006734E-3</v>
      </c>
      <c r="AR102">
        <f t="shared" si="25"/>
        <v>4.7204103893322187E-11</v>
      </c>
      <c r="AS102">
        <f t="shared" si="25"/>
        <v>3.9184573993020818E-4</v>
      </c>
      <c r="AT102" t="e">
        <f t="shared" si="25"/>
        <v>#DIV/0!</v>
      </c>
      <c r="AU102" t="e">
        <f t="shared" si="25"/>
        <v>#DIV/0!</v>
      </c>
      <c r="AV102">
        <f t="shared" si="25"/>
        <v>1.2848078840282297E-4</v>
      </c>
      <c r="AW102" t="e">
        <f t="shared" si="25"/>
        <v>#DIV/0!</v>
      </c>
      <c r="AX102">
        <f t="shared" si="25"/>
        <v>3.3107312193410938E-3</v>
      </c>
      <c r="AY102">
        <f t="shared" si="25"/>
        <v>8.6536189823699134E-4</v>
      </c>
      <c r="AZ102">
        <f t="shared" si="25"/>
        <v>2.5365034601188812E-3</v>
      </c>
      <c r="BA102">
        <f t="shared" si="25"/>
        <v>6.8099746949645476E-2</v>
      </c>
      <c r="BB102">
        <f t="shared" si="25"/>
        <v>2.2294638056933786E-4</v>
      </c>
      <c r="BC102">
        <f t="shared" si="25"/>
        <v>1.9133083464868712E-3</v>
      </c>
      <c r="BD102">
        <f t="shared" si="25"/>
        <v>3.5540084984365815E-3</v>
      </c>
      <c r="BE102">
        <f t="shared" si="25"/>
        <v>2.5600133476099303E-3</v>
      </c>
      <c r="BF102" t="e">
        <f t="shared" si="25"/>
        <v>#DIV/0!</v>
      </c>
      <c r="BG102">
        <f t="shared" si="25"/>
        <v>1.4289267582752807E-3</v>
      </c>
      <c r="BH102">
        <f t="shared" si="25"/>
        <v>3.0367434658761021E-4</v>
      </c>
      <c r="BI102" t="e">
        <f t="shared" si="25"/>
        <v>#DIV/0!</v>
      </c>
      <c r="BJ102">
        <f t="shared" si="25"/>
        <v>1.1569663209505358E-3</v>
      </c>
      <c r="BK102">
        <f t="shared" si="25"/>
        <v>5.0311581403189901E-4</v>
      </c>
      <c r="BL102">
        <f t="shared" si="25"/>
        <v>1.1376217944608525E-3</v>
      </c>
      <c r="BM102">
        <f t="shared" si="25"/>
        <v>9.9190673336665459E-4</v>
      </c>
      <c r="BN102">
        <f t="shared" si="25"/>
        <v>6.6821776326395478E-4</v>
      </c>
      <c r="BO102">
        <f t="shared" ref="BO102:CH102" si="26">BO15/SUM(BO$7:BO$90)</f>
        <v>5.1895628707782516E-4</v>
      </c>
      <c r="BP102">
        <f t="shared" si="26"/>
        <v>3.4604570236126775E-3</v>
      </c>
      <c r="BQ102">
        <f t="shared" si="26"/>
        <v>3.1739373877194831E-4</v>
      </c>
      <c r="BR102" t="e">
        <f t="shared" si="26"/>
        <v>#DIV/0!</v>
      </c>
      <c r="BS102">
        <f t="shared" si="26"/>
        <v>4.2526686658910171E-3</v>
      </c>
      <c r="BT102">
        <f t="shared" si="26"/>
        <v>4.490403079112952E-4</v>
      </c>
      <c r="BU102">
        <f t="shared" si="26"/>
        <v>3.7362668749454557E-3</v>
      </c>
      <c r="BV102">
        <f t="shared" si="26"/>
        <v>1.1330289805519091E-3</v>
      </c>
      <c r="BW102">
        <f t="shared" si="26"/>
        <v>1.4051003024854469E-3</v>
      </c>
      <c r="BX102">
        <f t="shared" si="26"/>
        <v>3.5679739240286806E-2</v>
      </c>
      <c r="BY102">
        <f t="shared" si="26"/>
        <v>2.4707065067469244E-3</v>
      </c>
      <c r="BZ102">
        <f t="shared" si="26"/>
        <v>4.9189688583361904E-3</v>
      </c>
      <c r="CA102">
        <f t="shared" si="26"/>
        <v>2.4843009438238152E-3</v>
      </c>
      <c r="CB102">
        <f t="shared" si="26"/>
        <v>8.8725084803536786E-4</v>
      </c>
      <c r="CC102">
        <f t="shared" si="26"/>
        <v>5.5029273530907809E-3</v>
      </c>
      <c r="CD102">
        <f t="shared" si="26"/>
        <v>1.7051351865091501E-3</v>
      </c>
      <c r="CE102">
        <f t="shared" si="26"/>
        <v>3.334557960889772E-3</v>
      </c>
      <c r="CF102">
        <f t="shared" si="26"/>
        <v>1.5091075776199451E-3</v>
      </c>
      <c r="CG102">
        <f t="shared" si="26"/>
        <v>3.6708367669006734E-3</v>
      </c>
      <c r="CH102">
        <f t="shared" si="26"/>
        <v>4.7204103893322187E-11</v>
      </c>
    </row>
    <row r="103" spans="1:86" x14ac:dyDescent="0.25">
      <c r="A103" s="180" t="s">
        <v>151</v>
      </c>
      <c r="B103" s="181" t="s">
        <v>795</v>
      </c>
      <c r="C103">
        <f t="shared" ref="C103:AH103" si="27">C16/SUM(C$7:C$90)</f>
        <v>5.1309715684997367E-3</v>
      </c>
      <c r="D103" t="e">
        <f t="shared" si="27"/>
        <v>#DIV/0!</v>
      </c>
      <c r="E103" t="e">
        <f t="shared" si="27"/>
        <v>#DIV/0!</v>
      </c>
      <c r="F103">
        <f t="shared" si="27"/>
        <v>6.8195185287321734E-4</v>
      </c>
      <c r="G103" t="e">
        <f t="shared" si="27"/>
        <v>#DIV/0!</v>
      </c>
      <c r="H103">
        <f t="shared" si="27"/>
        <v>8.6068475501819143E-4</v>
      </c>
      <c r="I103">
        <f t="shared" si="27"/>
        <v>4.6359755681542553E-4</v>
      </c>
      <c r="J103">
        <f t="shared" si="27"/>
        <v>1.4066472034042555E-3</v>
      </c>
      <c r="K103">
        <f t="shared" si="27"/>
        <v>1.5809225550108565E-3</v>
      </c>
      <c r="L103">
        <f t="shared" si="27"/>
        <v>1.6910530206344018E-2</v>
      </c>
      <c r="M103">
        <f t="shared" si="27"/>
        <v>1.2123783311983398E-2</v>
      </c>
      <c r="N103">
        <f t="shared" si="27"/>
        <v>1.6453938092085587E-3</v>
      </c>
      <c r="O103">
        <f t="shared" si="27"/>
        <v>2.6275865548143593E-3</v>
      </c>
      <c r="P103" t="e">
        <f t="shared" si="27"/>
        <v>#DIV/0!</v>
      </c>
      <c r="Q103">
        <f t="shared" si="27"/>
        <v>3.3868128571067314E-3</v>
      </c>
      <c r="R103">
        <f t="shared" si="27"/>
        <v>2.2476685710818923E-3</v>
      </c>
      <c r="S103" t="e">
        <f t="shared" si="27"/>
        <v>#DIV/0!</v>
      </c>
      <c r="T103">
        <f t="shared" si="27"/>
        <v>9.3118938515384623E-4</v>
      </c>
      <c r="U103">
        <f t="shared" si="27"/>
        <v>2.0661139326477352E-4</v>
      </c>
      <c r="V103">
        <f t="shared" si="27"/>
        <v>6.2113567073839786E-4</v>
      </c>
      <c r="W103">
        <f t="shared" si="27"/>
        <v>8.1758898204610205E-4</v>
      </c>
      <c r="X103">
        <f t="shared" si="27"/>
        <v>5.8137550954898934E-4</v>
      </c>
      <c r="Y103">
        <f t="shared" si="27"/>
        <v>5.0892214393001849E-4</v>
      </c>
      <c r="Z103">
        <f t="shared" si="27"/>
        <v>2.0101665226992665E-3</v>
      </c>
      <c r="AA103">
        <f t="shared" si="27"/>
        <v>3.8879874641561136E-3</v>
      </c>
      <c r="AB103" t="e">
        <f t="shared" si="27"/>
        <v>#DIV/0!</v>
      </c>
      <c r="AC103">
        <f t="shared" si="27"/>
        <v>5.8612253647889103E-3</v>
      </c>
      <c r="AD103">
        <f t="shared" si="27"/>
        <v>2.0794140615921991E-3</v>
      </c>
      <c r="AE103">
        <f t="shared" si="27"/>
        <v>3.4347166716509388E-3</v>
      </c>
      <c r="AF103">
        <f t="shared" si="27"/>
        <v>2.0127346834676221E-2</v>
      </c>
      <c r="AG103">
        <f t="shared" si="27"/>
        <v>7.3579258325695552E-4</v>
      </c>
      <c r="AH103">
        <f t="shared" si="27"/>
        <v>1.3023665297969772E-3</v>
      </c>
      <c r="AI103">
        <f t="shared" ref="AI103:BN103" si="28">AI16/SUM(AI$7:AI$90)</f>
        <v>6.7810989563694187E-4</v>
      </c>
      <c r="AJ103">
        <f t="shared" si="28"/>
        <v>8.8636266324839872E-4</v>
      </c>
      <c r="AK103">
        <f t="shared" si="28"/>
        <v>6.1300363531603598E-4</v>
      </c>
      <c r="AL103">
        <f t="shared" si="28"/>
        <v>8.4752333723875784E-4</v>
      </c>
      <c r="AM103">
        <f t="shared" si="28"/>
        <v>1.5400999377869408E-3</v>
      </c>
      <c r="AN103">
        <f t="shared" si="28"/>
        <v>1.5839529477013772E-3</v>
      </c>
      <c r="AO103">
        <f t="shared" si="28"/>
        <v>1.1691318319656729E-3</v>
      </c>
      <c r="AP103">
        <f t="shared" si="28"/>
        <v>1.0238363687826862E-3</v>
      </c>
      <c r="AQ103">
        <f t="shared" si="28"/>
        <v>1.5801404476983043E-3</v>
      </c>
      <c r="AR103">
        <f t="shared" si="28"/>
        <v>9.3644235508765802E-12</v>
      </c>
      <c r="AS103">
        <f t="shared" si="28"/>
        <v>5.1309715684997367E-3</v>
      </c>
      <c r="AT103" t="e">
        <f t="shared" si="28"/>
        <v>#DIV/0!</v>
      </c>
      <c r="AU103" t="e">
        <f t="shared" si="28"/>
        <v>#DIV/0!</v>
      </c>
      <c r="AV103">
        <f t="shared" si="28"/>
        <v>6.8195185287321734E-4</v>
      </c>
      <c r="AW103" t="e">
        <f t="shared" si="28"/>
        <v>#DIV/0!</v>
      </c>
      <c r="AX103">
        <f t="shared" si="28"/>
        <v>8.6068475501819143E-4</v>
      </c>
      <c r="AY103">
        <f t="shared" si="28"/>
        <v>4.6359755681542553E-4</v>
      </c>
      <c r="AZ103">
        <f t="shared" si="28"/>
        <v>1.4066472034042555E-3</v>
      </c>
      <c r="BA103">
        <f t="shared" si="28"/>
        <v>1.5809225550108565E-3</v>
      </c>
      <c r="BB103">
        <f t="shared" si="28"/>
        <v>1.6910530206344018E-2</v>
      </c>
      <c r="BC103">
        <f t="shared" si="28"/>
        <v>1.2123783311983398E-2</v>
      </c>
      <c r="BD103">
        <f t="shared" si="28"/>
        <v>1.6453938092085587E-3</v>
      </c>
      <c r="BE103">
        <f t="shared" si="28"/>
        <v>2.6275865548143593E-3</v>
      </c>
      <c r="BF103" t="e">
        <f t="shared" si="28"/>
        <v>#DIV/0!</v>
      </c>
      <c r="BG103">
        <f t="shared" si="28"/>
        <v>3.3868128571067314E-3</v>
      </c>
      <c r="BH103">
        <f t="shared" si="28"/>
        <v>2.2476685710818923E-3</v>
      </c>
      <c r="BI103" t="e">
        <f t="shared" si="28"/>
        <v>#DIV/0!</v>
      </c>
      <c r="BJ103">
        <f t="shared" si="28"/>
        <v>9.3118938515384623E-4</v>
      </c>
      <c r="BK103">
        <f t="shared" si="28"/>
        <v>2.0661139326477352E-4</v>
      </c>
      <c r="BL103">
        <f t="shared" si="28"/>
        <v>6.2113567073839786E-4</v>
      </c>
      <c r="BM103">
        <f t="shared" si="28"/>
        <v>8.1758898204610205E-4</v>
      </c>
      <c r="BN103">
        <f t="shared" si="28"/>
        <v>5.8137550954898934E-4</v>
      </c>
      <c r="BO103">
        <f t="shared" ref="BO103:CH103" si="29">BO16/SUM(BO$7:BO$90)</f>
        <v>5.0892214393001849E-4</v>
      </c>
      <c r="BP103">
        <f t="shared" si="29"/>
        <v>2.0101665226992665E-3</v>
      </c>
      <c r="BQ103">
        <f t="shared" si="29"/>
        <v>3.8879874641561136E-3</v>
      </c>
      <c r="BR103" t="e">
        <f t="shared" si="29"/>
        <v>#DIV/0!</v>
      </c>
      <c r="BS103">
        <f t="shared" si="29"/>
        <v>5.8612253647889103E-3</v>
      </c>
      <c r="BT103">
        <f t="shared" si="29"/>
        <v>2.0794140615921991E-3</v>
      </c>
      <c r="BU103">
        <f t="shared" si="29"/>
        <v>3.4347166716509388E-3</v>
      </c>
      <c r="BV103">
        <f t="shared" si="29"/>
        <v>2.0127346834676221E-2</v>
      </c>
      <c r="BW103">
        <f t="shared" si="29"/>
        <v>7.3579258325695552E-4</v>
      </c>
      <c r="BX103">
        <f t="shared" si="29"/>
        <v>1.3023665297969772E-3</v>
      </c>
      <c r="BY103">
        <f t="shared" si="29"/>
        <v>6.7810989563694187E-4</v>
      </c>
      <c r="BZ103">
        <f t="shared" si="29"/>
        <v>8.8636266324839872E-4</v>
      </c>
      <c r="CA103">
        <f t="shared" si="29"/>
        <v>6.1300363531603598E-4</v>
      </c>
      <c r="CB103">
        <f t="shared" si="29"/>
        <v>8.4752333723875784E-4</v>
      </c>
      <c r="CC103">
        <f t="shared" si="29"/>
        <v>1.5400999377869408E-3</v>
      </c>
      <c r="CD103">
        <f t="shared" si="29"/>
        <v>1.5839529477013772E-3</v>
      </c>
      <c r="CE103">
        <f t="shared" si="29"/>
        <v>1.1691318319656729E-3</v>
      </c>
      <c r="CF103">
        <f t="shared" si="29"/>
        <v>1.0238363687826862E-3</v>
      </c>
      <c r="CG103">
        <f t="shared" si="29"/>
        <v>1.5801404476983043E-3</v>
      </c>
      <c r="CH103">
        <f t="shared" si="29"/>
        <v>9.3644235508765802E-12</v>
      </c>
    </row>
    <row r="104" spans="1:86" x14ac:dyDescent="0.25">
      <c r="A104" s="180" t="s">
        <v>152</v>
      </c>
      <c r="B104" s="181" t="s">
        <v>795</v>
      </c>
      <c r="C104">
        <f t="shared" ref="C104:AH104" si="30">C17/SUM(C$7:C$90)</f>
        <v>7.9516654913392229E-3</v>
      </c>
      <c r="D104" t="e">
        <f t="shared" si="30"/>
        <v>#DIV/0!</v>
      </c>
      <c r="E104" t="e">
        <f t="shared" si="30"/>
        <v>#DIV/0!</v>
      </c>
      <c r="F104">
        <f t="shared" si="30"/>
        <v>6.9033370773144453E-4</v>
      </c>
      <c r="G104" t="e">
        <f t="shared" si="30"/>
        <v>#DIV/0!</v>
      </c>
      <c r="H104">
        <f t="shared" si="30"/>
        <v>2.049834202566261E-3</v>
      </c>
      <c r="I104">
        <f t="shared" si="30"/>
        <v>3.8882342654068891E-3</v>
      </c>
      <c r="J104">
        <f t="shared" si="30"/>
        <v>4.7875751662177744E-3</v>
      </c>
      <c r="K104">
        <f t="shared" si="30"/>
        <v>1.0957299339935464E-2</v>
      </c>
      <c r="L104">
        <f t="shared" si="30"/>
        <v>9.3131928076120377E-3</v>
      </c>
      <c r="M104">
        <f t="shared" si="30"/>
        <v>3.7819767223337977E-2</v>
      </c>
      <c r="N104">
        <f t="shared" si="30"/>
        <v>1.721298307262166E-2</v>
      </c>
      <c r="O104">
        <f t="shared" si="30"/>
        <v>3.7235513646137454E-2</v>
      </c>
      <c r="P104" t="e">
        <f t="shared" si="30"/>
        <v>#DIV/0!</v>
      </c>
      <c r="Q104">
        <f t="shared" si="30"/>
        <v>4.2420890824195418E-3</v>
      </c>
      <c r="R104">
        <f t="shared" si="30"/>
        <v>2.5385219955347694E-3</v>
      </c>
      <c r="S104" t="e">
        <f t="shared" si="30"/>
        <v>#DIV/0!</v>
      </c>
      <c r="T104">
        <f t="shared" si="30"/>
        <v>3.8908573350413442E-3</v>
      </c>
      <c r="U104">
        <f t="shared" si="30"/>
        <v>1.1176995627437841E-3</v>
      </c>
      <c r="V104">
        <f t="shared" si="30"/>
        <v>2.8985896869790848E-3</v>
      </c>
      <c r="W104">
        <f t="shared" si="30"/>
        <v>2.2157635903227424E-3</v>
      </c>
      <c r="X104">
        <f t="shared" si="30"/>
        <v>2.79230312863007E-3</v>
      </c>
      <c r="Y104">
        <f t="shared" si="30"/>
        <v>2.2457332683458969E-3</v>
      </c>
      <c r="Z104">
        <f t="shared" si="30"/>
        <v>6.9731522739041032E-3</v>
      </c>
      <c r="AA104">
        <f t="shared" si="30"/>
        <v>2.8039306056209957E-3</v>
      </c>
      <c r="AB104" t="e">
        <f t="shared" si="30"/>
        <v>#DIV/0!</v>
      </c>
      <c r="AC104">
        <f t="shared" si="30"/>
        <v>5.9354538492556409E-3</v>
      </c>
      <c r="AD104">
        <f t="shared" si="30"/>
        <v>1.815204251737704E-3</v>
      </c>
      <c r="AE104">
        <f t="shared" si="30"/>
        <v>2.0406231251335937E-3</v>
      </c>
      <c r="AF104">
        <f t="shared" si="30"/>
        <v>1.3241973073802311E-3</v>
      </c>
      <c r="AG104">
        <f t="shared" si="30"/>
        <v>1.3400095891753254E-3</v>
      </c>
      <c r="AH104">
        <f t="shared" si="30"/>
        <v>2.7036116134147034E-3</v>
      </c>
      <c r="AI104">
        <f t="shared" ref="AI104:BN104" si="31">AI17/SUM(AI$7:AI$90)</f>
        <v>4.9748777328932148E-4</v>
      </c>
      <c r="AJ104">
        <f t="shared" si="31"/>
        <v>1.1560427663557739E-3</v>
      </c>
      <c r="AK104">
        <f t="shared" si="31"/>
        <v>2.7637196855784376E-4</v>
      </c>
      <c r="AL104">
        <f t="shared" si="31"/>
        <v>1.1908827254363669E-3</v>
      </c>
      <c r="AM104">
        <f t="shared" si="31"/>
        <v>1.7552648063168992E-3</v>
      </c>
      <c r="AN104">
        <f t="shared" si="31"/>
        <v>7.2057465495519639E-4</v>
      </c>
      <c r="AO104">
        <f t="shared" si="31"/>
        <v>9.3849411544929173E-4</v>
      </c>
      <c r="AP104">
        <f t="shared" si="31"/>
        <v>3.0886350967607194E-3</v>
      </c>
      <c r="AQ104">
        <f t="shared" si="31"/>
        <v>2.6998092139463776E-3</v>
      </c>
      <c r="AR104">
        <f t="shared" si="31"/>
        <v>7.9256246382157544E-11</v>
      </c>
      <c r="AS104">
        <f t="shared" si="31"/>
        <v>7.9516654913392229E-3</v>
      </c>
      <c r="AT104" t="e">
        <f t="shared" si="31"/>
        <v>#DIV/0!</v>
      </c>
      <c r="AU104" t="e">
        <f t="shared" si="31"/>
        <v>#DIV/0!</v>
      </c>
      <c r="AV104">
        <f t="shared" si="31"/>
        <v>6.9033370773144453E-4</v>
      </c>
      <c r="AW104" t="e">
        <f t="shared" si="31"/>
        <v>#DIV/0!</v>
      </c>
      <c r="AX104">
        <f t="shared" si="31"/>
        <v>2.049834202566261E-3</v>
      </c>
      <c r="AY104">
        <f t="shared" si="31"/>
        <v>3.8882342654068891E-3</v>
      </c>
      <c r="AZ104">
        <f t="shared" si="31"/>
        <v>4.7875751662177744E-3</v>
      </c>
      <c r="BA104">
        <f t="shared" si="31"/>
        <v>1.0957299339935464E-2</v>
      </c>
      <c r="BB104">
        <f t="shared" si="31"/>
        <v>9.3131928076120377E-3</v>
      </c>
      <c r="BC104">
        <f t="shared" si="31"/>
        <v>3.7819767223337977E-2</v>
      </c>
      <c r="BD104">
        <f t="shared" si="31"/>
        <v>1.721298307262166E-2</v>
      </c>
      <c r="BE104">
        <f t="shared" si="31"/>
        <v>3.7235513646137454E-2</v>
      </c>
      <c r="BF104" t="e">
        <f t="shared" si="31"/>
        <v>#DIV/0!</v>
      </c>
      <c r="BG104">
        <f t="shared" si="31"/>
        <v>4.2420890824195418E-3</v>
      </c>
      <c r="BH104">
        <f t="shared" si="31"/>
        <v>2.5385219955347694E-3</v>
      </c>
      <c r="BI104" t="e">
        <f t="shared" si="31"/>
        <v>#DIV/0!</v>
      </c>
      <c r="BJ104">
        <f t="shared" si="31"/>
        <v>3.8908573350413442E-3</v>
      </c>
      <c r="BK104">
        <f t="shared" si="31"/>
        <v>1.1176995627437841E-3</v>
      </c>
      <c r="BL104">
        <f t="shared" si="31"/>
        <v>2.8985896869790848E-3</v>
      </c>
      <c r="BM104">
        <f t="shared" si="31"/>
        <v>2.2157635903227424E-3</v>
      </c>
      <c r="BN104">
        <f t="shared" si="31"/>
        <v>2.79230312863007E-3</v>
      </c>
      <c r="BO104">
        <f t="shared" ref="BO104:CH104" si="32">BO17/SUM(BO$7:BO$90)</f>
        <v>2.2457332683458969E-3</v>
      </c>
      <c r="BP104">
        <f t="shared" si="32"/>
        <v>6.9731522739041032E-3</v>
      </c>
      <c r="BQ104">
        <f t="shared" si="32"/>
        <v>2.8039306056209957E-3</v>
      </c>
      <c r="BR104" t="e">
        <f t="shared" si="32"/>
        <v>#DIV/0!</v>
      </c>
      <c r="BS104">
        <f t="shared" si="32"/>
        <v>5.9354538492556409E-3</v>
      </c>
      <c r="BT104">
        <f t="shared" si="32"/>
        <v>1.815204251737704E-3</v>
      </c>
      <c r="BU104">
        <f t="shared" si="32"/>
        <v>2.0406231251335937E-3</v>
      </c>
      <c r="BV104">
        <f t="shared" si="32"/>
        <v>1.3241973073802311E-3</v>
      </c>
      <c r="BW104">
        <f t="shared" si="32"/>
        <v>1.3400095891753254E-3</v>
      </c>
      <c r="BX104">
        <f t="shared" si="32"/>
        <v>2.7036116134147034E-3</v>
      </c>
      <c r="BY104">
        <f t="shared" si="32"/>
        <v>4.9748777328932148E-4</v>
      </c>
      <c r="BZ104">
        <f t="shared" si="32"/>
        <v>1.1560427663557739E-3</v>
      </c>
      <c r="CA104">
        <f t="shared" si="32"/>
        <v>2.7637196855784376E-4</v>
      </c>
      <c r="CB104">
        <f t="shared" si="32"/>
        <v>1.1908827254363669E-3</v>
      </c>
      <c r="CC104">
        <f t="shared" si="32"/>
        <v>1.7552648063168992E-3</v>
      </c>
      <c r="CD104">
        <f t="shared" si="32"/>
        <v>7.2057465495519639E-4</v>
      </c>
      <c r="CE104">
        <f t="shared" si="32"/>
        <v>9.3849411544929173E-4</v>
      </c>
      <c r="CF104">
        <f t="shared" si="32"/>
        <v>3.0886350967607194E-3</v>
      </c>
      <c r="CG104">
        <f t="shared" si="32"/>
        <v>2.6998092139463776E-3</v>
      </c>
      <c r="CH104">
        <f t="shared" si="32"/>
        <v>7.9256246382157544E-11</v>
      </c>
    </row>
    <row r="105" spans="1:86" x14ac:dyDescent="0.25">
      <c r="A105" s="180" t="s">
        <v>153</v>
      </c>
      <c r="B105" s="181" t="s">
        <v>795</v>
      </c>
      <c r="C105">
        <f t="shared" ref="C105:AH105" si="33">C18/SUM(C$7:C$90)</f>
        <v>8.4365115978256094E-4</v>
      </c>
      <c r="D105" t="e">
        <f t="shared" si="33"/>
        <v>#DIV/0!</v>
      </c>
      <c r="E105" t="e">
        <f t="shared" si="33"/>
        <v>#DIV/0!</v>
      </c>
      <c r="F105">
        <f t="shared" si="33"/>
        <v>3.3237315846419569E-5</v>
      </c>
      <c r="G105" t="e">
        <f t="shared" si="33"/>
        <v>#DIV/0!</v>
      </c>
      <c r="H105">
        <f t="shared" si="33"/>
        <v>4.0917128053416789E-4</v>
      </c>
      <c r="I105">
        <f t="shared" si="33"/>
        <v>1.9525601835358402E-4</v>
      </c>
      <c r="J105">
        <f t="shared" si="33"/>
        <v>2.3579314630347512E-4</v>
      </c>
      <c r="K105">
        <f t="shared" si="33"/>
        <v>4.6812012203710561E-4</v>
      </c>
      <c r="L105">
        <f t="shared" si="33"/>
        <v>1.8807312337604774E-4</v>
      </c>
      <c r="M105">
        <f t="shared" si="33"/>
        <v>1.2999821393886845E-3</v>
      </c>
      <c r="N105">
        <f t="shared" si="33"/>
        <v>2.1867280889076843E-2</v>
      </c>
      <c r="O105">
        <f t="shared" si="33"/>
        <v>9.3047201516787467E-4</v>
      </c>
      <c r="P105" t="e">
        <f t="shared" si="33"/>
        <v>#DIV/0!</v>
      </c>
      <c r="Q105">
        <f t="shared" si="33"/>
        <v>1.6624182525745731E-4</v>
      </c>
      <c r="R105">
        <f t="shared" si="33"/>
        <v>8.9123735309671326E-5</v>
      </c>
      <c r="S105" t="e">
        <f t="shared" si="33"/>
        <v>#DIV/0!</v>
      </c>
      <c r="T105">
        <f t="shared" si="33"/>
        <v>2.2494261399189601E-4</v>
      </c>
      <c r="U105">
        <f t="shared" si="33"/>
        <v>1.3980542057148823E-4</v>
      </c>
      <c r="V105">
        <f t="shared" si="33"/>
        <v>1.5665618902739272E-4</v>
      </c>
      <c r="W105">
        <f t="shared" si="33"/>
        <v>2.8379877266348385E-4</v>
      </c>
      <c r="X105">
        <f t="shared" si="33"/>
        <v>2.1388569195619197E-4</v>
      </c>
      <c r="Y105">
        <f t="shared" si="33"/>
        <v>1.7136560817245994E-4</v>
      </c>
      <c r="Z105">
        <f t="shared" si="33"/>
        <v>6.4295401352668601E-4</v>
      </c>
      <c r="AA105">
        <f t="shared" si="33"/>
        <v>1.0141336368093038E-4</v>
      </c>
      <c r="AB105" t="e">
        <f t="shared" si="33"/>
        <v>#DIV/0!</v>
      </c>
      <c r="AC105">
        <f t="shared" si="33"/>
        <v>5.3582305675935876E-4</v>
      </c>
      <c r="AD105">
        <f t="shared" si="33"/>
        <v>1.5670922441228603E-4</v>
      </c>
      <c r="AE105">
        <f t="shared" si="33"/>
        <v>4.8827780940425089E-4</v>
      </c>
      <c r="AF105">
        <f t="shared" si="33"/>
        <v>2.583097618992888E-4</v>
      </c>
      <c r="AG105">
        <f t="shared" si="33"/>
        <v>3.5830826027451646E-4</v>
      </c>
      <c r="AH105">
        <f t="shared" si="33"/>
        <v>4.3006575308127706E-4</v>
      </c>
      <c r="AI105">
        <f t="shared" ref="AI105:BN105" si="34">AI18/SUM(AI$7:AI$90)</f>
        <v>1.8320067793924075E-4</v>
      </c>
      <c r="AJ105">
        <f t="shared" si="34"/>
        <v>5.0433647218477108E-4</v>
      </c>
      <c r="AK105">
        <f t="shared" si="34"/>
        <v>1.6949483680741103E-4</v>
      </c>
      <c r="AL105">
        <f t="shared" si="34"/>
        <v>2.1129029418220636E-4</v>
      </c>
      <c r="AM105">
        <f t="shared" si="34"/>
        <v>7.0690279519012016E-4</v>
      </c>
      <c r="AN105">
        <f t="shared" si="34"/>
        <v>3.3104124903695178E-4</v>
      </c>
      <c r="AO105">
        <f t="shared" si="34"/>
        <v>3.2742802129196444E-4</v>
      </c>
      <c r="AP105">
        <f t="shared" si="34"/>
        <v>9.3362077551348184E-3</v>
      </c>
      <c r="AQ105">
        <f t="shared" si="34"/>
        <v>4.5197005966924356E-4</v>
      </c>
      <c r="AR105">
        <f t="shared" si="34"/>
        <v>6.2571791489353113E-11</v>
      </c>
      <c r="AS105">
        <f t="shared" si="34"/>
        <v>8.4365115978256094E-4</v>
      </c>
      <c r="AT105" t="e">
        <f t="shared" si="34"/>
        <v>#DIV/0!</v>
      </c>
      <c r="AU105" t="e">
        <f t="shared" si="34"/>
        <v>#DIV/0!</v>
      </c>
      <c r="AV105">
        <f t="shared" si="34"/>
        <v>3.3237315846419569E-5</v>
      </c>
      <c r="AW105" t="e">
        <f t="shared" si="34"/>
        <v>#DIV/0!</v>
      </c>
      <c r="AX105">
        <f t="shared" si="34"/>
        <v>4.0917128053416789E-4</v>
      </c>
      <c r="AY105">
        <f t="shared" si="34"/>
        <v>1.9525601835358402E-4</v>
      </c>
      <c r="AZ105">
        <f t="shared" si="34"/>
        <v>2.3579314630347512E-4</v>
      </c>
      <c r="BA105">
        <f t="shared" si="34"/>
        <v>4.6812012203710561E-4</v>
      </c>
      <c r="BB105">
        <f t="shared" si="34"/>
        <v>1.8807312337604774E-4</v>
      </c>
      <c r="BC105">
        <f t="shared" si="34"/>
        <v>1.2999821393886845E-3</v>
      </c>
      <c r="BD105">
        <f t="shared" si="34"/>
        <v>2.1867280889076843E-2</v>
      </c>
      <c r="BE105">
        <f t="shared" si="34"/>
        <v>9.3047201516787467E-4</v>
      </c>
      <c r="BF105" t="e">
        <f t="shared" si="34"/>
        <v>#DIV/0!</v>
      </c>
      <c r="BG105">
        <f t="shared" si="34"/>
        <v>1.6624182525745731E-4</v>
      </c>
      <c r="BH105">
        <f t="shared" si="34"/>
        <v>8.9123735309671326E-5</v>
      </c>
      <c r="BI105" t="e">
        <f t="shared" si="34"/>
        <v>#DIV/0!</v>
      </c>
      <c r="BJ105">
        <f t="shared" si="34"/>
        <v>2.2494261399189601E-4</v>
      </c>
      <c r="BK105">
        <f t="shared" si="34"/>
        <v>1.3980542057148823E-4</v>
      </c>
      <c r="BL105">
        <f t="shared" si="34"/>
        <v>1.5665618902739272E-4</v>
      </c>
      <c r="BM105">
        <f t="shared" si="34"/>
        <v>2.8379877266348385E-4</v>
      </c>
      <c r="BN105">
        <f t="shared" si="34"/>
        <v>2.1388569195619197E-4</v>
      </c>
      <c r="BO105">
        <f t="shared" ref="BO105:CH105" si="35">BO18/SUM(BO$7:BO$90)</f>
        <v>1.7136560817245994E-4</v>
      </c>
      <c r="BP105">
        <f t="shared" si="35"/>
        <v>6.4295401352668601E-4</v>
      </c>
      <c r="BQ105">
        <f t="shared" si="35"/>
        <v>1.0141336368093038E-4</v>
      </c>
      <c r="BR105" t="e">
        <f t="shared" si="35"/>
        <v>#DIV/0!</v>
      </c>
      <c r="BS105">
        <f t="shared" si="35"/>
        <v>5.3582305675935876E-4</v>
      </c>
      <c r="BT105">
        <f t="shared" si="35"/>
        <v>1.5670922441228603E-4</v>
      </c>
      <c r="BU105">
        <f t="shared" si="35"/>
        <v>4.8827780940425089E-4</v>
      </c>
      <c r="BV105">
        <f t="shared" si="35"/>
        <v>2.583097618992888E-4</v>
      </c>
      <c r="BW105">
        <f t="shared" si="35"/>
        <v>3.5830826027451646E-4</v>
      </c>
      <c r="BX105">
        <f t="shared" si="35"/>
        <v>4.3006575308127706E-4</v>
      </c>
      <c r="BY105">
        <f t="shared" si="35"/>
        <v>1.8320067793924075E-4</v>
      </c>
      <c r="BZ105">
        <f t="shared" si="35"/>
        <v>5.0433647218477108E-4</v>
      </c>
      <c r="CA105">
        <f t="shared" si="35"/>
        <v>1.6949483680741103E-4</v>
      </c>
      <c r="CB105">
        <f t="shared" si="35"/>
        <v>2.1129029418220636E-4</v>
      </c>
      <c r="CC105">
        <f t="shared" si="35"/>
        <v>7.0690279519012016E-4</v>
      </c>
      <c r="CD105">
        <f t="shared" si="35"/>
        <v>3.3104124903695178E-4</v>
      </c>
      <c r="CE105">
        <f t="shared" si="35"/>
        <v>3.2742802129196444E-4</v>
      </c>
      <c r="CF105">
        <f t="shared" si="35"/>
        <v>9.3362077551348184E-3</v>
      </c>
      <c r="CG105">
        <f t="shared" si="35"/>
        <v>4.5197005966924356E-4</v>
      </c>
      <c r="CH105">
        <f t="shared" si="35"/>
        <v>6.2571791489353113E-11</v>
      </c>
    </row>
    <row r="106" spans="1:86" x14ac:dyDescent="0.25">
      <c r="A106" s="180" t="s">
        <v>154</v>
      </c>
      <c r="B106" s="181" t="s">
        <v>795</v>
      </c>
      <c r="C106">
        <f t="shared" ref="C106:AH106" si="36">C19/SUM(C$7:C$90)</f>
        <v>9.3563089840047013E-4</v>
      </c>
      <c r="D106" t="e">
        <f t="shared" si="36"/>
        <v>#DIV/0!</v>
      </c>
      <c r="E106" t="e">
        <f t="shared" si="36"/>
        <v>#DIV/0!</v>
      </c>
      <c r="F106">
        <f t="shared" si="36"/>
        <v>2.1894420713469026E-4</v>
      </c>
      <c r="G106" t="e">
        <f t="shared" si="36"/>
        <v>#DIV/0!</v>
      </c>
      <c r="H106">
        <f t="shared" si="36"/>
        <v>2.8088137077826574E-3</v>
      </c>
      <c r="I106">
        <f t="shared" si="36"/>
        <v>2.0167534654071209E-3</v>
      </c>
      <c r="J106">
        <f t="shared" si="36"/>
        <v>1.757194621399169E-3</v>
      </c>
      <c r="K106">
        <f t="shared" si="36"/>
        <v>4.1963444976212717E-3</v>
      </c>
      <c r="L106">
        <f t="shared" si="36"/>
        <v>8.1885371872961697E-4</v>
      </c>
      <c r="M106">
        <f t="shared" si="36"/>
        <v>2.6255419694696039E-3</v>
      </c>
      <c r="N106">
        <f t="shared" si="36"/>
        <v>2.9574664311098581E-3</v>
      </c>
      <c r="O106">
        <f t="shared" si="36"/>
        <v>2.5450388721854428E-2</v>
      </c>
      <c r="P106" t="e">
        <f t="shared" si="36"/>
        <v>#DIV/0!</v>
      </c>
      <c r="Q106">
        <f t="shared" si="36"/>
        <v>2.0881462083782673E-3</v>
      </c>
      <c r="R106">
        <f t="shared" si="36"/>
        <v>5.3859004742309717E-4</v>
      </c>
      <c r="S106" t="e">
        <f t="shared" si="36"/>
        <v>#DIV/0!</v>
      </c>
      <c r="T106">
        <f t="shared" si="36"/>
        <v>4.3644769165195009E-3</v>
      </c>
      <c r="U106">
        <f t="shared" si="36"/>
        <v>1.5672153338704572E-3</v>
      </c>
      <c r="V106">
        <f t="shared" si="36"/>
        <v>4.3858496025384972E-3</v>
      </c>
      <c r="W106">
        <f t="shared" si="36"/>
        <v>5.511742977776111E-3</v>
      </c>
      <c r="X106">
        <f t="shared" si="36"/>
        <v>1.0009315459903924E-2</v>
      </c>
      <c r="Y106">
        <f t="shared" si="36"/>
        <v>3.763897510762951E-3</v>
      </c>
      <c r="Z106">
        <f t="shared" si="36"/>
        <v>9.2604322096880593E-3</v>
      </c>
      <c r="AA106">
        <f t="shared" si="36"/>
        <v>4.1178191235494795E-4</v>
      </c>
      <c r="AB106" t="e">
        <f t="shared" si="36"/>
        <v>#DIV/0!</v>
      </c>
      <c r="AC106">
        <f t="shared" si="36"/>
        <v>3.113310146405784E-3</v>
      </c>
      <c r="AD106">
        <f t="shared" si="36"/>
        <v>4.8387519108512057E-3</v>
      </c>
      <c r="AE106">
        <f t="shared" si="36"/>
        <v>3.1844932757288582E-3</v>
      </c>
      <c r="AF106">
        <f t="shared" si="36"/>
        <v>1.9879329355953186E-3</v>
      </c>
      <c r="AG106">
        <f t="shared" si="36"/>
        <v>6.129267692016238E-4</v>
      </c>
      <c r="AH106">
        <f t="shared" si="36"/>
        <v>1.7024638673422202E-3</v>
      </c>
      <c r="AI106">
        <f t="shared" ref="AI106:BN106" si="37">AI19/SUM(AI$7:AI$90)</f>
        <v>1.1838848213815245E-3</v>
      </c>
      <c r="AJ106">
        <f t="shared" si="37"/>
        <v>8.6850089517800737E-4</v>
      </c>
      <c r="AK106">
        <f t="shared" si="37"/>
        <v>3.4116644482560783E-4</v>
      </c>
      <c r="AL106">
        <f t="shared" si="37"/>
        <v>7.7979001589897207E-4</v>
      </c>
      <c r="AM106">
        <f t="shared" si="37"/>
        <v>1.4868222625005415E-3</v>
      </c>
      <c r="AN106">
        <f t="shared" si="37"/>
        <v>4.0711823347965574E-4</v>
      </c>
      <c r="AO106">
        <f t="shared" si="37"/>
        <v>3.9100003422648787E-4</v>
      </c>
      <c r="AP106">
        <f t="shared" si="37"/>
        <v>9.4735960102771181E-4</v>
      </c>
      <c r="AQ106">
        <f t="shared" si="37"/>
        <v>1.1435950976289866E-3</v>
      </c>
      <c r="AR106">
        <f t="shared" si="37"/>
        <v>4.8673869393322581E-11</v>
      </c>
      <c r="AS106">
        <f t="shared" si="37"/>
        <v>9.3563089840047013E-4</v>
      </c>
      <c r="AT106" t="e">
        <f t="shared" si="37"/>
        <v>#DIV/0!</v>
      </c>
      <c r="AU106" t="e">
        <f t="shared" si="37"/>
        <v>#DIV/0!</v>
      </c>
      <c r="AV106">
        <f t="shared" si="37"/>
        <v>2.1894420713469026E-4</v>
      </c>
      <c r="AW106" t="e">
        <f t="shared" si="37"/>
        <v>#DIV/0!</v>
      </c>
      <c r="AX106">
        <f t="shared" si="37"/>
        <v>2.8088137077826574E-3</v>
      </c>
      <c r="AY106">
        <f t="shared" si="37"/>
        <v>2.0167534654071209E-3</v>
      </c>
      <c r="AZ106">
        <f t="shared" si="37"/>
        <v>1.757194621399169E-3</v>
      </c>
      <c r="BA106">
        <f t="shared" si="37"/>
        <v>4.1963444976212717E-3</v>
      </c>
      <c r="BB106">
        <f t="shared" si="37"/>
        <v>8.1885371872961697E-4</v>
      </c>
      <c r="BC106">
        <f t="shared" si="37"/>
        <v>2.6255419694696039E-3</v>
      </c>
      <c r="BD106">
        <f t="shared" si="37"/>
        <v>2.9574664311098581E-3</v>
      </c>
      <c r="BE106">
        <f t="shared" si="37"/>
        <v>2.5450388721854428E-2</v>
      </c>
      <c r="BF106" t="e">
        <f t="shared" si="37"/>
        <v>#DIV/0!</v>
      </c>
      <c r="BG106">
        <f t="shared" si="37"/>
        <v>2.0881462083782673E-3</v>
      </c>
      <c r="BH106">
        <f t="shared" si="37"/>
        <v>5.3859004742309717E-4</v>
      </c>
      <c r="BI106" t="e">
        <f t="shared" si="37"/>
        <v>#DIV/0!</v>
      </c>
      <c r="BJ106">
        <f t="shared" si="37"/>
        <v>4.3644769165195009E-3</v>
      </c>
      <c r="BK106">
        <f t="shared" si="37"/>
        <v>1.5672153338704572E-3</v>
      </c>
      <c r="BL106">
        <f t="shared" si="37"/>
        <v>4.3858496025384972E-3</v>
      </c>
      <c r="BM106">
        <f t="shared" si="37"/>
        <v>5.511742977776111E-3</v>
      </c>
      <c r="BN106">
        <f t="shared" si="37"/>
        <v>1.0009315459903924E-2</v>
      </c>
      <c r="BO106">
        <f t="shared" ref="BO106:CH106" si="38">BO19/SUM(BO$7:BO$90)</f>
        <v>3.763897510762951E-3</v>
      </c>
      <c r="BP106">
        <f t="shared" si="38"/>
        <v>9.2604322096880593E-3</v>
      </c>
      <c r="BQ106">
        <f t="shared" si="38"/>
        <v>4.1178191235494795E-4</v>
      </c>
      <c r="BR106" t="e">
        <f t="shared" si="38"/>
        <v>#DIV/0!</v>
      </c>
      <c r="BS106">
        <f t="shared" si="38"/>
        <v>3.113310146405784E-3</v>
      </c>
      <c r="BT106">
        <f t="shared" si="38"/>
        <v>4.8387519108512057E-3</v>
      </c>
      <c r="BU106">
        <f t="shared" si="38"/>
        <v>3.1844932757288582E-3</v>
      </c>
      <c r="BV106">
        <f t="shared" si="38"/>
        <v>1.9879329355953186E-3</v>
      </c>
      <c r="BW106">
        <f t="shared" si="38"/>
        <v>6.129267692016238E-4</v>
      </c>
      <c r="BX106">
        <f t="shared" si="38"/>
        <v>1.7024638673422202E-3</v>
      </c>
      <c r="BY106">
        <f t="shared" si="38"/>
        <v>1.1838848213815245E-3</v>
      </c>
      <c r="BZ106">
        <f t="shared" si="38"/>
        <v>8.6850089517800737E-4</v>
      </c>
      <c r="CA106">
        <f t="shared" si="38"/>
        <v>3.4116644482560783E-4</v>
      </c>
      <c r="CB106">
        <f t="shared" si="38"/>
        <v>7.7979001589897207E-4</v>
      </c>
      <c r="CC106">
        <f t="shared" si="38"/>
        <v>1.4868222625005415E-3</v>
      </c>
      <c r="CD106">
        <f t="shared" si="38"/>
        <v>4.0711823347965574E-4</v>
      </c>
      <c r="CE106">
        <f t="shared" si="38"/>
        <v>3.9100003422648787E-4</v>
      </c>
      <c r="CF106">
        <f t="shared" si="38"/>
        <v>9.4735960102771181E-4</v>
      </c>
      <c r="CG106">
        <f t="shared" si="38"/>
        <v>1.1435950976289866E-3</v>
      </c>
      <c r="CH106">
        <f t="shared" si="38"/>
        <v>4.8673869393322581E-11</v>
      </c>
    </row>
    <row r="107" spans="1:86" x14ac:dyDescent="0.25">
      <c r="A107" s="180" t="s">
        <v>155</v>
      </c>
      <c r="B107" s="181" t="s">
        <v>795</v>
      </c>
      <c r="C107">
        <f t="shared" ref="C107:AH107" si="39">C20/SUM(C$7:C$90)</f>
        <v>0</v>
      </c>
      <c r="D107" t="e">
        <f t="shared" si="39"/>
        <v>#DIV/0!</v>
      </c>
      <c r="E107" t="e">
        <f t="shared" si="39"/>
        <v>#DIV/0!</v>
      </c>
      <c r="F107">
        <f t="shared" si="39"/>
        <v>0</v>
      </c>
      <c r="G107" t="e">
        <f t="shared" si="39"/>
        <v>#DIV/0!</v>
      </c>
      <c r="H107">
        <f t="shared" si="39"/>
        <v>0</v>
      </c>
      <c r="I107">
        <f t="shared" si="39"/>
        <v>0</v>
      </c>
      <c r="J107">
        <f t="shared" si="39"/>
        <v>0</v>
      </c>
      <c r="K107">
        <f t="shared" si="39"/>
        <v>0</v>
      </c>
      <c r="L107">
        <f t="shared" si="39"/>
        <v>0</v>
      </c>
      <c r="M107">
        <f t="shared" si="39"/>
        <v>0</v>
      </c>
      <c r="N107">
        <f t="shared" si="39"/>
        <v>0</v>
      </c>
      <c r="O107">
        <f t="shared" si="39"/>
        <v>0</v>
      </c>
      <c r="P107" t="e">
        <f t="shared" si="39"/>
        <v>#DIV/0!</v>
      </c>
      <c r="Q107">
        <f t="shared" si="39"/>
        <v>0</v>
      </c>
      <c r="R107">
        <f t="shared" si="39"/>
        <v>0</v>
      </c>
      <c r="S107" t="e">
        <f t="shared" si="39"/>
        <v>#DIV/0!</v>
      </c>
      <c r="T107">
        <f t="shared" si="39"/>
        <v>0</v>
      </c>
      <c r="U107">
        <f t="shared" si="39"/>
        <v>0</v>
      </c>
      <c r="V107">
        <f t="shared" si="39"/>
        <v>0</v>
      </c>
      <c r="W107">
        <f t="shared" si="39"/>
        <v>0</v>
      </c>
      <c r="X107">
        <f t="shared" si="39"/>
        <v>0</v>
      </c>
      <c r="Y107">
        <f t="shared" si="39"/>
        <v>0</v>
      </c>
      <c r="Z107">
        <f t="shared" si="39"/>
        <v>0</v>
      </c>
      <c r="AA107">
        <f t="shared" si="39"/>
        <v>0</v>
      </c>
      <c r="AB107" t="e">
        <f t="shared" si="39"/>
        <v>#DIV/0!</v>
      </c>
      <c r="AC107">
        <f t="shared" si="39"/>
        <v>0</v>
      </c>
      <c r="AD107">
        <f t="shared" si="39"/>
        <v>0</v>
      </c>
      <c r="AE107">
        <f t="shared" si="39"/>
        <v>0</v>
      </c>
      <c r="AF107">
        <f t="shared" si="39"/>
        <v>0</v>
      </c>
      <c r="AG107">
        <f t="shared" si="39"/>
        <v>0</v>
      </c>
      <c r="AH107">
        <f t="shared" si="39"/>
        <v>0</v>
      </c>
      <c r="AI107">
        <f t="shared" ref="AI107:BN107" si="40">AI20/SUM(AI$7:AI$90)</f>
        <v>0</v>
      </c>
      <c r="AJ107">
        <f t="shared" si="40"/>
        <v>0</v>
      </c>
      <c r="AK107">
        <f t="shared" si="40"/>
        <v>0</v>
      </c>
      <c r="AL107">
        <f t="shared" si="40"/>
        <v>0</v>
      </c>
      <c r="AM107">
        <f t="shared" si="40"/>
        <v>0</v>
      </c>
      <c r="AN107">
        <f t="shared" si="40"/>
        <v>0</v>
      </c>
      <c r="AO107">
        <f t="shared" si="40"/>
        <v>0</v>
      </c>
      <c r="AP107">
        <f t="shared" si="40"/>
        <v>0</v>
      </c>
      <c r="AQ107">
        <f t="shared" si="40"/>
        <v>0</v>
      </c>
      <c r="AR107">
        <f t="shared" si="40"/>
        <v>0</v>
      </c>
      <c r="AS107">
        <f t="shared" si="40"/>
        <v>0</v>
      </c>
      <c r="AT107" t="e">
        <f t="shared" si="40"/>
        <v>#DIV/0!</v>
      </c>
      <c r="AU107" t="e">
        <f t="shared" si="40"/>
        <v>#DIV/0!</v>
      </c>
      <c r="AV107">
        <f t="shared" si="40"/>
        <v>0</v>
      </c>
      <c r="AW107" t="e">
        <f t="shared" si="40"/>
        <v>#DIV/0!</v>
      </c>
      <c r="AX107">
        <f t="shared" si="40"/>
        <v>0</v>
      </c>
      <c r="AY107">
        <f t="shared" si="40"/>
        <v>0</v>
      </c>
      <c r="AZ107">
        <f t="shared" si="40"/>
        <v>0</v>
      </c>
      <c r="BA107">
        <f t="shared" si="40"/>
        <v>0</v>
      </c>
      <c r="BB107">
        <f t="shared" si="40"/>
        <v>0</v>
      </c>
      <c r="BC107">
        <f t="shared" si="40"/>
        <v>0</v>
      </c>
      <c r="BD107">
        <f t="shared" si="40"/>
        <v>0</v>
      </c>
      <c r="BE107">
        <f t="shared" si="40"/>
        <v>0</v>
      </c>
      <c r="BF107" t="e">
        <f t="shared" si="40"/>
        <v>#DIV/0!</v>
      </c>
      <c r="BG107">
        <f t="shared" si="40"/>
        <v>0</v>
      </c>
      <c r="BH107">
        <f t="shared" si="40"/>
        <v>0</v>
      </c>
      <c r="BI107" t="e">
        <f t="shared" si="40"/>
        <v>#DIV/0!</v>
      </c>
      <c r="BJ107">
        <f t="shared" si="40"/>
        <v>0</v>
      </c>
      <c r="BK107">
        <f t="shared" si="40"/>
        <v>0</v>
      </c>
      <c r="BL107">
        <f t="shared" si="40"/>
        <v>0</v>
      </c>
      <c r="BM107">
        <f t="shared" si="40"/>
        <v>0</v>
      </c>
      <c r="BN107">
        <f t="shared" si="40"/>
        <v>0</v>
      </c>
      <c r="BO107">
        <f t="shared" ref="BO107:CH107" si="41">BO20/SUM(BO$7:BO$90)</f>
        <v>0</v>
      </c>
      <c r="BP107">
        <f t="shared" si="41"/>
        <v>0</v>
      </c>
      <c r="BQ107">
        <f t="shared" si="41"/>
        <v>0</v>
      </c>
      <c r="BR107" t="e">
        <f t="shared" si="41"/>
        <v>#DIV/0!</v>
      </c>
      <c r="BS107">
        <f t="shared" si="41"/>
        <v>0</v>
      </c>
      <c r="BT107">
        <f t="shared" si="41"/>
        <v>0</v>
      </c>
      <c r="BU107">
        <f t="shared" si="41"/>
        <v>0</v>
      </c>
      <c r="BV107">
        <f t="shared" si="41"/>
        <v>0</v>
      </c>
      <c r="BW107">
        <f t="shared" si="41"/>
        <v>0</v>
      </c>
      <c r="BX107">
        <f t="shared" si="41"/>
        <v>0</v>
      </c>
      <c r="BY107">
        <f t="shared" si="41"/>
        <v>0</v>
      </c>
      <c r="BZ107">
        <f t="shared" si="41"/>
        <v>0</v>
      </c>
      <c r="CA107">
        <f t="shared" si="41"/>
        <v>0</v>
      </c>
      <c r="CB107">
        <f t="shared" si="41"/>
        <v>0</v>
      </c>
      <c r="CC107">
        <f t="shared" si="41"/>
        <v>0</v>
      </c>
      <c r="CD107">
        <f t="shared" si="41"/>
        <v>0</v>
      </c>
      <c r="CE107">
        <f t="shared" si="41"/>
        <v>0</v>
      </c>
      <c r="CF107">
        <f t="shared" si="41"/>
        <v>0</v>
      </c>
      <c r="CG107">
        <f t="shared" si="41"/>
        <v>0</v>
      </c>
      <c r="CH107">
        <f t="shared" si="41"/>
        <v>0</v>
      </c>
    </row>
    <row r="108" spans="1:86" x14ac:dyDescent="0.25">
      <c r="A108" s="180" t="s">
        <v>156</v>
      </c>
      <c r="B108" s="181" t="s">
        <v>795</v>
      </c>
      <c r="C108">
        <f t="shared" ref="C108:AH108" si="42">C21/SUM(C$7:C$90)</f>
        <v>7.932852439681917E-4</v>
      </c>
      <c r="D108" t="e">
        <f t="shared" si="42"/>
        <v>#DIV/0!</v>
      </c>
      <c r="E108" t="e">
        <f t="shared" si="42"/>
        <v>#DIV/0!</v>
      </c>
      <c r="F108">
        <f t="shared" si="42"/>
        <v>3.3363122314386182E-4</v>
      </c>
      <c r="G108" t="e">
        <f t="shared" si="42"/>
        <v>#DIV/0!</v>
      </c>
      <c r="H108">
        <f t="shared" si="42"/>
        <v>1.1528125939310396E-3</v>
      </c>
      <c r="I108">
        <f t="shared" si="42"/>
        <v>2.6905575262462265E-4</v>
      </c>
      <c r="J108">
        <f t="shared" si="42"/>
        <v>2.8359940353016215E-3</v>
      </c>
      <c r="K108">
        <f t="shared" si="42"/>
        <v>3.7695730939164276E-4</v>
      </c>
      <c r="L108">
        <f t="shared" si="42"/>
        <v>6.3362599062990609E-4</v>
      </c>
      <c r="M108">
        <f t="shared" si="42"/>
        <v>1.1533841873218925E-3</v>
      </c>
      <c r="N108">
        <f t="shared" si="42"/>
        <v>1.4725382754418083E-3</v>
      </c>
      <c r="O108">
        <f t="shared" si="42"/>
        <v>1.509760689031631E-3</v>
      </c>
      <c r="P108" t="e">
        <f t="shared" si="42"/>
        <v>#DIV/0!</v>
      </c>
      <c r="Q108">
        <f t="shared" si="42"/>
        <v>2.0165376634339982E-2</v>
      </c>
      <c r="R108">
        <f t="shared" si="42"/>
        <v>7.7869281170387088E-4</v>
      </c>
      <c r="S108" t="e">
        <f t="shared" si="42"/>
        <v>#DIV/0!</v>
      </c>
      <c r="T108">
        <f t="shared" si="42"/>
        <v>1.9522216390082578E-3</v>
      </c>
      <c r="U108">
        <f t="shared" si="42"/>
        <v>5.0300518218108787E-4</v>
      </c>
      <c r="V108">
        <f t="shared" si="42"/>
        <v>1.223094024305655E-3</v>
      </c>
      <c r="W108">
        <f t="shared" si="42"/>
        <v>1.0824265706148813E-3</v>
      </c>
      <c r="X108">
        <f t="shared" si="42"/>
        <v>1.5796744508979931E-3</v>
      </c>
      <c r="Y108">
        <f t="shared" si="42"/>
        <v>8.022125281989741E-4</v>
      </c>
      <c r="Z108">
        <f t="shared" si="42"/>
        <v>2.9146681490837844E-3</v>
      </c>
      <c r="AA108">
        <f t="shared" si="42"/>
        <v>6.7577059272589746E-4</v>
      </c>
      <c r="AB108" t="e">
        <f t="shared" si="42"/>
        <v>#DIV/0!</v>
      </c>
      <c r="AC108">
        <f t="shared" si="42"/>
        <v>2.4997539763785435E-3</v>
      </c>
      <c r="AD108">
        <f t="shared" si="42"/>
        <v>1.1611127786245167E-2</v>
      </c>
      <c r="AE108">
        <f t="shared" si="42"/>
        <v>1.1401616914241579E-3</v>
      </c>
      <c r="AF108">
        <f t="shared" si="42"/>
        <v>4.0148401797009576E-4</v>
      </c>
      <c r="AG108">
        <f t="shared" si="42"/>
        <v>6.727541083620225E-4</v>
      </c>
      <c r="AH108">
        <f t="shared" si="42"/>
        <v>3.0291475333200127E-4</v>
      </c>
      <c r="AI108">
        <f t="shared" ref="AI108:BN108" si="43">AI21/SUM(AI$7:AI$90)</f>
        <v>3.9719949880664626E-4</v>
      </c>
      <c r="AJ108">
        <f t="shared" si="43"/>
        <v>3.1457553366657007E-4</v>
      </c>
      <c r="AK108">
        <f t="shared" si="43"/>
        <v>1.0537577566962583E-4</v>
      </c>
      <c r="AL108">
        <f t="shared" si="43"/>
        <v>1.4058494371013994E-3</v>
      </c>
      <c r="AM108">
        <f t="shared" si="43"/>
        <v>7.7825191629940873E-4</v>
      </c>
      <c r="AN108">
        <f t="shared" si="43"/>
        <v>3.2781107784602716E-4</v>
      </c>
      <c r="AO108">
        <f t="shared" si="43"/>
        <v>5.1161949259523082E-4</v>
      </c>
      <c r="AP108">
        <f t="shared" si="43"/>
        <v>5.9162153035063956E-4</v>
      </c>
      <c r="AQ108">
        <f t="shared" si="43"/>
        <v>8.0075042912479736E-4</v>
      </c>
      <c r="AR108">
        <f t="shared" si="43"/>
        <v>3.5483538715491239E-11</v>
      </c>
      <c r="AS108">
        <f t="shared" si="43"/>
        <v>7.932852439681917E-4</v>
      </c>
      <c r="AT108" t="e">
        <f t="shared" si="43"/>
        <v>#DIV/0!</v>
      </c>
      <c r="AU108" t="e">
        <f t="shared" si="43"/>
        <v>#DIV/0!</v>
      </c>
      <c r="AV108">
        <f t="shared" si="43"/>
        <v>3.3363122314386182E-4</v>
      </c>
      <c r="AW108" t="e">
        <f t="shared" si="43"/>
        <v>#DIV/0!</v>
      </c>
      <c r="AX108">
        <f t="shared" si="43"/>
        <v>1.1528125939310396E-3</v>
      </c>
      <c r="AY108">
        <f t="shared" si="43"/>
        <v>2.6905575262462265E-4</v>
      </c>
      <c r="AZ108">
        <f t="shared" si="43"/>
        <v>2.8359940353016215E-3</v>
      </c>
      <c r="BA108">
        <f t="shared" si="43"/>
        <v>3.7695730939164276E-4</v>
      </c>
      <c r="BB108">
        <f t="shared" si="43"/>
        <v>6.3362599062990609E-4</v>
      </c>
      <c r="BC108">
        <f t="shared" si="43"/>
        <v>1.1533841873218925E-3</v>
      </c>
      <c r="BD108">
        <f t="shared" si="43"/>
        <v>1.4725382754418083E-3</v>
      </c>
      <c r="BE108">
        <f t="shared" si="43"/>
        <v>1.509760689031631E-3</v>
      </c>
      <c r="BF108" t="e">
        <f t="shared" si="43"/>
        <v>#DIV/0!</v>
      </c>
      <c r="BG108">
        <f t="shared" si="43"/>
        <v>2.0165376634339982E-2</v>
      </c>
      <c r="BH108">
        <f t="shared" si="43"/>
        <v>7.7869281170387088E-4</v>
      </c>
      <c r="BI108" t="e">
        <f t="shared" si="43"/>
        <v>#DIV/0!</v>
      </c>
      <c r="BJ108">
        <f t="shared" si="43"/>
        <v>1.9522216390082578E-3</v>
      </c>
      <c r="BK108">
        <f t="shared" si="43"/>
        <v>5.0300518218108787E-4</v>
      </c>
      <c r="BL108">
        <f t="shared" si="43"/>
        <v>1.223094024305655E-3</v>
      </c>
      <c r="BM108">
        <f t="shared" si="43"/>
        <v>1.0824265706148813E-3</v>
      </c>
      <c r="BN108">
        <f t="shared" si="43"/>
        <v>1.5796744508979931E-3</v>
      </c>
      <c r="BO108">
        <f t="shared" ref="BO108:CH108" si="44">BO21/SUM(BO$7:BO$90)</f>
        <v>8.022125281989741E-4</v>
      </c>
      <c r="BP108">
        <f t="shared" si="44"/>
        <v>2.9146681490837844E-3</v>
      </c>
      <c r="BQ108">
        <f t="shared" si="44"/>
        <v>6.7577059272589746E-4</v>
      </c>
      <c r="BR108" t="e">
        <f t="shared" si="44"/>
        <v>#DIV/0!</v>
      </c>
      <c r="BS108">
        <f t="shared" si="44"/>
        <v>2.4997539763785435E-3</v>
      </c>
      <c r="BT108">
        <f t="shared" si="44"/>
        <v>1.1611127786245167E-2</v>
      </c>
      <c r="BU108">
        <f t="shared" si="44"/>
        <v>1.1401616914241579E-3</v>
      </c>
      <c r="BV108">
        <f t="shared" si="44"/>
        <v>4.0148401797009576E-4</v>
      </c>
      <c r="BW108">
        <f t="shared" si="44"/>
        <v>6.727541083620225E-4</v>
      </c>
      <c r="BX108">
        <f t="shared" si="44"/>
        <v>3.0291475333200127E-4</v>
      </c>
      <c r="BY108">
        <f t="shared" si="44"/>
        <v>3.9719949880664626E-4</v>
      </c>
      <c r="BZ108">
        <f t="shared" si="44"/>
        <v>3.1457553366657007E-4</v>
      </c>
      <c r="CA108">
        <f t="shared" si="44"/>
        <v>1.0537577566962583E-4</v>
      </c>
      <c r="CB108">
        <f t="shared" si="44"/>
        <v>1.4058494371013994E-3</v>
      </c>
      <c r="CC108">
        <f t="shared" si="44"/>
        <v>7.7825191629940873E-4</v>
      </c>
      <c r="CD108">
        <f t="shared" si="44"/>
        <v>3.2781107784602716E-4</v>
      </c>
      <c r="CE108">
        <f t="shared" si="44"/>
        <v>5.1161949259523082E-4</v>
      </c>
      <c r="CF108">
        <f t="shared" si="44"/>
        <v>5.9162153035063956E-4</v>
      </c>
      <c r="CG108">
        <f t="shared" si="44"/>
        <v>8.0075042912479736E-4</v>
      </c>
      <c r="CH108">
        <f t="shared" si="44"/>
        <v>3.5483538715491239E-11</v>
      </c>
    </row>
    <row r="109" spans="1:86" x14ac:dyDescent="0.25">
      <c r="A109" s="180" t="s">
        <v>157</v>
      </c>
      <c r="B109" s="181" t="s">
        <v>795</v>
      </c>
      <c r="C109">
        <f t="shared" ref="C109:AH109" si="45">C22/SUM(C$7:C$90)</f>
        <v>2.6695441505785193E-4</v>
      </c>
      <c r="D109" t="e">
        <f t="shared" si="45"/>
        <v>#DIV/0!</v>
      </c>
      <c r="E109" t="e">
        <f t="shared" si="45"/>
        <v>#DIV/0!</v>
      </c>
      <c r="F109">
        <f t="shared" si="45"/>
        <v>4.1611171332842377E-4</v>
      </c>
      <c r="G109" t="e">
        <f t="shared" si="45"/>
        <v>#DIV/0!</v>
      </c>
      <c r="H109">
        <f t="shared" si="45"/>
        <v>2.8676307393576099E-4</v>
      </c>
      <c r="I109">
        <f t="shared" si="45"/>
        <v>1.5971705847913243E-4</v>
      </c>
      <c r="J109">
        <f t="shared" si="45"/>
        <v>7.2082804893928694E-4</v>
      </c>
      <c r="K109">
        <f t="shared" si="45"/>
        <v>9.8903327720635081E-4</v>
      </c>
      <c r="L109">
        <f t="shared" si="45"/>
        <v>4.5502686853937879E-4</v>
      </c>
      <c r="M109">
        <f t="shared" si="45"/>
        <v>1.7974289914093413E-3</v>
      </c>
      <c r="N109">
        <f t="shared" si="45"/>
        <v>8.1870925997347952E-4</v>
      </c>
      <c r="O109">
        <f t="shared" si="45"/>
        <v>2.557895710876125E-3</v>
      </c>
      <c r="P109" t="e">
        <f t="shared" si="45"/>
        <v>#DIV/0!</v>
      </c>
      <c r="Q109">
        <f t="shared" si="45"/>
        <v>1.9946015178531609E-3</v>
      </c>
      <c r="R109">
        <f t="shared" si="45"/>
        <v>3.0689051804150481E-2</v>
      </c>
      <c r="S109" t="e">
        <f t="shared" si="45"/>
        <v>#DIV/0!</v>
      </c>
      <c r="T109">
        <f t="shared" si="45"/>
        <v>4.0302818084164631E-2</v>
      </c>
      <c r="U109">
        <f t="shared" si="45"/>
        <v>1.5404529645567373E-3</v>
      </c>
      <c r="V109">
        <f t="shared" si="45"/>
        <v>1.2524836632356508E-2</v>
      </c>
      <c r="W109">
        <f t="shared" si="45"/>
        <v>1.5701834775512909E-2</v>
      </c>
      <c r="X109">
        <f t="shared" si="45"/>
        <v>1.1100406207781055E-2</v>
      </c>
      <c r="Y109">
        <f t="shared" si="45"/>
        <v>6.8477769280492267E-3</v>
      </c>
      <c r="Z109">
        <f t="shared" si="45"/>
        <v>1.6557581143271695E-2</v>
      </c>
      <c r="AA109">
        <f t="shared" si="45"/>
        <v>5.3127727046342968E-4</v>
      </c>
      <c r="AB109" t="e">
        <f t="shared" si="45"/>
        <v>#DIV/0!</v>
      </c>
      <c r="AC109">
        <f t="shared" si="45"/>
        <v>1.0329744844275774E-2</v>
      </c>
      <c r="AD109">
        <f t="shared" si="45"/>
        <v>2.9608109625689368E-3</v>
      </c>
      <c r="AE109">
        <f t="shared" si="45"/>
        <v>9.2103328715999568E-4</v>
      </c>
      <c r="AF109">
        <f t="shared" si="45"/>
        <v>7.2996341269528997E-4</v>
      </c>
      <c r="AG109">
        <f t="shared" si="45"/>
        <v>1.6240303582311437E-4</v>
      </c>
      <c r="AH109">
        <f t="shared" si="45"/>
        <v>4.1037681768681485E-4</v>
      </c>
      <c r="AI109">
        <f t="shared" ref="AI109:BN109" si="46">AI22/SUM(AI$7:AI$90)</f>
        <v>3.8251416575470372E-4</v>
      </c>
      <c r="AJ109">
        <f t="shared" si="46"/>
        <v>3.3734003738693002E-4</v>
      </c>
      <c r="AK109">
        <f t="shared" si="46"/>
        <v>8.622964391140578E-5</v>
      </c>
      <c r="AL109">
        <f t="shared" si="46"/>
        <v>6.1128773646327748E-4</v>
      </c>
      <c r="AM109">
        <f t="shared" si="46"/>
        <v>5.7434615134434005E-4</v>
      </c>
      <c r="AN109">
        <f t="shared" si="46"/>
        <v>2.1041404497931579E-4</v>
      </c>
      <c r="AO109">
        <f t="shared" si="46"/>
        <v>1.8765690025040864E-4</v>
      </c>
      <c r="AP109">
        <f t="shared" si="46"/>
        <v>1.5263189626881703E-4</v>
      </c>
      <c r="AQ109">
        <f t="shared" si="46"/>
        <v>5.1682305599209325E-4</v>
      </c>
      <c r="AR109">
        <f t="shared" si="46"/>
        <v>1.3320930108744515E-8</v>
      </c>
      <c r="AS109">
        <f t="shared" si="46"/>
        <v>2.6695441505785193E-4</v>
      </c>
      <c r="AT109" t="e">
        <f t="shared" si="46"/>
        <v>#DIV/0!</v>
      </c>
      <c r="AU109" t="e">
        <f t="shared" si="46"/>
        <v>#DIV/0!</v>
      </c>
      <c r="AV109">
        <f t="shared" si="46"/>
        <v>4.1611171332842377E-4</v>
      </c>
      <c r="AW109" t="e">
        <f t="shared" si="46"/>
        <v>#DIV/0!</v>
      </c>
      <c r="AX109">
        <f t="shared" si="46"/>
        <v>2.8676307393576099E-4</v>
      </c>
      <c r="AY109">
        <f t="shared" si="46"/>
        <v>1.5971705847913243E-4</v>
      </c>
      <c r="AZ109">
        <f t="shared" si="46"/>
        <v>7.2082804893928694E-4</v>
      </c>
      <c r="BA109">
        <f t="shared" si="46"/>
        <v>9.8903327720635081E-4</v>
      </c>
      <c r="BB109">
        <f t="shared" si="46"/>
        <v>4.5502686853937879E-4</v>
      </c>
      <c r="BC109">
        <f t="shared" si="46"/>
        <v>1.7974289914093413E-3</v>
      </c>
      <c r="BD109">
        <f t="shared" si="46"/>
        <v>8.1870925997347952E-4</v>
      </c>
      <c r="BE109">
        <f t="shared" si="46"/>
        <v>2.557895710876125E-3</v>
      </c>
      <c r="BF109" t="e">
        <f t="shared" si="46"/>
        <v>#DIV/0!</v>
      </c>
      <c r="BG109">
        <f t="shared" si="46"/>
        <v>1.9946015178531609E-3</v>
      </c>
      <c r="BH109">
        <f t="shared" si="46"/>
        <v>3.0689051804150481E-2</v>
      </c>
      <c r="BI109" t="e">
        <f t="shared" si="46"/>
        <v>#DIV/0!</v>
      </c>
      <c r="BJ109">
        <f t="shared" si="46"/>
        <v>4.0302818084164631E-2</v>
      </c>
      <c r="BK109">
        <f t="shared" si="46"/>
        <v>1.5404529645567373E-3</v>
      </c>
      <c r="BL109">
        <f t="shared" si="46"/>
        <v>1.2524836632356508E-2</v>
      </c>
      <c r="BM109">
        <f t="shared" si="46"/>
        <v>1.5701834775512909E-2</v>
      </c>
      <c r="BN109">
        <f t="shared" si="46"/>
        <v>1.1100406207781055E-2</v>
      </c>
      <c r="BO109">
        <f t="shared" ref="BO109:CH109" si="47">BO22/SUM(BO$7:BO$90)</f>
        <v>6.8477769280492267E-3</v>
      </c>
      <c r="BP109">
        <f t="shared" si="47"/>
        <v>1.6557581143271695E-2</v>
      </c>
      <c r="BQ109">
        <f t="shared" si="47"/>
        <v>5.3127727046342968E-4</v>
      </c>
      <c r="BR109" t="e">
        <f t="shared" si="47"/>
        <v>#DIV/0!</v>
      </c>
      <c r="BS109">
        <f t="shared" si="47"/>
        <v>1.0329744844275774E-2</v>
      </c>
      <c r="BT109">
        <f t="shared" si="47"/>
        <v>2.9608109625689368E-3</v>
      </c>
      <c r="BU109">
        <f t="shared" si="47"/>
        <v>9.2103328715999568E-4</v>
      </c>
      <c r="BV109">
        <f t="shared" si="47"/>
        <v>7.2996341269528997E-4</v>
      </c>
      <c r="BW109">
        <f t="shared" si="47"/>
        <v>1.6240303582311437E-4</v>
      </c>
      <c r="BX109">
        <f t="shared" si="47"/>
        <v>4.1037681768681485E-4</v>
      </c>
      <c r="BY109">
        <f t="shared" si="47"/>
        <v>3.8251416575470372E-4</v>
      </c>
      <c r="BZ109">
        <f t="shared" si="47"/>
        <v>3.3734003738693002E-4</v>
      </c>
      <c r="CA109">
        <f t="shared" si="47"/>
        <v>8.622964391140578E-5</v>
      </c>
      <c r="CB109">
        <f t="shared" si="47"/>
        <v>6.1128773646327748E-4</v>
      </c>
      <c r="CC109">
        <f t="shared" si="47"/>
        <v>5.7434615134434005E-4</v>
      </c>
      <c r="CD109">
        <f t="shared" si="47"/>
        <v>2.1041404497931579E-4</v>
      </c>
      <c r="CE109">
        <f t="shared" si="47"/>
        <v>1.8765690025040864E-4</v>
      </c>
      <c r="CF109">
        <f t="shared" si="47"/>
        <v>1.5263189626881703E-4</v>
      </c>
      <c r="CG109">
        <f t="shared" si="47"/>
        <v>5.1682305599209325E-4</v>
      </c>
      <c r="CH109">
        <f t="shared" si="47"/>
        <v>1.3320930108744515E-8</v>
      </c>
    </row>
    <row r="110" spans="1:86" x14ac:dyDescent="0.25">
      <c r="A110" s="180" t="s">
        <v>158</v>
      </c>
      <c r="B110" s="181" t="s">
        <v>795</v>
      </c>
      <c r="C110">
        <f t="shared" ref="C110:AH110" si="48">C23/SUM(C$7:C$90)</f>
        <v>0</v>
      </c>
      <c r="D110" t="e">
        <f t="shared" si="48"/>
        <v>#DIV/0!</v>
      </c>
      <c r="E110" t="e">
        <f t="shared" si="48"/>
        <v>#DIV/0!</v>
      </c>
      <c r="F110">
        <f t="shared" si="48"/>
        <v>0</v>
      </c>
      <c r="G110" t="e">
        <f t="shared" si="48"/>
        <v>#DIV/0!</v>
      </c>
      <c r="H110">
        <f t="shared" si="48"/>
        <v>0</v>
      </c>
      <c r="I110">
        <f t="shared" si="48"/>
        <v>0</v>
      </c>
      <c r="J110">
        <f t="shared" si="48"/>
        <v>0</v>
      </c>
      <c r="K110">
        <f t="shared" si="48"/>
        <v>0</v>
      </c>
      <c r="L110">
        <f t="shared" si="48"/>
        <v>0</v>
      </c>
      <c r="M110">
        <f t="shared" si="48"/>
        <v>0</v>
      </c>
      <c r="N110">
        <f t="shared" si="48"/>
        <v>0</v>
      </c>
      <c r="O110">
        <f t="shared" si="48"/>
        <v>0</v>
      </c>
      <c r="P110" t="e">
        <f t="shared" si="48"/>
        <v>#DIV/0!</v>
      </c>
      <c r="Q110">
        <f t="shared" si="48"/>
        <v>0</v>
      </c>
      <c r="R110">
        <f t="shared" si="48"/>
        <v>0</v>
      </c>
      <c r="S110" t="e">
        <f t="shared" si="48"/>
        <v>#DIV/0!</v>
      </c>
      <c r="T110">
        <f t="shared" si="48"/>
        <v>0</v>
      </c>
      <c r="U110">
        <f t="shared" si="48"/>
        <v>0</v>
      </c>
      <c r="V110">
        <f t="shared" si="48"/>
        <v>0</v>
      </c>
      <c r="W110">
        <f t="shared" si="48"/>
        <v>0</v>
      </c>
      <c r="X110">
        <f t="shared" si="48"/>
        <v>0</v>
      </c>
      <c r="Y110">
        <f t="shared" si="48"/>
        <v>0</v>
      </c>
      <c r="Z110">
        <f t="shared" si="48"/>
        <v>0</v>
      </c>
      <c r="AA110">
        <f t="shared" si="48"/>
        <v>0</v>
      </c>
      <c r="AB110" t="e">
        <f t="shared" si="48"/>
        <v>#DIV/0!</v>
      </c>
      <c r="AC110">
        <f t="shared" si="48"/>
        <v>0</v>
      </c>
      <c r="AD110">
        <f t="shared" si="48"/>
        <v>0</v>
      </c>
      <c r="AE110">
        <f t="shared" si="48"/>
        <v>0</v>
      </c>
      <c r="AF110">
        <f t="shared" si="48"/>
        <v>0</v>
      </c>
      <c r="AG110">
        <f t="shared" si="48"/>
        <v>0</v>
      </c>
      <c r="AH110">
        <f t="shared" si="48"/>
        <v>0</v>
      </c>
      <c r="AI110">
        <f t="shared" ref="AI110:BN110" si="49">AI23/SUM(AI$7:AI$90)</f>
        <v>0</v>
      </c>
      <c r="AJ110">
        <f t="shared" si="49"/>
        <v>0</v>
      </c>
      <c r="AK110">
        <f t="shared" si="49"/>
        <v>0</v>
      </c>
      <c r="AL110">
        <f t="shared" si="49"/>
        <v>0</v>
      </c>
      <c r="AM110">
        <f t="shared" si="49"/>
        <v>0</v>
      </c>
      <c r="AN110">
        <f t="shared" si="49"/>
        <v>0</v>
      </c>
      <c r="AO110">
        <f t="shared" si="49"/>
        <v>0</v>
      </c>
      <c r="AP110">
        <f t="shared" si="49"/>
        <v>0</v>
      </c>
      <c r="AQ110">
        <f t="shared" si="49"/>
        <v>0</v>
      </c>
      <c r="AR110">
        <f t="shared" si="49"/>
        <v>0</v>
      </c>
      <c r="AS110">
        <f t="shared" si="49"/>
        <v>0</v>
      </c>
      <c r="AT110" t="e">
        <f t="shared" si="49"/>
        <v>#DIV/0!</v>
      </c>
      <c r="AU110" t="e">
        <f t="shared" si="49"/>
        <v>#DIV/0!</v>
      </c>
      <c r="AV110">
        <f t="shared" si="49"/>
        <v>0</v>
      </c>
      <c r="AW110" t="e">
        <f t="shared" si="49"/>
        <v>#DIV/0!</v>
      </c>
      <c r="AX110">
        <f t="shared" si="49"/>
        <v>0</v>
      </c>
      <c r="AY110">
        <f t="shared" si="49"/>
        <v>0</v>
      </c>
      <c r="AZ110">
        <f t="shared" si="49"/>
        <v>0</v>
      </c>
      <c r="BA110">
        <f t="shared" si="49"/>
        <v>0</v>
      </c>
      <c r="BB110">
        <f t="shared" si="49"/>
        <v>0</v>
      </c>
      <c r="BC110">
        <f t="shared" si="49"/>
        <v>0</v>
      </c>
      <c r="BD110">
        <f t="shared" si="49"/>
        <v>0</v>
      </c>
      <c r="BE110">
        <f t="shared" si="49"/>
        <v>0</v>
      </c>
      <c r="BF110" t="e">
        <f t="shared" si="49"/>
        <v>#DIV/0!</v>
      </c>
      <c r="BG110">
        <f t="shared" si="49"/>
        <v>0</v>
      </c>
      <c r="BH110">
        <f t="shared" si="49"/>
        <v>0</v>
      </c>
      <c r="BI110" t="e">
        <f t="shared" si="49"/>
        <v>#DIV/0!</v>
      </c>
      <c r="BJ110">
        <f t="shared" si="49"/>
        <v>0</v>
      </c>
      <c r="BK110">
        <f t="shared" si="49"/>
        <v>0</v>
      </c>
      <c r="BL110">
        <f t="shared" si="49"/>
        <v>0</v>
      </c>
      <c r="BM110">
        <f t="shared" si="49"/>
        <v>0</v>
      </c>
      <c r="BN110">
        <f t="shared" si="49"/>
        <v>0</v>
      </c>
      <c r="BO110">
        <f t="shared" ref="BO110:CH110" si="50">BO23/SUM(BO$7:BO$90)</f>
        <v>0</v>
      </c>
      <c r="BP110">
        <f t="shared" si="50"/>
        <v>0</v>
      </c>
      <c r="BQ110">
        <f t="shared" si="50"/>
        <v>0</v>
      </c>
      <c r="BR110" t="e">
        <f t="shared" si="50"/>
        <v>#DIV/0!</v>
      </c>
      <c r="BS110">
        <f t="shared" si="50"/>
        <v>0</v>
      </c>
      <c r="BT110">
        <f t="shared" si="50"/>
        <v>0</v>
      </c>
      <c r="BU110">
        <f t="shared" si="50"/>
        <v>0</v>
      </c>
      <c r="BV110">
        <f t="shared" si="50"/>
        <v>0</v>
      </c>
      <c r="BW110">
        <f t="shared" si="50"/>
        <v>0</v>
      </c>
      <c r="BX110">
        <f t="shared" si="50"/>
        <v>0</v>
      </c>
      <c r="BY110">
        <f t="shared" si="50"/>
        <v>0</v>
      </c>
      <c r="BZ110">
        <f t="shared" si="50"/>
        <v>0</v>
      </c>
      <c r="CA110">
        <f t="shared" si="50"/>
        <v>0</v>
      </c>
      <c r="CB110">
        <f t="shared" si="50"/>
        <v>0</v>
      </c>
      <c r="CC110">
        <f t="shared" si="50"/>
        <v>0</v>
      </c>
      <c r="CD110">
        <f t="shared" si="50"/>
        <v>0</v>
      </c>
      <c r="CE110">
        <f t="shared" si="50"/>
        <v>0</v>
      </c>
      <c r="CF110">
        <f t="shared" si="50"/>
        <v>0</v>
      </c>
      <c r="CG110">
        <f t="shared" si="50"/>
        <v>0</v>
      </c>
      <c r="CH110">
        <f t="shared" si="50"/>
        <v>0</v>
      </c>
    </row>
    <row r="111" spans="1:86" x14ac:dyDescent="0.25">
      <c r="A111" s="180" t="s">
        <v>159</v>
      </c>
      <c r="B111" s="181" t="s">
        <v>795</v>
      </c>
      <c r="C111">
        <f t="shared" ref="C111:AH111" si="51">C24/SUM(C$7:C$90)</f>
        <v>1.2408244392572484E-3</v>
      </c>
      <c r="D111" t="e">
        <f t="shared" si="51"/>
        <v>#DIV/0!</v>
      </c>
      <c r="E111" t="e">
        <f t="shared" si="51"/>
        <v>#DIV/0!</v>
      </c>
      <c r="F111">
        <f t="shared" si="51"/>
        <v>5.6400813198489812E-4</v>
      </c>
      <c r="G111" t="e">
        <f t="shared" si="51"/>
        <v>#DIV/0!</v>
      </c>
      <c r="H111">
        <f t="shared" si="51"/>
        <v>1.7036242761294161E-3</v>
      </c>
      <c r="I111">
        <f t="shared" si="51"/>
        <v>6.4565152996254522E-4</v>
      </c>
      <c r="J111">
        <f t="shared" si="51"/>
        <v>2.9534496686162625E-3</v>
      </c>
      <c r="K111">
        <f t="shared" si="51"/>
        <v>1.5920337159922478E-3</v>
      </c>
      <c r="L111">
        <f t="shared" si="51"/>
        <v>7.4445730324317039E-4</v>
      </c>
      <c r="M111">
        <f t="shared" si="51"/>
        <v>1.5055290783132671E-3</v>
      </c>
      <c r="N111">
        <f t="shared" si="51"/>
        <v>1.1629190983359519E-3</v>
      </c>
      <c r="O111">
        <f t="shared" si="51"/>
        <v>3.7007943420337367E-3</v>
      </c>
      <c r="P111" t="e">
        <f t="shared" si="51"/>
        <v>#DIV/0!</v>
      </c>
      <c r="Q111">
        <f t="shared" si="51"/>
        <v>1.9609012735811002E-3</v>
      </c>
      <c r="R111">
        <f t="shared" si="51"/>
        <v>3.9891870632413574E-3</v>
      </c>
      <c r="S111" t="e">
        <f t="shared" si="51"/>
        <v>#DIV/0!</v>
      </c>
      <c r="T111">
        <f t="shared" si="51"/>
        <v>4.8917474756484086E-2</v>
      </c>
      <c r="U111">
        <f t="shared" si="51"/>
        <v>1.8626741586106751E-3</v>
      </c>
      <c r="V111">
        <f t="shared" si="51"/>
        <v>7.4010484821347196E-3</v>
      </c>
      <c r="W111">
        <f t="shared" si="51"/>
        <v>2.5391437866131992E-2</v>
      </c>
      <c r="X111">
        <f t="shared" si="51"/>
        <v>1.3715268012695429E-2</v>
      </c>
      <c r="Y111">
        <f t="shared" si="51"/>
        <v>1.1257381742032641E-2</v>
      </c>
      <c r="Z111">
        <f t="shared" si="51"/>
        <v>2.1612320873497039E-2</v>
      </c>
      <c r="AA111">
        <f t="shared" si="51"/>
        <v>1.1937091345053685E-3</v>
      </c>
      <c r="AB111" t="e">
        <f t="shared" si="51"/>
        <v>#DIV/0!</v>
      </c>
      <c r="AC111">
        <f t="shared" si="51"/>
        <v>8.4951106307295798E-3</v>
      </c>
      <c r="AD111">
        <f t="shared" si="51"/>
        <v>8.8503208471655929E-3</v>
      </c>
      <c r="AE111">
        <f t="shared" si="51"/>
        <v>1.883020232447419E-3</v>
      </c>
      <c r="AF111">
        <f t="shared" si="51"/>
        <v>1.4287981870348069E-3</v>
      </c>
      <c r="AG111">
        <f t="shared" si="51"/>
        <v>6.9921831221592828E-4</v>
      </c>
      <c r="AH111">
        <f t="shared" si="51"/>
        <v>9.8595878344646948E-4</v>
      </c>
      <c r="AI111">
        <f t="shared" ref="AI111:BN111" si="52">AI24/SUM(AI$7:AI$90)</f>
        <v>1.1945852077857827E-3</v>
      </c>
      <c r="AJ111">
        <f t="shared" si="52"/>
        <v>1.2951962656900769E-3</v>
      </c>
      <c r="AK111">
        <f t="shared" si="52"/>
        <v>2.2481407676545065E-4</v>
      </c>
      <c r="AL111">
        <f t="shared" si="52"/>
        <v>1.425139339579007E-3</v>
      </c>
      <c r="AM111">
        <f t="shared" si="52"/>
        <v>1.6099991814179449E-3</v>
      </c>
      <c r="AN111">
        <f t="shared" si="52"/>
        <v>1.2309845028380105E-3</v>
      </c>
      <c r="AO111">
        <f t="shared" si="52"/>
        <v>7.0253248043467584E-4</v>
      </c>
      <c r="AP111">
        <f t="shared" si="52"/>
        <v>6.5697659585132876E-4</v>
      </c>
      <c r="AQ111">
        <f t="shared" si="52"/>
        <v>1.1934094996509255E-3</v>
      </c>
      <c r="AR111">
        <f t="shared" si="52"/>
        <v>7.44781136362193E-11</v>
      </c>
      <c r="AS111">
        <f t="shared" si="52"/>
        <v>1.2408244392572484E-3</v>
      </c>
      <c r="AT111" t="e">
        <f t="shared" si="52"/>
        <v>#DIV/0!</v>
      </c>
      <c r="AU111" t="e">
        <f t="shared" si="52"/>
        <v>#DIV/0!</v>
      </c>
      <c r="AV111">
        <f t="shared" si="52"/>
        <v>5.6400813198489812E-4</v>
      </c>
      <c r="AW111" t="e">
        <f t="shared" si="52"/>
        <v>#DIV/0!</v>
      </c>
      <c r="AX111">
        <f t="shared" si="52"/>
        <v>1.7036242761294161E-3</v>
      </c>
      <c r="AY111">
        <f t="shared" si="52"/>
        <v>6.4565152996254522E-4</v>
      </c>
      <c r="AZ111">
        <f t="shared" si="52"/>
        <v>2.9534496686162625E-3</v>
      </c>
      <c r="BA111">
        <f t="shared" si="52"/>
        <v>1.5920337159922478E-3</v>
      </c>
      <c r="BB111">
        <f t="shared" si="52"/>
        <v>7.4445730324317039E-4</v>
      </c>
      <c r="BC111">
        <f t="shared" si="52"/>
        <v>1.5055290783132671E-3</v>
      </c>
      <c r="BD111">
        <f t="shared" si="52"/>
        <v>1.1629190983359519E-3</v>
      </c>
      <c r="BE111">
        <f t="shared" si="52"/>
        <v>3.7007943420337367E-3</v>
      </c>
      <c r="BF111" t="e">
        <f t="shared" si="52"/>
        <v>#DIV/0!</v>
      </c>
      <c r="BG111">
        <f t="shared" si="52"/>
        <v>1.9609012735811002E-3</v>
      </c>
      <c r="BH111">
        <f t="shared" si="52"/>
        <v>3.9891870632413574E-3</v>
      </c>
      <c r="BI111" t="e">
        <f t="shared" si="52"/>
        <v>#DIV/0!</v>
      </c>
      <c r="BJ111">
        <f t="shared" si="52"/>
        <v>4.8917474756484086E-2</v>
      </c>
      <c r="BK111">
        <f t="shared" si="52"/>
        <v>1.8626741586106751E-3</v>
      </c>
      <c r="BL111">
        <f t="shared" si="52"/>
        <v>7.4010484821347196E-3</v>
      </c>
      <c r="BM111">
        <f t="shared" si="52"/>
        <v>2.5391437866131992E-2</v>
      </c>
      <c r="BN111">
        <f t="shared" si="52"/>
        <v>1.3715268012695429E-2</v>
      </c>
      <c r="BO111">
        <f t="shared" ref="BO111:CH111" si="53">BO24/SUM(BO$7:BO$90)</f>
        <v>1.1257381742032641E-2</v>
      </c>
      <c r="BP111">
        <f t="shared" si="53"/>
        <v>2.1612320873497039E-2</v>
      </c>
      <c r="BQ111">
        <f t="shared" si="53"/>
        <v>1.1937091345053685E-3</v>
      </c>
      <c r="BR111" t="e">
        <f t="shared" si="53"/>
        <v>#DIV/0!</v>
      </c>
      <c r="BS111">
        <f t="shared" si="53"/>
        <v>8.4951106307295798E-3</v>
      </c>
      <c r="BT111">
        <f t="shared" si="53"/>
        <v>8.8503208471655929E-3</v>
      </c>
      <c r="BU111">
        <f t="shared" si="53"/>
        <v>1.883020232447419E-3</v>
      </c>
      <c r="BV111">
        <f t="shared" si="53"/>
        <v>1.4287981870348069E-3</v>
      </c>
      <c r="BW111">
        <f t="shared" si="53"/>
        <v>6.9921831221592828E-4</v>
      </c>
      <c r="BX111">
        <f t="shared" si="53"/>
        <v>9.8595878344646948E-4</v>
      </c>
      <c r="BY111">
        <f t="shared" si="53"/>
        <v>1.1945852077857827E-3</v>
      </c>
      <c r="BZ111">
        <f t="shared" si="53"/>
        <v>1.2951962656900769E-3</v>
      </c>
      <c r="CA111">
        <f t="shared" si="53"/>
        <v>2.2481407676545065E-4</v>
      </c>
      <c r="CB111">
        <f t="shared" si="53"/>
        <v>1.425139339579007E-3</v>
      </c>
      <c r="CC111">
        <f t="shared" si="53"/>
        <v>1.6099991814179449E-3</v>
      </c>
      <c r="CD111">
        <f t="shared" si="53"/>
        <v>1.2309845028380105E-3</v>
      </c>
      <c r="CE111">
        <f t="shared" si="53"/>
        <v>7.0253248043467584E-4</v>
      </c>
      <c r="CF111">
        <f t="shared" si="53"/>
        <v>6.5697659585132876E-4</v>
      </c>
      <c r="CG111">
        <f t="shared" si="53"/>
        <v>1.1934094996509255E-3</v>
      </c>
      <c r="CH111">
        <f t="shared" si="53"/>
        <v>7.44781136362193E-11</v>
      </c>
    </row>
    <row r="112" spans="1:86" x14ac:dyDescent="0.25">
      <c r="A112" s="180" t="s">
        <v>160</v>
      </c>
      <c r="B112" s="181" t="s">
        <v>795</v>
      </c>
      <c r="C112">
        <f t="shared" ref="C112:AH112" si="54">C25/SUM(C$7:C$90)</f>
        <v>3.0479033921100199E-4</v>
      </c>
      <c r="D112" t="e">
        <f t="shared" si="54"/>
        <v>#DIV/0!</v>
      </c>
      <c r="E112" t="e">
        <f t="shared" si="54"/>
        <v>#DIV/0!</v>
      </c>
      <c r="F112">
        <f t="shared" si="54"/>
        <v>8.2485810743449162E-5</v>
      </c>
      <c r="G112" t="e">
        <f t="shared" si="54"/>
        <v>#DIV/0!</v>
      </c>
      <c r="H112">
        <f t="shared" si="54"/>
        <v>2.8617224813870464E-4</v>
      </c>
      <c r="I112">
        <f t="shared" si="54"/>
        <v>1.2269760024366275E-4</v>
      </c>
      <c r="J112">
        <f t="shared" si="54"/>
        <v>3.0871739639413211E-4</v>
      </c>
      <c r="K112">
        <f t="shared" si="54"/>
        <v>6.4017805409670502E-4</v>
      </c>
      <c r="L112">
        <f t="shared" si="54"/>
        <v>2.3760930877438286E-4</v>
      </c>
      <c r="M112">
        <f t="shared" si="54"/>
        <v>3.7238132850872134E-4</v>
      </c>
      <c r="N112">
        <f t="shared" si="54"/>
        <v>7.02669860795072E-4</v>
      </c>
      <c r="O112">
        <f t="shared" si="54"/>
        <v>4.8306240163198779E-4</v>
      </c>
      <c r="P112" t="e">
        <f t="shared" si="54"/>
        <v>#DIV/0!</v>
      </c>
      <c r="Q112">
        <f t="shared" si="54"/>
        <v>3.3136379052507817E-4</v>
      </c>
      <c r="R112">
        <f t="shared" si="54"/>
        <v>2.0712664249569586E-4</v>
      </c>
      <c r="S112" t="e">
        <f t="shared" si="54"/>
        <v>#DIV/0!</v>
      </c>
      <c r="T112">
        <f t="shared" si="54"/>
        <v>8.175009153417401E-4</v>
      </c>
      <c r="U112">
        <f t="shared" si="54"/>
        <v>8.9391714723328162E-3</v>
      </c>
      <c r="V112">
        <f t="shared" si="54"/>
        <v>3.464930899894956E-3</v>
      </c>
      <c r="W112">
        <f t="shared" si="54"/>
        <v>2.4653226691743486E-3</v>
      </c>
      <c r="X112">
        <f t="shared" si="54"/>
        <v>1.5246770495832721E-3</v>
      </c>
      <c r="Y112">
        <f t="shared" si="54"/>
        <v>2.7829582034541696E-3</v>
      </c>
      <c r="Z112">
        <f t="shared" si="54"/>
        <v>4.4703466286520818E-3</v>
      </c>
      <c r="AA112">
        <f t="shared" si="54"/>
        <v>5.0301536346448116E-4</v>
      </c>
      <c r="AB112" t="e">
        <f t="shared" si="54"/>
        <v>#DIV/0!</v>
      </c>
      <c r="AC112">
        <f t="shared" si="54"/>
        <v>1.3066976847343234E-3</v>
      </c>
      <c r="AD112">
        <f t="shared" si="54"/>
        <v>8.9373554202969131E-4</v>
      </c>
      <c r="AE112">
        <f t="shared" si="54"/>
        <v>9.8632233951493026E-4</v>
      </c>
      <c r="AF112">
        <f t="shared" si="54"/>
        <v>7.0378873421312639E-4</v>
      </c>
      <c r="AG112">
        <f t="shared" si="54"/>
        <v>3.4295339456973507E-4</v>
      </c>
      <c r="AH112">
        <f t="shared" si="54"/>
        <v>1.4011108996756403E-3</v>
      </c>
      <c r="AI112">
        <f t="shared" ref="AI112:BN112" si="55">AI25/SUM(AI$7:AI$90)</f>
        <v>5.1169245970067914E-3</v>
      </c>
      <c r="AJ112">
        <f t="shared" si="55"/>
        <v>5.8091218803191435E-3</v>
      </c>
      <c r="AK112">
        <f t="shared" si="55"/>
        <v>4.9278332095058057E-4</v>
      </c>
      <c r="AL112">
        <f t="shared" si="55"/>
        <v>4.5133412005479598E-4</v>
      </c>
      <c r="AM112">
        <f t="shared" si="55"/>
        <v>1.4801184785083841E-3</v>
      </c>
      <c r="AN112">
        <f t="shared" si="55"/>
        <v>7.7215029665316101E-4</v>
      </c>
      <c r="AO112">
        <f t="shared" si="55"/>
        <v>6.7963996416076566E-4</v>
      </c>
      <c r="AP112">
        <f t="shared" si="55"/>
        <v>1.1022916079900947E-3</v>
      </c>
      <c r="AQ112">
        <f t="shared" si="55"/>
        <v>1.408639482329077E-3</v>
      </c>
      <c r="AR112">
        <f t="shared" si="55"/>
        <v>5.131566855851846E-11</v>
      </c>
      <c r="AS112">
        <f t="shared" si="55"/>
        <v>3.0479033921100199E-4</v>
      </c>
      <c r="AT112" t="e">
        <f t="shared" si="55"/>
        <v>#DIV/0!</v>
      </c>
      <c r="AU112" t="e">
        <f t="shared" si="55"/>
        <v>#DIV/0!</v>
      </c>
      <c r="AV112">
        <f t="shared" si="55"/>
        <v>8.2485810743449162E-5</v>
      </c>
      <c r="AW112" t="e">
        <f t="shared" si="55"/>
        <v>#DIV/0!</v>
      </c>
      <c r="AX112">
        <f t="shared" si="55"/>
        <v>2.8617224813870464E-4</v>
      </c>
      <c r="AY112">
        <f t="shared" si="55"/>
        <v>1.2269760024366275E-4</v>
      </c>
      <c r="AZ112">
        <f t="shared" si="55"/>
        <v>3.0871739639413211E-4</v>
      </c>
      <c r="BA112">
        <f t="shared" si="55"/>
        <v>6.4017805409670502E-4</v>
      </c>
      <c r="BB112">
        <f t="shared" si="55"/>
        <v>2.3760930877438286E-4</v>
      </c>
      <c r="BC112">
        <f t="shared" si="55"/>
        <v>3.7238132850872134E-4</v>
      </c>
      <c r="BD112">
        <f t="shared" si="55"/>
        <v>7.02669860795072E-4</v>
      </c>
      <c r="BE112">
        <f t="shared" si="55"/>
        <v>4.8306240163198779E-4</v>
      </c>
      <c r="BF112" t="e">
        <f t="shared" si="55"/>
        <v>#DIV/0!</v>
      </c>
      <c r="BG112">
        <f t="shared" si="55"/>
        <v>3.3136379052507817E-4</v>
      </c>
      <c r="BH112">
        <f t="shared" si="55"/>
        <v>2.0712664249569586E-4</v>
      </c>
      <c r="BI112" t="e">
        <f t="shared" si="55"/>
        <v>#DIV/0!</v>
      </c>
      <c r="BJ112">
        <f t="shared" si="55"/>
        <v>8.175009153417401E-4</v>
      </c>
      <c r="BK112">
        <f t="shared" si="55"/>
        <v>8.9391714723328162E-3</v>
      </c>
      <c r="BL112">
        <f t="shared" si="55"/>
        <v>3.464930899894956E-3</v>
      </c>
      <c r="BM112">
        <f t="shared" si="55"/>
        <v>2.4653226691743486E-3</v>
      </c>
      <c r="BN112">
        <f t="shared" si="55"/>
        <v>1.5246770495832721E-3</v>
      </c>
      <c r="BO112">
        <f t="shared" ref="BO112:CH112" si="56">BO25/SUM(BO$7:BO$90)</f>
        <v>2.7829582034541696E-3</v>
      </c>
      <c r="BP112">
        <f t="shared" si="56"/>
        <v>4.4703466286520818E-3</v>
      </c>
      <c r="BQ112">
        <f t="shared" si="56"/>
        <v>5.0301536346448116E-4</v>
      </c>
      <c r="BR112" t="e">
        <f t="shared" si="56"/>
        <v>#DIV/0!</v>
      </c>
      <c r="BS112">
        <f t="shared" si="56"/>
        <v>1.3066976847343234E-3</v>
      </c>
      <c r="BT112">
        <f t="shared" si="56"/>
        <v>8.9373554202969131E-4</v>
      </c>
      <c r="BU112">
        <f t="shared" si="56"/>
        <v>9.8632233951493026E-4</v>
      </c>
      <c r="BV112">
        <f t="shared" si="56"/>
        <v>7.0378873421312639E-4</v>
      </c>
      <c r="BW112">
        <f t="shared" si="56"/>
        <v>3.4295339456973507E-4</v>
      </c>
      <c r="BX112">
        <f t="shared" si="56"/>
        <v>1.4011108996756403E-3</v>
      </c>
      <c r="BY112">
        <f t="shared" si="56"/>
        <v>5.1169245970067914E-3</v>
      </c>
      <c r="BZ112">
        <f t="shared" si="56"/>
        <v>5.8091218803191435E-3</v>
      </c>
      <c r="CA112">
        <f t="shared" si="56"/>
        <v>4.9278332095058057E-4</v>
      </c>
      <c r="CB112">
        <f t="shared" si="56"/>
        <v>4.5133412005479598E-4</v>
      </c>
      <c r="CC112">
        <f t="shared" si="56"/>
        <v>1.4801184785083841E-3</v>
      </c>
      <c r="CD112">
        <f t="shared" si="56"/>
        <v>7.7215029665316101E-4</v>
      </c>
      <c r="CE112">
        <f t="shared" si="56"/>
        <v>6.7963996416076566E-4</v>
      </c>
      <c r="CF112">
        <f t="shared" si="56"/>
        <v>1.1022916079900947E-3</v>
      </c>
      <c r="CG112">
        <f t="shared" si="56"/>
        <v>1.408639482329077E-3</v>
      </c>
      <c r="CH112">
        <f t="shared" si="56"/>
        <v>5.131566855851846E-11</v>
      </c>
    </row>
    <row r="113" spans="1:86" x14ac:dyDescent="0.25">
      <c r="A113" s="180" t="s">
        <v>161</v>
      </c>
      <c r="B113" s="181" t="s">
        <v>795</v>
      </c>
      <c r="C113">
        <f t="shared" ref="C113:AH113" si="57">C26/SUM(C$7:C$90)</f>
        <v>3.5964923301715724E-4</v>
      </c>
      <c r="D113" t="e">
        <f t="shared" si="57"/>
        <v>#DIV/0!</v>
      </c>
      <c r="E113" t="e">
        <f t="shared" si="57"/>
        <v>#DIV/0!</v>
      </c>
      <c r="F113">
        <f t="shared" si="57"/>
        <v>1.4389204495099191E-4</v>
      </c>
      <c r="G113" t="e">
        <f t="shared" si="57"/>
        <v>#DIV/0!</v>
      </c>
      <c r="H113">
        <f t="shared" si="57"/>
        <v>3.5918943192258948E-4</v>
      </c>
      <c r="I113">
        <f t="shared" si="57"/>
        <v>1.7677631733299161E-4</v>
      </c>
      <c r="J113">
        <f t="shared" si="57"/>
        <v>4.9873112878090573E-4</v>
      </c>
      <c r="K113">
        <f t="shared" si="57"/>
        <v>6.4656594971071479E-4</v>
      </c>
      <c r="L113">
        <f t="shared" si="57"/>
        <v>2.2813687247930683E-4</v>
      </c>
      <c r="M113">
        <f t="shared" si="57"/>
        <v>4.3026137985518857E-4</v>
      </c>
      <c r="N113">
        <f t="shared" si="57"/>
        <v>4.7506649416596971E-4</v>
      </c>
      <c r="O113">
        <f t="shared" si="57"/>
        <v>8.3362724283822911E-4</v>
      </c>
      <c r="P113" t="e">
        <f t="shared" si="57"/>
        <v>#DIV/0!</v>
      </c>
      <c r="Q113">
        <f t="shared" si="57"/>
        <v>5.7408683007536014E-4</v>
      </c>
      <c r="R113">
        <f t="shared" si="57"/>
        <v>5.8475252680123275E-4</v>
      </c>
      <c r="S113" t="e">
        <f t="shared" si="57"/>
        <v>#DIV/0!</v>
      </c>
      <c r="T113">
        <f t="shared" si="57"/>
        <v>2.5152990548159785E-3</v>
      </c>
      <c r="U113">
        <f t="shared" si="57"/>
        <v>2.6344738860037348E-3</v>
      </c>
      <c r="V113">
        <f t="shared" si="57"/>
        <v>1.9244223824342072E-2</v>
      </c>
      <c r="W113">
        <f t="shared" si="57"/>
        <v>6.8257900988891928E-3</v>
      </c>
      <c r="X113">
        <f t="shared" si="57"/>
        <v>4.7583591585930833E-3</v>
      </c>
      <c r="Y113">
        <f t="shared" si="57"/>
        <v>2.9236613140471539E-3</v>
      </c>
      <c r="Z113">
        <f t="shared" si="57"/>
        <v>6.9456713414741715E-3</v>
      </c>
      <c r="AA113">
        <f t="shared" si="57"/>
        <v>1.6669471027109645E-3</v>
      </c>
      <c r="AB113" t="e">
        <f t="shared" si="57"/>
        <v>#DIV/0!</v>
      </c>
      <c r="AC113">
        <f t="shared" si="57"/>
        <v>2.250756229083278E-3</v>
      </c>
      <c r="AD113">
        <f t="shared" si="57"/>
        <v>3.8081316527167042E-3</v>
      </c>
      <c r="AE113">
        <f t="shared" si="57"/>
        <v>1.2114669837314687E-3</v>
      </c>
      <c r="AF113">
        <f t="shared" si="57"/>
        <v>9.8488115847299488E-4</v>
      </c>
      <c r="AG113">
        <f t="shared" si="57"/>
        <v>7.7867488048262695E-4</v>
      </c>
      <c r="AH113">
        <f t="shared" si="57"/>
        <v>6.5928299583100367E-4</v>
      </c>
      <c r="AI113">
        <f t="shared" ref="AI113:BN113" si="58">AI26/SUM(AI$7:AI$90)</f>
        <v>2.9433144738181972E-3</v>
      </c>
      <c r="AJ113">
        <f t="shared" si="58"/>
        <v>1.733273385397027E-3</v>
      </c>
      <c r="AK113">
        <f t="shared" si="58"/>
        <v>2.1345072244842003E-4</v>
      </c>
      <c r="AL113">
        <f t="shared" si="58"/>
        <v>7.3712318421532508E-4</v>
      </c>
      <c r="AM113">
        <f t="shared" si="58"/>
        <v>1.1211500929556696E-3</v>
      </c>
      <c r="AN113">
        <f t="shared" si="58"/>
        <v>4.1440468889322442E-4</v>
      </c>
      <c r="AO113">
        <f t="shared" si="58"/>
        <v>4.0703371932815895E-4</v>
      </c>
      <c r="AP113">
        <f t="shared" si="58"/>
        <v>4.2466377154575934E-4</v>
      </c>
      <c r="AQ113">
        <f t="shared" si="58"/>
        <v>1.1430831918976501E-3</v>
      </c>
      <c r="AR113">
        <f t="shared" si="58"/>
        <v>7.8037572160693163E-11</v>
      </c>
      <c r="AS113">
        <f t="shared" si="58"/>
        <v>3.5964923301715724E-4</v>
      </c>
      <c r="AT113" t="e">
        <f t="shared" si="58"/>
        <v>#DIV/0!</v>
      </c>
      <c r="AU113" t="e">
        <f t="shared" si="58"/>
        <v>#DIV/0!</v>
      </c>
      <c r="AV113">
        <f t="shared" si="58"/>
        <v>1.4389204495099191E-4</v>
      </c>
      <c r="AW113" t="e">
        <f t="shared" si="58"/>
        <v>#DIV/0!</v>
      </c>
      <c r="AX113">
        <f t="shared" si="58"/>
        <v>3.5918943192258927E-4</v>
      </c>
      <c r="AY113">
        <f t="shared" si="58"/>
        <v>1.7677631733299161E-4</v>
      </c>
      <c r="AZ113">
        <f t="shared" si="58"/>
        <v>4.9873112878090573E-4</v>
      </c>
      <c r="BA113">
        <f t="shared" si="58"/>
        <v>6.4656594971071479E-4</v>
      </c>
      <c r="BB113">
        <f t="shared" si="58"/>
        <v>2.2813687247930683E-4</v>
      </c>
      <c r="BC113">
        <f t="shared" si="58"/>
        <v>4.3026137985518857E-4</v>
      </c>
      <c r="BD113">
        <f t="shared" si="58"/>
        <v>4.7506649416596971E-4</v>
      </c>
      <c r="BE113">
        <f t="shared" si="58"/>
        <v>8.3362724283822911E-4</v>
      </c>
      <c r="BF113" t="e">
        <f t="shared" si="58"/>
        <v>#DIV/0!</v>
      </c>
      <c r="BG113">
        <f t="shared" si="58"/>
        <v>5.7408683007536014E-4</v>
      </c>
      <c r="BH113">
        <f t="shared" si="58"/>
        <v>5.8475252680123275E-4</v>
      </c>
      <c r="BI113" t="e">
        <f t="shared" si="58"/>
        <v>#DIV/0!</v>
      </c>
      <c r="BJ113">
        <f t="shared" si="58"/>
        <v>2.5152990548159785E-3</v>
      </c>
      <c r="BK113">
        <f t="shared" si="58"/>
        <v>2.6344738860037348E-3</v>
      </c>
      <c r="BL113">
        <f t="shared" si="58"/>
        <v>1.9244223824342072E-2</v>
      </c>
      <c r="BM113">
        <f t="shared" si="58"/>
        <v>6.8257900988891928E-3</v>
      </c>
      <c r="BN113">
        <f t="shared" si="58"/>
        <v>4.7583591585930833E-3</v>
      </c>
      <c r="BO113">
        <f t="shared" ref="BO113:CH113" si="59">BO26/SUM(BO$7:BO$90)</f>
        <v>2.9236613140471539E-3</v>
      </c>
      <c r="BP113">
        <f t="shared" si="59"/>
        <v>6.9456713414741715E-3</v>
      </c>
      <c r="BQ113">
        <f t="shared" si="59"/>
        <v>1.6669471027109645E-3</v>
      </c>
      <c r="BR113" t="e">
        <f t="shared" si="59"/>
        <v>#DIV/0!</v>
      </c>
      <c r="BS113">
        <f t="shared" si="59"/>
        <v>2.250756229083278E-3</v>
      </c>
      <c r="BT113">
        <f t="shared" si="59"/>
        <v>3.8081316527167042E-3</v>
      </c>
      <c r="BU113">
        <f t="shared" si="59"/>
        <v>1.2114669837314687E-3</v>
      </c>
      <c r="BV113">
        <f t="shared" si="59"/>
        <v>9.8488115847299488E-4</v>
      </c>
      <c r="BW113">
        <f t="shared" si="59"/>
        <v>7.7867488048262695E-4</v>
      </c>
      <c r="BX113">
        <f t="shared" si="59"/>
        <v>6.5928299583100367E-4</v>
      </c>
      <c r="BY113">
        <f t="shared" si="59"/>
        <v>2.9433144738181972E-3</v>
      </c>
      <c r="BZ113">
        <f t="shared" si="59"/>
        <v>1.733273385397027E-3</v>
      </c>
      <c r="CA113">
        <f t="shared" si="59"/>
        <v>2.1345072244842003E-4</v>
      </c>
      <c r="CB113">
        <f t="shared" si="59"/>
        <v>7.3712318421532508E-4</v>
      </c>
      <c r="CC113">
        <f t="shared" si="59"/>
        <v>1.1211500929556696E-3</v>
      </c>
      <c r="CD113">
        <f t="shared" si="59"/>
        <v>4.1440468889322442E-4</v>
      </c>
      <c r="CE113">
        <f t="shared" si="59"/>
        <v>4.0703371932815895E-4</v>
      </c>
      <c r="CF113">
        <f t="shared" si="59"/>
        <v>4.2466377154575934E-4</v>
      </c>
      <c r="CG113">
        <f t="shared" si="59"/>
        <v>1.1430831918976501E-3</v>
      </c>
      <c r="CH113">
        <f t="shared" si="59"/>
        <v>7.8037572160693163E-11</v>
      </c>
    </row>
    <row r="114" spans="1:86" x14ac:dyDescent="0.25">
      <c r="A114" s="180" t="s">
        <v>162</v>
      </c>
      <c r="B114" s="181" t="s">
        <v>795</v>
      </c>
      <c r="C114">
        <f t="shared" ref="C114:AH114" si="60">C27/SUM(C$7:C$90)</f>
        <v>1.5233818703318746E-3</v>
      </c>
      <c r="D114" t="e">
        <f t="shared" si="60"/>
        <v>#DIV/0!</v>
      </c>
      <c r="E114" t="e">
        <f t="shared" si="60"/>
        <v>#DIV/0!</v>
      </c>
      <c r="F114">
        <f t="shared" si="60"/>
        <v>6.7211948317210692E-4</v>
      </c>
      <c r="G114" t="e">
        <f t="shared" si="60"/>
        <v>#DIV/0!</v>
      </c>
      <c r="H114">
        <f t="shared" si="60"/>
        <v>9.8865198290095388E-4</v>
      </c>
      <c r="I114">
        <f t="shared" si="60"/>
        <v>4.7528777865379332E-4</v>
      </c>
      <c r="J114">
        <f t="shared" si="60"/>
        <v>1.2876808428077216E-3</v>
      </c>
      <c r="K114">
        <f t="shared" si="60"/>
        <v>2.0391521147492347E-3</v>
      </c>
      <c r="L114">
        <f t="shared" si="60"/>
        <v>6.0482919389376593E-4</v>
      </c>
      <c r="M114">
        <f t="shared" si="60"/>
        <v>9.6579758439304373E-4</v>
      </c>
      <c r="N114">
        <f t="shared" si="60"/>
        <v>1.1419079666109323E-3</v>
      </c>
      <c r="O114">
        <f t="shared" si="60"/>
        <v>1.6567620679313244E-3</v>
      </c>
      <c r="P114" t="e">
        <f t="shared" si="60"/>
        <v>#DIV/0!</v>
      </c>
      <c r="Q114">
        <f t="shared" si="60"/>
        <v>1.361648040009332E-3</v>
      </c>
      <c r="R114">
        <f t="shared" si="60"/>
        <v>1.3179144233128651E-3</v>
      </c>
      <c r="S114" t="e">
        <f t="shared" si="60"/>
        <v>#DIV/0!</v>
      </c>
      <c r="T114">
        <f t="shared" si="60"/>
        <v>5.7485304729873897E-3</v>
      </c>
      <c r="U114">
        <f t="shared" si="60"/>
        <v>1.3337235327056064E-3</v>
      </c>
      <c r="V114">
        <f t="shared" si="60"/>
        <v>3.830811042739907E-3</v>
      </c>
      <c r="W114">
        <f t="shared" si="60"/>
        <v>3.5820200266579977E-2</v>
      </c>
      <c r="X114">
        <f t="shared" si="60"/>
        <v>1.0262860083897807E-2</v>
      </c>
      <c r="Y114">
        <f t="shared" si="60"/>
        <v>5.5572111235792513E-3</v>
      </c>
      <c r="Z114">
        <f t="shared" si="60"/>
        <v>1.1601052760369148E-2</v>
      </c>
      <c r="AA114">
        <f t="shared" si="60"/>
        <v>1.1391745986498679E-3</v>
      </c>
      <c r="AB114" t="e">
        <f t="shared" si="60"/>
        <v>#DIV/0!</v>
      </c>
      <c r="AC114">
        <f t="shared" si="60"/>
        <v>6.0507464258576444E-3</v>
      </c>
      <c r="AD114">
        <f t="shared" si="60"/>
        <v>2.9490633963364394E-3</v>
      </c>
      <c r="AE114">
        <f t="shared" si="60"/>
        <v>1.8838371354905107E-3</v>
      </c>
      <c r="AF114">
        <f t="shared" si="60"/>
        <v>1.5630419555026801E-3</v>
      </c>
      <c r="AG114">
        <f t="shared" si="60"/>
        <v>8.3296260448826296E-4</v>
      </c>
      <c r="AH114">
        <f t="shared" si="60"/>
        <v>1.3220384550420843E-3</v>
      </c>
      <c r="AI114">
        <f t="shared" ref="AI114:BN114" si="61">AI27/SUM(AI$7:AI$90)</f>
        <v>1.7043577784350964E-3</v>
      </c>
      <c r="AJ114">
        <f t="shared" si="61"/>
        <v>1.9373353605233413E-3</v>
      </c>
      <c r="AK114">
        <f t="shared" si="61"/>
        <v>3.2467080143320511E-4</v>
      </c>
      <c r="AL114">
        <f t="shared" si="61"/>
        <v>7.2234941565677555E-4</v>
      </c>
      <c r="AM114">
        <f t="shared" si="61"/>
        <v>1.6436138451948923E-3</v>
      </c>
      <c r="AN114">
        <f t="shared" si="61"/>
        <v>6.98206348369131E-4</v>
      </c>
      <c r="AO114">
        <f t="shared" si="61"/>
        <v>5.808951231918583E-4</v>
      </c>
      <c r="AP114">
        <f t="shared" si="61"/>
        <v>8.1845680965323124E-4</v>
      </c>
      <c r="AQ114">
        <f t="shared" si="61"/>
        <v>1.24961149059546E-3</v>
      </c>
      <c r="AR114">
        <f t="shared" si="61"/>
        <v>1.4264613883632639E-10</v>
      </c>
      <c r="AS114">
        <f t="shared" si="61"/>
        <v>1.5233818703318746E-3</v>
      </c>
      <c r="AT114" t="e">
        <f t="shared" si="61"/>
        <v>#DIV/0!</v>
      </c>
      <c r="AU114" t="e">
        <f t="shared" si="61"/>
        <v>#DIV/0!</v>
      </c>
      <c r="AV114">
        <f t="shared" si="61"/>
        <v>6.7211948317210692E-4</v>
      </c>
      <c r="AW114" t="e">
        <f t="shared" si="61"/>
        <v>#DIV/0!</v>
      </c>
      <c r="AX114">
        <f t="shared" si="61"/>
        <v>9.8865198290095388E-4</v>
      </c>
      <c r="AY114">
        <f t="shared" si="61"/>
        <v>4.7528777865379332E-4</v>
      </c>
      <c r="AZ114">
        <f t="shared" si="61"/>
        <v>1.2876808428077216E-3</v>
      </c>
      <c r="BA114">
        <f t="shared" si="61"/>
        <v>2.0391521147492347E-3</v>
      </c>
      <c r="BB114">
        <f t="shared" si="61"/>
        <v>6.0482919389376593E-4</v>
      </c>
      <c r="BC114">
        <f t="shared" si="61"/>
        <v>9.6579758439304373E-4</v>
      </c>
      <c r="BD114">
        <f t="shared" si="61"/>
        <v>1.1419079666109323E-3</v>
      </c>
      <c r="BE114">
        <f t="shared" si="61"/>
        <v>1.6567620679313244E-3</v>
      </c>
      <c r="BF114" t="e">
        <f t="shared" si="61"/>
        <v>#DIV/0!</v>
      </c>
      <c r="BG114">
        <f t="shared" si="61"/>
        <v>1.361648040009332E-3</v>
      </c>
      <c r="BH114">
        <f t="shared" si="61"/>
        <v>1.3179144233128651E-3</v>
      </c>
      <c r="BI114" t="e">
        <f t="shared" si="61"/>
        <v>#DIV/0!</v>
      </c>
      <c r="BJ114">
        <f t="shared" si="61"/>
        <v>5.7485304729873897E-3</v>
      </c>
      <c r="BK114">
        <f t="shared" si="61"/>
        <v>1.3337235327056064E-3</v>
      </c>
      <c r="BL114">
        <f t="shared" si="61"/>
        <v>3.830811042739907E-3</v>
      </c>
      <c r="BM114">
        <f t="shared" si="61"/>
        <v>3.5820200266579977E-2</v>
      </c>
      <c r="BN114">
        <f t="shared" si="61"/>
        <v>1.0262860083897807E-2</v>
      </c>
      <c r="BO114">
        <f t="shared" ref="BO114:CH114" si="62">BO27/SUM(BO$7:BO$90)</f>
        <v>5.5572111235792513E-3</v>
      </c>
      <c r="BP114">
        <f t="shared" si="62"/>
        <v>1.1601052760369148E-2</v>
      </c>
      <c r="BQ114">
        <f t="shared" si="62"/>
        <v>1.1391745986498679E-3</v>
      </c>
      <c r="BR114" t="e">
        <f t="shared" si="62"/>
        <v>#DIV/0!</v>
      </c>
      <c r="BS114">
        <f t="shared" si="62"/>
        <v>6.0507464258576444E-3</v>
      </c>
      <c r="BT114">
        <f t="shared" si="62"/>
        <v>2.9490633963364394E-3</v>
      </c>
      <c r="BU114">
        <f t="shared" si="62"/>
        <v>1.8838371354905107E-3</v>
      </c>
      <c r="BV114">
        <f t="shared" si="62"/>
        <v>1.5630419555026801E-3</v>
      </c>
      <c r="BW114">
        <f t="shared" si="62"/>
        <v>8.3296260448826296E-4</v>
      </c>
      <c r="BX114">
        <f t="shared" si="62"/>
        <v>1.3220384550420843E-3</v>
      </c>
      <c r="BY114">
        <f t="shared" si="62"/>
        <v>1.7043577784350964E-3</v>
      </c>
      <c r="BZ114">
        <f t="shared" si="62"/>
        <v>1.9373353605233413E-3</v>
      </c>
      <c r="CA114">
        <f t="shared" si="62"/>
        <v>3.2467080143320511E-4</v>
      </c>
      <c r="CB114">
        <f t="shared" si="62"/>
        <v>7.2234941565677555E-4</v>
      </c>
      <c r="CC114">
        <f t="shared" si="62"/>
        <v>1.6436138451948923E-3</v>
      </c>
      <c r="CD114">
        <f t="shared" si="62"/>
        <v>6.98206348369131E-4</v>
      </c>
      <c r="CE114">
        <f t="shared" si="62"/>
        <v>5.808951231918583E-4</v>
      </c>
      <c r="CF114">
        <f t="shared" si="62"/>
        <v>8.1845680965323124E-4</v>
      </c>
      <c r="CG114">
        <f t="shared" si="62"/>
        <v>1.24961149059546E-3</v>
      </c>
      <c r="CH114">
        <f t="shared" si="62"/>
        <v>1.4264613883632639E-10</v>
      </c>
    </row>
    <row r="115" spans="1:86" x14ac:dyDescent="0.25">
      <c r="A115" s="180" t="s">
        <v>163</v>
      </c>
      <c r="B115" s="181" t="s">
        <v>795</v>
      </c>
      <c r="C115">
        <f t="shared" ref="C115:AH115" si="63">C28/SUM(C$7:C$90)</f>
        <v>5.0449392604503694E-4</v>
      </c>
      <c r="D115" t="e">
        <f t="shared" si="63"/>
        <v>#DIV/0!</v>
      </c>
      <c r="E115" t="e">
        <f t="shared" si="63"/>
        <v>#DIV/0!</v>
      </c>
      <c r="F115">
        <f t="shared" si="63"/>
        <v>1.2952943695505257E-4</v>
      </c>
      <c r="G115" t="e">
        <f t="shared" si="63"/>
        <v>#DIV/0!</v>
      </c>
      <c r="H115">
        <f t="shared" si="63"/>
        <v>3.1162146424241929E-4</v>
      </c>
      <c r="I115">
        <f t="shared" si="63"/>
        <v>2.3461471949131878E-4</v>
      </c>
      <c r="J115">
        <f t="shared" si="63"/>
        <v>4.5113701743666621E-4</v>
      </c>
      <c r="K115">
        <f t="shared" si="63"/>
        <v>4.5619604572119405E-4</v>
      </c>
      <c r="L115">
        <f t="shared" si="63"/>
        <v>1.5584087468635844E-4</v>
      </c>
      <c r="M115">
        <f t="shared" si="63"/>
        <v>2.1869054717284052E-4</v>
      </c>
      <c r="N115">
        <f t="shared" si="63"/>
        <v>5.6755330242679145E-4</v>
      </c>
      <c r="O115">
        <f t="shared" si="63"/>
        <v>1.1308611262807111E-3</v>
      </c>
      <c r="P115" t="e">
        <f t="shared" si="63"/>
        <v>#DIV/0!</v>
      </c>
      <c r="Q115">
        <f t="shared" si="63"/>
        <v>5.6425861832064045E-4</v>
      </c>
      <c r="R115">
        <f t="shared" si="63"/>
        <v>3.0252934912313964E-4</v>
      </c>
      <c r="S115" t="e">
        <f t="shared" si="63"/>
        <v>#DIV/0!</v>
      </c>
      <c r="T115">
        <f t="shared" si="63"/>
        <v>1.6572380020931433E-3</v>
      </c>
      <c r="U115">
        <f t="shared" si="63"/>
        <v>6.2920094166777523E-4</v>
      </c>
      <c r="V115">
        <f t="shared" si="63"/>
        <v>1.9927871669591052E-3</v>
      </c>
      <c r="W115">
        <f t="shared" si="63"/>
        <v>7.0976027683072075E-3</v>
      </c>
      <c r="X115">
        <f t="shared" si="63"/>
        <v>5.9049396735144387E-2</v>
      </c>
      <c r="Y115">
        <f t="shared" si="63"/>
        <v>2.5593855944416742E-3</v>
      </c>
      <c r="Z115">
        <f t="shared" si="63"/>
        <v>3.2361497909116441E-3</v>
      </c>
      <c r="AA115">
        <f t="shared" si="63"/>
        <v>2.5900217198174442E-4</v>
      </c>
      <c r="AB115" t="e">
        <f t="shared" si="63"/>
        <v>#DIV/0!</v>
      </c>
      <c r="AC115">
        <f t="shared" si="63"/>
        <v>2.7836989243107927E-3</v>
      </c>
      <c r="AD115">
        <f t="shared" si="63"/>
        <v>8.1150793973919298E-4</v>
      </c>
      <c r="AE115">
        <f t="shared" si="63"/>
        <v>4.4313560116390439E-3</v>
      </c>
      <c r="AF115">
        <f t="shared" si="63"/>
        <v>2.9671761545568497E-3</v>
      </c>
      <c r="AG115">
        <f t="shared" si="63"/>
        <v>3.6801506983709571E-4</v>
      </c>
      <c r="AH115">
        <f t="shared" si="63"/>
        <v>8.5776112616409638E-4</v>
      </c>
      <c r="AI115">
        <f t="shared" ref="AI115:BN115" si="64">AI28/SUM(AI$7:AI$90)</f>
        <v>8.0590423715954512E-4</v>
      </c>
      <c r="AJ115">
        <f t="shared" si="64"/>
        <v>9.2489506331175245E-4</v>
      </c>
      <c r="AK115">
        <f t="shared" si="64"/>
        <v>2.4980943452658386E-4</v>
      </c>
      <c r="AL115">
        <f t="shared" si="64"/>
        <v>4.8390590486243771E-4</v>
      </c>
      <c r="AM115">
        <f t="shared" si="64"/>
        <v>1.1861864228247436E-3</v>
      </c>
      <c r="AN115">
        <f t="shared" si="64"/>
        <v>4.2796427554606304E-4</v>
      </c>
      <c r="AO115">
        <f t="shared" si="64"/>
        <v>3.5513604027407849E-4</v>
      </c>
      <c r="AP115">
        <f t="shared" si="64"/>
        <v>3.9074907093796212E-4</v>
      </c>
      <c r="AQ115">
        <f t="shared" si="64"/>
        <v>7.1100851931348203E-4</v>
      </c>
      <c r="AR115">
        <f t="shared" si="64"/>
        <v>1.8575187290231356E-10</v>
      </c>
      <c r="AS115">
        <f t="shared" si="64"/>
        <v>5.0449392604503694E-4</v>
      </c>
      <c r="AT115" t="e">
        <f t="shared" si="64"/>
        <v>#DIV/0!</v>
      </c>
      <c r="AU115" t="e">
        <f t="shared" si="64"/>
        <v>#DIV/0!</v>
      </c>
      <c r="AV115">
        <f t="shared" si="64"/>
        <v>1.2952943695505257E-4</v>
      </c>
      <c r="AW115" t="e">
        <f t="shared" si="64"/>
        <v>#DIV/0!</v>
      </c>
      <c r="AX115">
        <f t="shared" si="64"/>
        <v>3.1162146424241929E-4</v>
      </c>
      <c r="AY115">
        <f t="shared" si="64"/>
        <v>2.3461471949131878E-4</v>
      </c>
      <c r="AZ115">
        <f t="shared" si="64"/>
        <v>4.5113701743666621E-4</v>
      </c>
      <c r="BA115">
        <f t="shared" si="64"/>
        <v>4.5619604572119405E-4</v>
      </c>
      <c r="BB115">
        <f t="shared" si="64"/>
        <v>1.5584087468635844E-4</v>
      </c>
      <c r="BC115">
        <f t="shared" si="64"/>
        <v>2.1869054717284052E-4</v>
      </c>
      <c r="BD115">
        <f t="shared" si="64"/>
        <v>5.6755330242679145E-4</v>
      </c>
      <c r="BE115">
        <f t="shared" si="64"/>
        <v>1.1308611262807111E-3</v>
      </c>
      <c r="BF115" t="e">
        <f t="shared" si="64"/>
        <v>#DIV/0!</v>
      </c>
      <c r="BG115">
        <f t="shared" si="64"/>
        <v>5.6425861832064045E-4</v>
      </c>
      <c r="BH115">
        <f t="shared" si="64"/>
        <v>3.0252934912313964E-4</v>
      </c>
      <c r="BI115" t="e">
        <f t="shared" si="64"/>
        <v>#DIV/0!</v>
      </c>
      <c r="BJ115">
        <f t="shared" si="64"/>
        <v>1.6572380020931433E-3</v>
      </c>
      <c r="BK115">
        <f t="shared" si="64"/>
        <v>6.2920094166777523E-4</v>
      </c>
      <c r="BL115">
        <f t="shared" si="64"/>
        <v>1.9927871669591052E-3</v>
      </c>
      <c r="BM115">
        <f t="shared" si="64"/>
        <v>7.0976027683072075E-3</v>
      </c>
      <c r="BN115">
        <f t="shared" si="64"/>
        <v>5.9049396735144387E-2</v>
      </c>
      <c r="BO115">
        <f t="shared" ref="BO115:CH115" si="65">BO28/SUM(BO$7:BO$90)</f>
        <v>2.5593855944416742E-3</v>
      </c>
      <c r="BP115">
        <f t="shared" si="65"/>
        <v>3.2361497909116441E-3</v>
      </c>
      <c r="BQ115">
        <f t="shared" si="65"/>
        <v>2.5900217198174442E-4</v>
      </c>
      <c r="BR115" t="e">
        <f t="shared" si="65"/>
        <v>#DIV/0!</v>
      </c>
      <c r="BS115">
        <f t="shared" si="65"/>
        <v>2.7836989243107927E-3</v>
      </c>
      <c r="BT115">
        <f t="shared" si="65"/>
        <v>8.1150793973919298E-4</v>
      </c>
      <c r="BU115">
        <f t="shared" si="65"/>
        <v>4.4313560116390439E-3</v>
      </c>
      <c r="BV115">
        <f t="shared" si="65"/>
        <v>2.9671761545568497E-3</v>
      </c>
      <c r="BW115">
        <f t="shared" si="65"/>
        <v>3.6801506983709571E-4</v>
      </c>
      <c r="BX115">
        <f t="shared" si="65"/>
        <v>8.5776112616409638E-4</v>
      </c>
      <c r="BY115">
        <f t="shared" si="65"/>
        <v>8.0590423715954512E-4</v>
      </c>
      <c r="BZ115">
        <f t="shared" si="65"/>
        <v>9.2489506331175245E-4</v>
      </c>
      <c r="CA115">
        <f t="shared" si="65"/>
        <v>2.4980943452658386E-4</v>
      </c>
      <c r="CB115">
        <f t="shared" si="65"/>
        <v>4.8390590486243771E-4</v>
      </c>
      <c r="CC115">
        <f t="shared" si="65"/>
        <v>1.1861864228247436E-3</v>
      </c>
      <c r="CD115">
        <f t="shared" si="65"/>
        <v>4.2796427554606304E-4</v>
      </c>
      <c r="CE115">
        <f t="shared" si="65"/>
        <v>3.5513604027407849E-4</v>
      </c>
      <c r="CF115">
        <f t="shared" si="65"/>
        <v>3.9074907093796212E-4</v>
      </c>
      <c r="CG115">
        <f t="shared" si="65"/>
        <v>7.1100851931348203E-4</v>
      </c>
      <c r="CH115">
        <f t="shared" si="65"/>
        <v>1.8575187290231356E-10</v>
      </c>
    </row>
    <row r="116" spans="1:86" x14ac:dyDescent="0.25">
      <c r="A116" s="180" t="s">
        <v>164</v>
      </c>
      <c r="B116" s="181" t="s">
        <v>795</v>
      </c>
      <c r="C116">
        <f t="shared" ref="C116:AH116" si="66">C29/SUM(C$7:C$90)</f>
        <v>1.78027126084078E-4</v>
      </c>
      <c r="D116" t="e">
        <f t="shared" si="66"/>
        <v>#DIV/0!</v>
      </c>
      <c r="E116" t="e">
        <f t="shared" si="66"/>
        <v>#DIV/0!</v>
      </c>
      <c r="F116">
        <f t="shared" si="66"/>
        <v>7.5428352946207427E-5</v>
      </c>
      <c r="G116" t="e">
        <f t="shared" si="66"/>
        <v>#DIV/0!</v>
      </c>
      <c r="H116">
        <f t="shared" si="66"/>
        <v>9.9896817279117328E-5</v>
      </c>
      <c r="I116">
        <f t="shared" si="66"/>
        <v>5.8857119944322929E-5</v>
      </c>
      <c r="J116">
        <f t="shared" si="66"/>
        <v>2.0167874426002275E-4</v>
      </c>
      <c r="K116">
        <f t="shared" si="66"/>
        <v>2.3680815022591228E-4</v>
      </c>
      <c r="L116">
        <f t="shared" si="66"/>
        <v>5.9545707114590155E-5</v>
      </c>
      <c r="M116">
        <f t="shared" si="66"/>
        <v>1.4292316023055919E-4</v>
      </c>
      <c r="N116">
        <f t="shared" si="66"/>
        <v>5.1793361731903415E-4</v>
      </c>
      <c r="O116">
        <f t="shared" si="66"/>
        <v>2.1035642592103461E-4</v>
      </c>
      <c r="P116" t="e">
        <f t="shared" si="66"/>
        <v>#DIV/0!</v>
      </c>
      <c r="Q116">
        <f t="shared" si="66"/>
        <v>1.4941514625484902E-4</v>
      </c>
      <c r="R116">
        <f t="shared" si="66"/>
        <v>1.4671066375253859E-4</v>
      </c>
      <c r="S116" t="e">
        <f t="shared" si="66"/>
        <v>#DIV/0!</v>
      </c>
      <c r="T116">
        <f t="shared" si="66"/>
        <v>4.7880252185961662E-4</v>
      </c>
      <c r="U116">
        <f t="shared" si="66"/>
        <v>1.5737981526243875E-4</v>
      </c>
      <c r="V116">
        <f t="shared" si="66"/>
        <v>3.8898896959259669E-4</v>
      </c>
      <c r="W116">
        <f t="shared" si="66"/>
        <v>6.7876369446190756E-4</v>
      </c>
      <c r="X116">
        <f t="shared" si="66"/>
        <v>5.2085684612863438E-4</v>
      </c>
      <c r="Y116">
        <f t="shared" si="66"/>
        <v>2.6650248052675612E-2</v>
      </c>
      <c r="Z116">
        <f t="shared" si="66"/>
        <v>4.5205636424288879E-3</v>
      </c>
      <c r="AA116">
        <f t="shared" si="66"/>
        <v>1.389567829647619E-4</v>
      </c>
      <c r="AB116" t="e">
        <f t="shared" si="66"/>
        <v>#DIV/0!</v>
      </c>
      <c r="AC116">
        <f t="shared" si="66"/>
        <v>7.1417391633597609E-4</v>
      </c>
      <c r="AD116">
        <f t="shared" si="66"/>
        <v>2.3267893117469085E-4</v>
      </c>
      <c r="AE116">
        <f t="shared" si="66"/>
        <v>2.5132493941922127E-4</v>
      </c>
      <c r="AF116">
        <f t="shared" si="66"/>
        <v>1.4686864185491152E-3</v>
      </c>
      <c r="AG116">
        <f t="shared" si="66"/>
        <v>1.295552954836477E-4</v>
      </c>
      <c r="AH116">
        <f t="shared" si="66"/>
        <v>2.2820565985472559E-4</v>
      </c>
      <c r="AI116">
        <f t="shared" ref="AI116:BN116" si="67">AI29/SUM(AI$7:AI$90)</f>
        <v>2.3857062926251646E-4</v>
      </c>
      <c r="AJ116">
        <f t="shared" si="67"/>
        <v>2.6119861690094344E-4</v>
      </c>
      <c r="AK116">
        <f t="shared" si="67"/>
        <v>5.0131676832359349E-5</v>
      </c>
      <c r="AL116">
        <f t="shared" si="67"/>
        <v>1.2273093103066263E-4</v>
      </c>
      <c r="AM116">
        <f t="shared" si="67"/>
        <v>3.1809169181383398E-4</v>
      </c>
      <c r="AN116">
        <f t="shared" si="67"/>
        <v>1.467580697171472E-3</v>
      </c>
      <c r="AO116">
        <f t="shared" si="67"/>
        <v>1.5019625418852617E-4</v>
      </c>
      <c r="AP116">
        <f t="shared" si="67"/>
        <v>1.568695378122288E-4</v>
      </c>
      <c r="AQ116">
        <f t="shared" si="67"/>
        <v>2.9284899529589416E-4</v>
      </c>
      <c r="AR116">
        <f t="shared" si="67"/>
        <v>2.049591603204134E-11</v>
      </c>
      <c r="AS116">
        <f t="shared" si="67"/>
        <v>1.78027126084078E-4</v>
      </c>
      <c r="AT116" t="e">
        <f t="shared" si="67"/>
        <v>#DIV/0!</v>
      </c>
      <c r="AU116" t="e">
        <f t="shared" si="67"/>
        <v>#DIV/0!</v>
      </c>
      <c r="AV116">
        <f t="shared" si="67"/>
        <v>7.5428352946207427E-5</v>
      </c>
      <c r="AW116" t="e">
        <f t="shared" si="67"/>
        <v>#DIV/0!</v>
      </c>
      <c r="AX116">
        <f t="shared" si="67"/>
        <v>9.9896817279117328E-5</v>
      </c>
      <c r="AY116">
        <f t="shared" si="67"/>
        <v>5.8857119944322929E-5</v>
      </c>
      <c r="AZ116">
        <f t="shared" si="67"/>
        <v>2.0167874426002275E-4</v>
      </c>
      <c r="BA116">
        <f t="shared" si="67"/>
        <v>2.3680815022591228E-4</v>
      </c>
      <c r="BB116">
        <f t="shared" si="67"/>
        <v>5.9545707114590155E-5</v>
      </c>
      <c r="BC116">
        <f t="shared" si="67"/>
        <v>1.4292316023055919E-4</v>
      </c>
      <c r="BD116">
        <f t="shared" si="67"/>
        <v>5.1793361731903415E-4</v>
      </c>
      <c r="BE116">
        <f t="shared" si="67"/>
        <v>2.1035642592103461E-4</v>
      </c>
      <c r="BF116" t="e">
        <f t="shared" si="67"/>
        <v>#DIV/0!</v>
      </c>
      <c r="BG116">
        <f t="shared" si="67"/>
        <v>1.4941514625484902E-4</v>
      </c>
      <c r="BH116">
        <f t="shared" si="67"/>
        <v>1.4671066375253859E-4</v>
      </c>
      <c r="BI116" t="e">
        <f t="shared" si="67"/>
        <v>#DIV/0!</v>
      </c>
      <c r="BJ116">
        <f t="shared" si="67"/>
        <v>4.7880252185961662E-4</v>
      </c>
      <c r="BK116">
        <f t="shared" si="67"/>
        <v>1.5737981526243875E-4</v>
      </c>
      <c r="BL116">
        <f t="shared" si="67"/>
        <v>3.8898896959259669E-4</v>
      </c>
      <c r="BM116">
        <f t="shared" si="67"/>
        <v>6.7876369446190756E-4</v>
      </c>
      <c r="BN116">
        <f t="shared" si="67"/>
        <v>5.2085684612863438E-4</v>
      </c>
      <c r="BO116">
        <f t="shared" ref="BO116:CH116" si="68">BO29/SUM(BO$7:BO$90)</f>
        <v>2.6650248052675612E-2</v>
      </c>
      <c r="BP116">
        <f t="shared" si="68"/>
        <v>4.5205636424288879E-3</v>
      </c>
      <c r="BQ116">
        <f t="shared" si="68"/>
        <v>1.389567829647619E-4</v>
      </c>
      <c r="BR116" t="e">
        <f t="shared" si="68"/>
        <v>#DIV/0!</v>
      </c>
      <c r="BS116">
        <f t="shared" si="68"/>
        <v>7.1417391633597609E-4</v>
      </c>
      <c r="BT116">
        <f t="shared" si="68"/>
        <v>2.3267893117469085E-4</v>
      </c>
      <c r="BU116">
        <f t="shared" si="68"/>
        <v>2.5132493941922127E-4</v>
      </c>
      <c r="BV116">
        <f t="shared" si="68"/>
        <v>1.4686864185491152E-3</v>
      </c>
      <c r="BW116">
        <f t="shared" si="68"/>
        <v>1.295552954836477E-4</v>
      </c>
      <c r="BX116">
        <f t="shared" si="68"/>
        <v>2.2820565985472559E-4</v>
      </c>
      <c r="BY116">
        <f t="shared" si="68"/>
        <v>2.3857062926251646E-4</v>
      </c>
      <c r="BZ116">
        <f t="shared" si="68"/>
        <v>2.6119861690094344E-4</v>
      </c>
      <c r="CA116">
        <f t="shared" si="68"/>
        <v>5.0131676832359349E-5</v>
      </c>
      <c r="CB116">
        <f t="shared" si="68"/>
        <v>1.2273093103066263E-4</v>
      </c>
      <c r="CC116">
        <f t="shared" si="68"/>
        <v>3.1809169181383398E-4</v>
      </c>
      <c r="CD116">
        <f t="shared" si="68"/>
        <v>1.467580697171472E-3</v>
      </c>
      <c r="CE116">
        <f t="shared" si="68"/>
        <v>1.5019625418852617E-4</v>
      </c>
      <c r="CF116">
        <f t="shared" si="68"/>
        <v>1.568695378122288E-4</v>
      </c>
      <c r="CG116">
        <f t="shared" si="68"/>
        <v>2.9284899529589416E-4</v>
      </c>
      <c r="CH116">
        <f t="shared" si="68"/>
        <v>2.049591603204134E-11</v>
      </c>
    </row>
    <row r="117" spans="1:86" x14ac:dyDescent="0.25">
      <c r="A117" s="180" t="s">
        <v>165</v>
      </c>
      <c r="B117" s="181" t="s">
        <v>795</v>
      </c>
      <c r="C117">
        <f t="shared" ref="C117:AH117" si="69">C30/SUM(C$7:C$90)</f>
        <v>3.5756435408652479E-3</v>
      </c>
      <c r="D117" t="e">
        <f t="shared" si="69"/>
        <v>#DIV/0!</v>
      </c>
      <c r="E117" t="e">
        <f t="shared" si="69"/>
        <v>#DIV/0!</v>
      </c>
      <c r="F117">
        <f t="shared" si="69"/>
        <v>8.1398392607329574E-4</v>
      </c>
      <c r="G117" t="e">
        <f t="shared" si="69"/>
        <v>#DIV/0!</v>
      </c>
      <c r="H117">
        <f t="shared" si="69"/>
        <v>1.132707003856694E-3</v>
      </c>
      <c r="I117">
        <f t="shared" si="69"/>
        <v>6.5988357555987482E-4</v>
      </c>
      <c r="J117">
        <f t="shared" si="69"/>
        <v>3.1913533595997498E-3</v>
      </c>
      <c r="K117">
        <f t="shared" si="69"/>
        <v>2.6984371729131783E-3</v>
      </c>
      <c r="L117">
        <f t="shared" si="69"/>
        <v>7.6131656380074302E-4</v>
      </c>
      <c r="M117">
        <f t="shared" si="69"/>
        <v>1.5716800137250242E-3</v>
      </c>
      <c r="N117">
        <f t="shared" si="69"/>
        <v>2.0583842081452605E-3</v>
      </c>
      <c r="O117">
        <f t="shared" si="69"/>
        <v>1.4496185308826895E-3</v>
      </c>
      <c r="P117" t="e">
        <f t="shared" si="69"/>
        <v>#DIV/0!</v>
      </c>
      <c r="Q117">
        <f t="shared" si="69"/>
        <v>1.6860055933617653E-3</v>
      </c>
      <c r="R117">
        <f t="shared" si="69"/>
        <v>1.5817234288071993E-3</v>
      </c>
      <c r="S117" t="e">
        <f t="shared" si="69"/>
        <v>#DIV/0!</v>
      </c>
      <c r="T117">
        <f t="shared" si="69"/>
        <v>4.0630121810029353E-3</v>
      </c>
      <c r="U117">
        <f t="shared" si="69"/>
        <v>1.0856054948411137E-3</v>
      </c>
      <c r="V117">
        <f t="shared" si="69"/>
        <v>2.0474034401500103E-3</v>
      </c>
      <c r="W117">
        <f t="shared" si="69"/>
        <v>3.9918328311701412E-3</v>
      </c>
      <c r="X117">
        <f t="shared" si="69"/>
        <v>3.1645999585543281E-3</v>
      </c>
      <c r="Y117">
        <f t="shared" si="69"/>
        <v>9.0220949425066886E-3</v>
      </c>
      <c r="Z117">
        <f t="shared" si="69"/>
        <v>3.0497114173336608E-2</v>
      </c>
      <c r="AA117">
        <f t="shared" si="69"/>
        <v>1.9464875539661603E-3</v>
      </c>
      <c r="AB117" t="e">
        <f t="shared" si="69"/>
        <v>#DIV/0!</v>
      </c>
      <c r="AC117">
        <f t="shared" si="69"/>
        <v>4.5000242823261313E-3</v>
      </c>
      <c r="AD117">
        <f t="shared" si="69"/>
        <v>2.0404837631489061E-3</v>
      </c>
      <c r="AE117">
        <f t="shared" si="69"/>
        <v>2.0992091862578727E-3</v>
      </c>
      <c r="AF117">
        <f t="shared" si="69"/>
        <v>4.0912030945008107E-3</v>
      </c>
      <c r="AG117">
        <f t="shared" si="69"/>
        <v>1.0909318711770529E-3</v>
      </c>
      <c r="AH117">
        <f t="shared" si="69"/>
        <v>2.9954953026547727E-3</v>
      </c>
      <c r="AI117">
        <f t="shared" ref="AI117:BN117" si="70">AI30/SUM(AI$7:AI$90)</f>
        <v>3.0650983466353498E-3</v>
      </c>
      <c r="AJ117">
        <f t="shared" si="70"/>
        <v>1.4994494106303513E-3</v>
      </c>
      <c r="AK117">
        <f t="shared" si="70"/>
        <v>4.771707368875228E-4</v>
      </c>
      <c r="AL117">
        <f t="shared" si="70"/>
        <v>1.7234861078211576E-3</v>
      </c>
      <c r="AM117">
        <f t="shared" si="70"/>
        <v>1.7857911293055692E-3</v>
      </c>
      <c r="AN117">
        <f t="shared" si="70"/>
        <v>2.0068622706431822E-3</v>
      </c>
      <c r="AO117">
        <f t="shared" si="70"/>
        <v>1.5012125291289291E-3</v>
      </c>
      <c r="AP117">
        <f t="shared" si="70"/>
        <v>5.8231079095914656E-3</v>
      </c>
      <c r="AQ117">
        <f t="shared" si="70"/>
        <v>2.4460286638151138E-3</v>
      </c>
      <c r="AR117">
        <f t="shared" si="70"/>
        <v>1.9047856080185645E-10</v>
      </c>
      <c r="AS117">
        <f t="shared" si="70"/>
        <v>3.5756435408652479E-3</v>
      </c>
      <c r="AT117" t="e">
        <f t="shared" si="70"/>
        <v>#DIV/0!</v>
      </c>
      <c r="AU117" t="e">
        <f t="shared" si="70"/>
        <v>#DIV/0!</v>
      </c>
      <c r="AV117">
        <f t="shared" si="70"/>
        <v>8.1398392607329574E-4</v>
      </c>
      <c r="AW117" t="e">
        <f t="shared" si="70"/>
        <v>#DIV/0!</v>
      </c>
      <c r="AX117">
        <f t="shared" si="70"/>
        <v>1.132707003856694E-3</v>
      </c>
      <c r="AY117">
        <f t="shared" si="70"/>
        <v>6.5988357555987482E-4</v>
      </c>
      <c r="AZ117">
        <f t="shared" si="70"/>
        <v>3.1913533595997498E-3</v>
      </c>
      <c r="BA117">
        <f t="shared" si="70"/>
        <v>2.6984371729131783E-3</v>
      </c>
      <c r="BB117">
        <f t="shared" si="70"/>
        <v>7.6131656380074302E-4</v>
      </c>
      <c r="BC117">
        <f t="shared" si="70"/>
        <v>1.5716800137250242E-3</v>
      </c>
      <c r="BD117">
        <f t="shared" si="70"/>
        <v>2.0583842081452605E-3</v>
      </c>
      <c r="BE117">
        <f t="shared" si="70"/>
        <v>1.4496185308826895E-3</v>
      </c>
      <c r="BF117" t="e">
        <f t="shared" si="70"/>
        <v>#DIV/0!</v>
      </c>
      <c r="BG117">
        <f t="shared" si="70"/>
        <v>1.6860055933617653E-3</v>
      </c>
      <c r="BH117">
        <f t="shared" si="70"/>
        <v>1.5817234288071993E-3</v>
      </c>
      <c r="BI117" t="e">
        <f t="shared" si="70"/>
        <v>#DIV/0!</v>
      </c>
      <c r="BJ117">
        <f t="shared" si="70"/>
        <v>4.0630121810029353E-3</v>
      </c>
      <c r="BK117">
        <f t="shared" si="70"/>
        <v>1.0856054948411137E-3</v>
      </c>
      <c r="BL117">
        <f t="shared" si="70"/>
        <v>2.0474034401500103E-3</v>
      </c>
      <c r="BM117">
        <f t="shared" si="70"/>
        <v>3.9918328311701412E-3</v>
      </c>
      <c r="BN117">
        <f t="shared" si="70"/>
        <v>3.1645999585543281E-3</v>
      </c>
      <c r="BO117">
        <f t="shared" ref="BO117:CH117" si="71">BO30/SUM(BO$7:BO$90)</f>
        <v>9.0220949425066886E-3</v>
      </c>
      <c r="BP117">
        <f t="shared" si="71"/>
        <v>3.0497114173336608E-2</v>
      </c>
      <c r="BQ117">
        <f t="shared" si="71"/>
        <v>1.9464875539661603E-3</v>
      </c>
      <c r="BR117" t="e">
        <f t="shared" si="71"/>
        <v>#DIV/0!</v>
      </c>
      <c r="BS117">
        <f t="shared" si="71"/>
        <v>4.5000242823261313E-3</v>
      </c>
      <c r="BT117">
        <f t="shared" si="71"/>
        <v>2.0404837631489061E-3</v>
      </c>
      <c r="BU117">
        <f t="shared" si="71"/>
        <v>2.0992091862578727E-3</v>
      </c>
      <c r="BV117">
        <f t="shared" si="71"/>
        <v>4.0912030945008107E-3</v>
      </c>
      <c r="BW117">
        <f t="shared" si="71"/>
        <v>1.0909318711770529E-3</v>
      </c>
      <c r="BX117">
        <f t="shared" si="71"/>
        <v>2.9954953026547727E-3</v>
      </c>
      <c r="BY117">
        <f t="shared" si="71"/>
        <v>3.0650983466353498E-3</v>
      </c>
      <c r="BZ117">
        <f t="shared" si="71"/>
        <v>1.4994494106303513E-3</v>
      </c>
      <c r="CA117">
        <f t="shared" si="71"/>
        <v>4.771707368875228E-4</v>
      </c>
      <c r="CB117">
        <f t="shared" si="71"/>
        <v>1.7234861078211576E-3</v>
      </c>
      <c r="CC117">
        <f t="shared" si="71"/>
        <v>1.7857911293055692E-3</v>
      </c>
      <c r="CD117">
        <f t="shared" si="71"/>
        <v>2.0068622706431822E-3</v>
      </c>
      <c r="CE117">
        <f t="shared" si="71"/>
        <v>1.5012125291289291E-3</v>
      </c>
      <c r="CF117">
        <f t="shared" si="71"/>
        <v>5.8231079095914656E-3</v>
      </c>
      <c r="CG117">
        <f t="shared" si="71"/>
        <v>2.4460286638151138E-3</v>
      </c>
      <c r="CH117">
        <f t="shared" si="71"/>
        <v>1.9047856080185645E-10</v>
      </c>
    </row>
    <row r="118" spans="1:86" x14ac:dyDescent="0.25">
      <c r="A118" s="180" t="s">
        <v>166</v>
      </c>
      <c r="B118" s="181" t="s">
        <v>795</v>
      </c>
      <c r="C118">
        <f t="shared" ref="C118:AH118" si="72">C31/SUM(C$7:C$90)</f>
        <v>3.6850182884907573E-3</v>
      </c>
      <c r="D118" t="e">
        <f t="shared" si="72"/>
        <v>#DIV/0!</v>
      </c>
      <c r="E118" t="e">
        <f t="shared" si="72"/>
        <v>#DIV/0!</v>
      </c>
      <c r="F118">
        <f t="shared" si="72"/>
        <v>2.1661077739437455E-3</v>
      </c>
      <c r="G118" t="e">
        <f t="shared" si="72"/>
        <v>#DIV/0!</v>
      </c>
      <c r="H118">
        <f t="shared" si="72"/>
        <v>4.0913358260259757E-3</v>
      </c>
      <c r="I118">
        <f t="shared" si="72"/>
        <v>1.9455426014793364E-3</v>
      </c>
      <c r="J118">
        <f t="shared" si="72"/>
        <v>5.1249488275078416E-3</v>
      </c>
      <c r="K118">
        <f t="shared" si="72"/>
        <v>1.3503791913148006E-2</v>
      </c>
      <c r="L118">
        <f t="shared" si="72"/>
        <v>3.3727945611922638E-3</v>
      </c>
      <c r="M118">
        <f t="shared" si="72"/>
        <v>7.3989087129815072E-3</v>
      </c>
      <c r="N118">
        <f t="shared" si="72"/>
        <v>3.433741356452562E-3</v>
      </c>
      <c r="O118">
        <f t="shared" si="72"/>
        <v>5.7832822158475029E-3</v>
      </c>
      <c r="P118" t="e">
        <f t="shared" si="72"/>
        <v>#DIV/0!</v>
      </c>
      <c r="Q118">
        <f t="shared" si="72"/>
        <v>8.4741951254492937E-3</v>
      </c>
      <c r="R118">
        <f t="shared" si="72"/>
        <v>6.2417784833124611E-3</v>
      </c>
      <c r="S118" t="e">
        <f t="shared" si="72"/>
        <v>#DIV/0!</v>
      </c>
      <c r="T118">
        <f t="shared" si="72"/>
        <v>4.638421841746585E-3</v>
      </c>
      <c r="U118">
        <f t="shared" si="72"/>
        <v>8.6258989024579145E-4</v>
      </c>
      <c r="V118">
        <f t="shared" si="72"/>
        <v>1.7683551016554947E-3</v>
      </c>
      <c r="W118">
        <f t="shared" si="72"/>
        <v>3.1038331088059229E-3</v>
      </c>
      <c r="X118">
        <f t="shared" si="72"/>
        <v>2.4210741453425284E-3</v>
      </c>
      <c r="Y118">
        <f t="shared" si="72"/>
        <v>1.5042071280090975E-3</v>
      </c>
      <c r="Z118">
        <f t="shared" si="72"/>
        <v>5.3580657927155438E-3</v>
      </c>
      <c r="AA118">
        <f t="shared" si="72"/>
        <v>5.8499010824312019E-2</v>
      </c>
      <c r="AB118" t="e">
        <f t="shared" si="72"/>
        <v>#DIV/0!</v>
      </c>
      <c r="AC118">
        <f t="shared" si="72"/>
        <v>1.456164250045734E-2</v>
      </c>
      <c r="AD118">
        <f t="shared" si="72"/>
        <v>1.5710075819666733E-3</v>
      </c>
      <c r="AE118">
        <f t="shared" si="72"/>
        <v>6.9859944640509293E-3</v>
      </c>
      <c r="AF118">
        <f t="shared" si="72"/>
        <v>5.1126226587047373E-3</v>
      </c>
      <c r="AG118">
        <f t="shared" si="72"/>
        <v>6.4157705935756915E-3</v>
      </c>
      <c r="AH118">
        <f t="shared" si="72"/>
        <v>6.3282052724544305E-3</v>
      </c>
      <c r="AI118">
        <f t="shared" ref="AI118:BN118" si="73">AI31/SUM(AI$7:AI$90)</f>
        <v>4.8044774031793776E-3</v>
      </c>
      <c r="AJ118">
        <f t="shared" si="73"/>
        <v>3.0059420296060149E-3</v>
      </c>
      <c r="AK118">
        <f t="shared" si="73"/>
        <v>1.975201226688168E-3</v>
      </c>
      <c r="AL118">
        <f t="shared" si="73"/>
        <v>7.9055155453751427E-3</v>
      </c>
      <c r="AM118">
        <f t="shared" si="73"/>
        <v>3.6299864831594894E-3</v>
      </c>
      <c r="AN118">
        <f t="shared" si="73"/>
        <v>5.2222846513240023E-3</v>
      </c>
      <c r="AO118">
        <f t="shared" si="73"/>
        <v>8.2072938540051852E-3</v>
      </c>
      <c r="AP118">
        <f t="shared" si="73"/>
        <v>5.3489150794091816E-3</v>
      </c>
      <c r="AQ118">
        <f t="shared" si="73"/>
        <v>7.9617683891751289E-3</v>
      </c>
      <c r="AR118">
        <f t="shared" si="73"/>
        <v>1.6641739441089569E-8</v>
      </c>
      <c r="AS118">
        <f t="shared" si="73"/>
        <v>3.6850182884907573E-3</v>
      </c>
      <c r="AT118" t="e">
        <f t="shared" si="73"/>
        <v>#DIV/0!</v>
      </c>
      <c r="AU118" t="e">
        <f t="shared" si="73"/>
        <v>#DIV/0!</v>
      </c>
      <c r="AV118">
        <f t="shared" si="73"/>
        <v>2.1661077739437455E-3</v>
      </c>
      <c r="AW118" t="e">
        <f t="shared" si="73"/>
        <v>#DIV/0!</v>
      </c>
      <c r="AX118">
        <f t="shared" si="73"/>
        <v>4.0913358260259757E-3</v>
      </c>
      <c r="AY118">
        <f t="shared" si="73"/>
        <v>1.9455426014793364E-3</v>
      </c>
      <c r="AZ118">
        <f t="shared" si="73"/>
        <v>5.1249488275078416E-3</v>
      </c>
      <c r="BA118">
        <f t="shared" si="73"/>
        <v>1.3503791913148006E-2</v>
      </c>
      <c r="BB118">
        <f t="shared" si="73"/>
        <v>3.3727945611922638E-3</v>
      </c>
      <c r="BC118">
        <f t="shared" si="73"/>
        <v>7.3989087129815072E-3</v>
      </c>
      <c r="BD118">
        <f t="shared" si="73"/>
        <v>3.433741356452562E-3</v>
      </c>
      <c r="BE118">
        <f t="shared" si="73"/>
        <v>5.7832822158475029E-3</v>
      </c>
      <c r="BF118" t="e">
        <f t="shared" si="73"/>
        <v>#DIV/0!</v>
      </c>
      <c r="BG118">
        <f t="shared" si="73"/>
        <v>8.4741951254492937E-3</v>
      </c>
      <c r="BH118">
        <f t="shared" si="73"/>
        <v>6.2417784833124611E-3</v>
      </c>
      <c r="BI118" t="e">
        <f t="shared" si="73"/>
        <v>#DIV/0!</v>
      </c>
      <c r="BJ118">
        <f t="shared" si="73"/>
        <v>4.638421841746585E-3</v>
      </c>
      <c r="BK118">
        <f t="shared" si="73"/>
        <v>8.6258989024579145E-4</v>
      </c>
      <c r="BL118">
        <f t="shared" si="73"/>
        <v>1.7683551016554947E-3</v>
      </c>
      <c r="BM118">
        <f t="shared" si="73"/>
        <v>3.1038331088059229E-3</v>
      </c>
      <c r="BN118">
        <f t="shared" si="73"/>
        <v>2.4210741453425284E-3</v>
      </c>
      <c r="BO118">
        <f t="shared" ref="BO118:CH118" si="74">BO31/SUM(BO$7:BO$90)</f>
        <v>1.5042071280090975E-3</v>
      </c>
      <c r="BP118">
        <f t="shared" si="74"/>
        <v>5.3580657927155438E-3</v>
      </c>
      <c r="BQ118">
        <f t="shared" si="74"/>
        <v>5.8499010824312019E-2</v>
      </c>
      <c r="BR118" t="e">
        <f t="shared" si="74"/>
        <v>#DIV/0!</v>
      </c>
      <c r="BS118">
        <f t="shared" si="74"/>
        <v>1.456164250045734E-2</v>
      </c>
      <c r="BT118">
        <f t="shared" si="74"/>
        <v>1.5710075819666733E-3</v>
      </c>
      <c r="BU118">
        <f t="shared" si="74"/>
        <v>6.9859944640509293E-3</v>
      </c>
      <c r="BV118">
        <f t="shared" si="74"/>
        <v>5.1126226587047373E-3</v>
      </c>
      <c r="BW118">
        <f t="shared" si="74"/>
        <v>6.4157705935756915E-3</v>
      </c>
      <c r="BX118">
        <f t="shared" si="74"/>
        <v>6.3282052724544305E-3</v>
      </c>
      <c r="BY118">
        <f t="shared" si="74"/>
        <v>4.8044774031793776E-3</v>
      </c>
      <c r="BZ118">
        <f t="shared" si="74"/>
        <v>3.0059420296060149E-3</v>
      </c>
      <c r="CA118">
        <f t="shared" si="74"/>
        <v>1.975201226688168E-3</v>
      </c>
      <c r="CB118">
        <f t="shared" si="74"/>
        <v>7.9055155453751427E-3</v>
      </c>
      <c r="CC118">
        <f t="shared" si="74"/>
        <v>3.6299864831594894E-3</v>
      </c>
      <c r="CD118">
        <f t="shared" si="74"/>
        <v>5.2222846513240023E-3</v>
      </c>
      <c r="CE118">
        <f t="shared" si="74"/>
        <v>8.2072938540051852E-3</v>
      </c>
      <c r="CF118">
        <f t="shared" si="74"/>
        <v>5.3489150794091816E-3</v>
      </c>
      <c r="CG118">
        <f t="shared" si="74"/>
        <v>7.9617683891751289E-3</v>
      </c>
      <c r="CH118">
        <f t="shared" si="74"/>
        <v>1.6641739441089569E-8</v>
      </c>
    </row>
    <row r="119" spans="1:86" x14ac:dyDescent="0.25">
      <c r="A119" s="180" t="s">
        <v>167</v>
      </c>
      <c r="B119" s="181" t="s">
        <v>795</v>
      </c>
      <c r="C119">
        <f t="shared" ref="C119:AH119" si="75">C32/SUM(C$7:C$90)</f>
        <v>0</v>
      </c>
      <c r="D119" t="e">
        <f t="shared" si="75"/>
        <v>#DIV/0!</v>
      </c>
      <c r="E119" t="e">
        <f t="shared" si="75"/>
        <v>#DIV/0!</v>
      </c>
      <c r="F119">
        <f t="shared" si="75"/>
        <v>0</v>
      </c>
      <c r="G119" t="e">
        <f t="shared" si="75"/>
        <v>#DIV/0!</v>
      </c>
      <c r="H119">
        <f t="shared" si="75"/>
        <v>0</v>
      </c>
      <c r="I119">
        <f t="shared" si="75"/>
        <v>0</v>
      </c>
      <c r="J119">
        <f t="shared" si="75"/>
        <v>0</v>
      </c>
      <c r="K119">
        <f t="shared" si="75"/>
        <v>0</v>
      </c>
      <c r="L119">
        <f t="shared" si="75"/>
        <v>0</v>
      </c>
      <c r="M119">
        <f t="shared" si="75"/>
        <v>0</v>
      </c>
      <c r="N119">
        <f t="shared" si="75"/>
        <v>0</v>
      </c>
      <c r="O119">
        <f t="shared" si="75"/>
        <v>0</v>
      </c>
      <c r="P119" t="e">
        <f t="shared" si="75"/>
        <v>#DIV/0!</v>
      </c>
      <c r="Q119">
        <f t="shared" si="75"/>
        <v>0</v>
      </c>
      <c r="R119">
        <f t="shared" si="75"/>
        <v>0</v>
      </c>
      <c r="S119" t="e">
        <f t="shared" si="75"/>
        <v>#DIV/0!</v>
      </c>
      <c r="T119">
        <f t="shared" si="75"/>
        <v>0</v>
      </c>
      <c r="U119">
        <f t="shared" si="75"/>
        <v>0</v>
      </c>
      <c r="V119">
        <f t="shared" si="75"/>
        <v>0</v>
      </c>
      <c r="W119">
        <f t="shared" si="75"/>
        <v>0</v>
      </c>
      <c r="X119">
        <f t="shared" si="75"/>
        <v>0</v>
      </c>
      <c r="Y119">
        <f t="shared" si="75"/>
        <v>0</v>
      </c>
      <c r="Z119">
        <f t="shared" si="75"/>
        <v>0</v>
      </c>
      <c r="AA119">
        <f t="shared" si="75"/>
        <v>0</v>
      </c>
      <c r="AB119" t="e">
        <f t="shared" si="75"/>
        <v>#DIV/0!</v>
      </c>
      <c r="AC119">
        <f t="shared" si="75"/>
        <v>0</v>
      </c>
      <c r="AD119">
        <f t="shared" si="75"/>
        <v>0</v>
      </c>
      <c r="AE119">
        <f t="shared" si="75"/>
        <v>0</v>
      </c>
      <c r="AF119">
        <f t="shared" si="75"/>
        <v>0</v>
      </c>
      <c r="AG119">
        <f t="shared" si="75"/>
        <v>0</v>
      </c>
      <c r="AH119">
        <f t="shared" si="75"/>
        <v>0</v>
      </c>
      <c r="AI119">
        <f t="shared" ref="AI119:BN119" si="76">AI32/SUM(AI$7:AI$90)</f>
        <v>0</v>
      </c>
      <c r="AJ119">
        <f t="shared" si="76"/>
        <v>0</v>
      </c>
      <c r="AK119">
        <f t="shared" si="76"/>
        <v>0</v>
      </c>
      <c r="AL119">
        <f t="shared" si="76"/>
        <v>0</v>
      </c>
      <c r="AM119">
        <f t="shared" si="76"/>
        <v>0</v>
      </c>
      <c r="AN119">
        <f t="shared" si="76"/>
        <v>0</v>
      </c>
      <c r="AO119">
        <f t="shared" si="76"/>
        <v>0</v>
      </c>
      <c r="AP119">
        <f t="shared" si="76"/>
        <v>0</v>
      </c>
      <c r="AQ119">
        <f t="shared" si="76"/>
        <v>0</v>
      </c>
      <c r="AR119">
        <f t="shared" si="76"/>
        <v>0</v>
      </c>
      <c r="AS119">
        <f t="shared" si="76"/>
        <v>0</v>
      </c>
      <c r="AT119" t="e">
        <f t="shared" si="76"/>
        <v>#DIV/0!</v>
      </c>
      <c r="AU119" t="e">
        <f t="shared" si="76"/>
        <v>#DIV/0!</v>
      </c>
      <c r="AV119">
        <f t="shared" si="76"/>
        <v>0</v>
      </c>
      <c r="AW119" t="e">
        <f t="shared" si="76"/>
        <v>#DIV/0!</v>
      </c>
      <c r="AX119">
        <f t="shared" si="76"/>
        <v>0</v>
      </c>
      <c r="AY119">
        <f t="shared" si="76"/>
        <v>0</v>
      </c>
      <c r="AZ119">
        <f t="shared" si="76"/>
        <v>0</v>
      </c>
      <c r="BA119">
        <f t="shared" si="76"/>
        <v>0</v>
      </c>
      <c r="BB119">
        <f t="shared" si="76"/>
        <v>0</v>
      </c>
      <c r="BC119">
        <f t="shared" si="76"/>
        <v>0</v>
      </c>
      <c r="BD119">
        <f t="shared" si="76"/>
        <v>0</v>
      </c>
      <c r="BE119">
        <f t="shared" si="76"/>
        <v>0</v>
      </c>
      <c r="BF119" t="e">
        <f t="shared" si="76"/>
        <v>#DIV/0!</v>
      </c>
      <c r="BG119">
        <f t="shared" si="76"/>
        <v>0</v>
      </c>
      <c r="BH119">
        <f t="shared" si="76"/>
        <v>0</v>
      </c>
      <c r="BI119" t="e">
        <f t="shared" si="76"/>
        <v>#DIV/0!</v>
      </c>
      <c r="BJ119">
        <f t="shared" si="76"/>
        <v>0</v>
      </c>
      <c r="BK119">
        <f t="shared" si="76"/>
        <v>0</v>
      </c>
      <c r="BL119">
        <f t="shared" si="76"/>
        <v>0</v>
      </c>
      <c r="BM119">
        <f t="shared" si="76"/>
        <v>0</v>
      </c>
      <c r="BN119">
        <f t="shared" si="76"/>
        <v>0</v>
      </c>
      <c r="BO119">
        <f t="shared" ref="BO119:CH119" si="77">BO32/SUM(BO$7:BO$90)</f>
        <v>0</v>
      </c>
      <c r="BP119">
        <f t="shared" si="77"/>
        <v>0</v>
      </c>
      <c r="BQ119">
        <f t="shared" si="77"/>
        <v>0</v>
      </c>
      <c r="BR119" t="e">
        <f t="shared" si="77"/>
        <v>#DIV/0!</v>
      </c>
      <c r="BS119">
        <f t="shared" si="77"/>
        <v>0</v>
      </c>
      <c r="BT119">
        <f t="shared" si="77"/>
        <v>0</v>
      </c>
      <c r="BU119">
        <f t="shared" si="77"/>
        <v>0</v>
      </c>
      <c r="BV119">
        <f t="shared" si="77"/>
        <v>0</v>
      </c>
      <c r="BW119">
        <f t="shared" si="77"/>
        <v>0</v>
      </c>
      <c r="BX119">
        <f t="shared" si="77"/>
        <v>0</v>
      </c>
      <c r="BY119">
        <f t="shared" si="77"/>
        <v>0</v>
      </c>
      <c r="BZ119">
        <f t="shared" si="77"/>
        <v>0</v>
      </c>
      <c r="CA119">
        <f t="shared" si="77"/>
        <v>0</v>
      </c>
      <c r="CB119">
        <f t="shared" si="77"/>
        <v>0</v>
      </c>
      <c r="CC119">
        <f t="shared" si="77"/>
        <v>0</v>
      </c>
      <c r="CD119">
        <f t="shared" si="77"/>
        <v>0</v>
      </c>
      <c r="CE119">
        <f t="shared" si="77"/>
        <v>0</v>
      </c>
      <c r="CF119">
        <f t="shared" si="77"/>
        <v>0</v>
      </c>
      <c r="CG119">
        <f t="shared" si="77"/>
        <v>0</v>
      </c>
      <c r="CH119">
        <f t="shared" si="77"/>
        <v>0</v>
      </c>
    </row>
    <row r="120" spans="1:86" x14ac:dyDescent="0.25">
      <c r="A120" s="180" t="s">
        <v>168</v>
      </c>
      <c r="B120" s="181" t="s">
        <v>795</v>
      </c>
      <c r="C120">
        <f t="shared" ref="C120:AH120" si="78">C33/SUM(C$7:C$90)</f>
        <v>1.6635298043012389E-3</v>
      </c>
      <c r="D120" t="e">
        <f t="shared" si="78"/>
        <v>#DIV/0!</v>
      </c>
      <c r="E120" t="e">
        <f t="shared" si="78"/>
        <v>#DIV/0!</v>
      </c>
      <c r="F120">
        <f t="shared" si="78"/>
        <v>4.6345861068214562E-4</v>
      </c>
      <c r="G120" t="e">
        <f t="shared" si="78"/>
        <v>#DIV/0!</v>
      </c>
      <c r="H120">
        <f t="shared" si="78"/>
        <v>1.3620919447352429E-3</v>
      </c>
      <c r="I120">
        <f t="shared" si="78"/>
        <v>7.4384443526746456E-4</v>
      </c>
      <c r="J120">
        <f t="shared" si="78"/>
        <v>2.050755080720763E-3</v>
      </c>
      <c r="K120">
        <f t="shared" si="78"/>
        <v>6.1690172257547575E-3</v>
      </c>
      <c r="L120">
        <f t="shared" si="78"/>
        <v>1.8697195901373211E-3</v>
      </c>
      <c r="M120">
        <f t="shared" si="78"/>
        <v>1.4494199711703592E-3</v>
      </c>
      <c r="N120">
        <f t="shared" si="78"/>
        <v>1.566928339140573E-3</v>
      </c>
      <c r="O120">
        <f t="shared" si="78"/>
        <v>5.42654043750645E-3</v>
      </c>
      <c r="P120" t="e">
        <f t="shared" si="78"/>
        <v>#DIV/0!</v>
      </c>
      <c r="Q120">
        <f t="shared" si="78"/>
        <v>2.2282210173313701E-3</v>
      </c>
      <c r="R120">
        <f t="shared" si="78"/>
        <v>8.8631262587384619E-3</v>
      </c>
      <c r="S120" t="e">
        <f t="shared" si="78"/>
        <v>#DIV/0!</v>
      </c>
      <c r="T120">
        <f t="shared" si="78"/>
        <v>3.3907880550906122E-3</v>
      </c>
      <c r="U120">
        <f t="shared" si="78"/>
        <v>1.9876845849912353E-4</v>
      </c>
      <c r="V120">
        <f t="shared" si="78"/>
        <v>4.6717580203617316E-4</v>
      </c>
      <c r="W120">
        <f t="shared" si="78"/>
        <v>7.333868322733114E-4</v>
      </c>
      <c r="X120">
        <f t="shared" si="78"/>
        <v>5.8131931524868985E-4</v>
      </c>
      <c r="Y120">
        <f t="shared" si="78"/>
        <v>5.096701275570972E-4</v>
      </c>
      <c r="Z120">
        <f t="shared" si="78"/>
        <v>1.5871451419797828E-3</v>
      </c>
      <c r="AA120">
        <f t="shared" si="78"/>
        <v>2.0932181358774499E-3</v>
      </c>
      <c r="AB120" t="e">
        <f t="shared" si="78"/>
        <v>#DIV/0!</v>
      </c>
      <c r="AC120">
        <f t="shared" si="78"/>
        <v>0.10644751795081776</v>
      </c>
      <c r="AD120">
        <f t="shared" si="78"/>
        <v>1.0076128290601584E-3</v>
      </c>
      <c r="AE120">
        <f t="shared" si="78"/>
        <v>1.7734700388905777E-3</v>
      </c>
      <c r="AF120">
        <f t="shared" si="78"/>
        <v>1.1184404468768015E-3</v>
      </c>
      <c r="AG120">
        <f t="shared" si="78"/>
        <v>2.0939108894177548E-3</v>
      </c>
      <c r="AH120">
        <f t="shared" si="78"/>
        <v>1.9150633564927202E-3</v>
      </c>
      <c r="AI120">
        <f t="shared" ref="AI120:BN120" si="79">AI33/SUM(AI$7:AI$90)</f>
        <v>9.8393674048536262E-4</v>
      </c>
      <c r="AJ120">
        <f t="shared" si="79"/>
        <v>1.3467726611823445E-3</v>
      </c>
      <c r="AK120">
        <f t="shared" si="79"/>
        <v>5.7202480065653713E-4</v>
      </c>
      <c r="AL120">
        <f t="shared" si="79"/>
        <v>6.2625556422463823E-3</v>
      </c>
      <c r="AM120">
        <f t="shared" si="79"/>
        <v>1.8400842283754831E-3</v>
      </c>
      <c r="AN120">
        <f t="shared" si="79"/>
        <v>3.4607046382151897E-3</v>
      </c>
      <c r="AO120">
        <f t="shared" si="79"/>
        <v>2.4387542973143212E-3</v>
      </c>
      <c r="AP120">
        <f t="shared" si="79"/>
        <v>2.2937083013007337E-3</v>
      </c>
      <c r="AQ120">
        <f t="shared" si="79"/>
        <v>3.845736644059375E-3</v>
      </c>
      <c r="AR120">
        <f t="shared" si="79"/>
        <v>2.1830931937267064E-11</v>
      </c>
      <c r="AS120">
        <f t="shared" si="79"/>
        <v>1.6635298043012389E-3</v>
      </c>
      <c r="AT120" t="e">
        <f t="shared" si="79"/>
        <v>#DIV/0!</v>
      </c>
      <c r="AU120" t="e">
        <f t="shared" si="79"/>
        <v>#DIV/0!</v>
      </c>
      <c r="AV120">
        <f t="shared" si="79"/>
        <v>4.6345861068214562E-4</v>
      </c>
      <c r="AW120" t="e">
        <f t="shared" si="79"/>
        <v>#DIV/0!</v>
      </c>
      <c r="AX120">
        <f t="shared" si="79"/>
        <v>1.3620919447352429E-3</v>
      </c>
      <c r="AY120">
        <f t="shared" si="79"/>
        <v>7.4384443526746456E-4</v>
      </c>
      <c r="AZ120">
        <f t="shared" si="79"/>
        <v>2.050755080720763E-3</v>
      </c>
      <c r="BA120">
        <f t="shared" si="79"/>
        <v>6.1690172257547575E-3</v>
      </c>
      <c r="BB120">
        <f t="shared" si="79"/>
        <v>1.8697195901373211E-3</v>
      </c>
      <c r="BC120">
        <f t="shared" si="79"/>
        <v>1.4494199711703592E-3</v>
      </c>
      <c r="BD120">
        <f t="shared" si="79"/>
        <v>1.566928339140573E-3</v>
      </c>
      <c r="BE120">
        <f t="shared" si="79"/>
        <v>5.42654043750645E-3</v>
      </c>
      <c r="BF120" t="e">
        <f t="shared" si="79"/>
        <v>#DIV/0!</v>
      </c>
      <c r="BG120">
        <f t="shared" si="79"/>
        <v>2.2282210173313701E-3</v>
      </c>
      <c r="BH120">
        <f t="shared" si="79"/>
        <v>8.8631262587384619E-3</v>
      </c>
      <c r="BI120" t="e">
        <f t="shared" si="79"/>
        <v>#DIV/0!</v>
      </c>
      <c r="BJ120">
        <f t="shared" si="79"/>
        <v>3.3907880550906122E-3</v>
      </c>
      <c r="BK120">
        <f t="shared" si="79"/>
        <v>1.9876845849912353E-4</v>
      </c>
      <c r="BL120">
        <f t="shared" si="79"/>
        <v>4.6717580203617316E-4</v>
      </c>
      <c r="BM120">
        <f t="shared" si="79"/>
        <v>7.333868322733114E-4</v>
      </c>
      <c r="BN120">
        <f t="shared" si="79"/>
        <v>5.8131931524868985E-4</v>
      </c>
      <c r="BO120">
        <f t="shared" ref="BO120:CH120" si="80">BO33/SUM(BO$7:BO$90)</f>
        <v>5.096701275570972E-4</v>
      </c>
      <c r="BP120">
        <f t="shared" si="80"/>
        <v>1.5871451419797828E-3</v>
      </c>
      <c r="BQ120">
        <f t="shared" si="80"/>
        <v>2.0932181358774499E-3</v>
      </c>
      <c r="BR120" t="e">
        <f t="shared" si="80"/>
        <v>#DIV/0!</v>
      </c>
      <c r="BS120">
        <f t="shared" si="80"/>
        <v>0.10644751795081776</v>
      </c>
      <c r="BT120">
        <f t="shared" si="80"/>
        <v>1.0076128290601584E-3</v>
      </c>
      <c r="BU120">
        <f t="shared" si="80"/>
        <v>1.7734700388905777E-3</v>
      </c>
      <c r="BV120">
        <f t="shared" si="80"/>
        <v>1.1184404468768015E-3</v>
      </c>
      <c r="BW120">
        <f t="shared" si="80"/>
        <v>2.0939108894177548E-3</v>
      </c>
      <c r="BX120">
        <f t="shared" si="80"/>
        <v>1.9150633564927202E-3</v>
      </c>
      <c r="BY120">
        <f t="shared" si="80"/>
        <v>9.8393674048536262E-4</v>
      </c>
      <c r="BZ120">
        <f t="shared" si="80"/>
        <v>1.3467726611823445E-3</v>
      </c>
      <c r="CA120">
        <f t="shared" si="80"/>
        <v>5.7202480065653713E-4</v>
      </c>
      <c r="CB120">
        <f t="shared" si="80"/>
        <v>6.2625556422463823E-3</v>
      </c>
      <c r="CC120">
        <f t="shared" si="80"/>
        <v>1.8400842283754831E-3</v>
      </c>
      <c r="CD120">
        <f t="shared" si="80"/>
        <v>3.4607046382151897E-3</v>
      </c>
      <c r="CE120">
        <f t="shared" si="80"/>
        <v>2.4387542973143212E-3</v>
      </c>
      <c r="CF120">
        <f t="shared" si="80"/>
        <v>2.2937083013007337E-3</v>
      </c>
      <c r="CG120">
        <f t="shared" si="80"/>
        <v>3.845736644059375E-3</v>
      </c>
      <c r="CH120">
        <f t="shared" si="80"/>
        <v>2.1830931937267064E-11</v>
      </c>
    </row>
    <row r="121" spans="1:86" x14ac:dyDescent="0.25">
      <c r="A121" s="180" t="s">
        <v>169</v>
      </c>
      <c r="B121" s="181" t="s">
        <v>795</v>
      </c>
      <c r="C121">
        <f t="shared" ref="C121:AH121" si="81">C34/SUM(C$7:C$90)</f>
        <v>2.2059878129694764E-3</v>
      </c>
      <c r="D121" t="e">
        <f t="shared" si="81"/>
        <v>#DIV/0!</v>
      </c>
      <c r="E121" t="e">
        <f t="shared" si="81"/>
        <v>#DIV/0!</v>
      </c>
      <c r="F121">
        <f t="shared" si="81"/>
        <v>6.5567973283221304E-4</v>
      </c>
      <c r="G121" t="e">
        <f t="shared" si="81"/>
        <v>#DIV/0!</v>
      </c>
      <c r="H121">
        <f t="shared" si="81"/>
        <v>1.2387317188492094E-3</v>
      </c>
      <c r="I121">
        <f t="shared" si="81"/>
        <v>7.4464227845699564E-4</v>
      </c>
      <c r="J121">
        <f t="shared" si="81"/>
        <v>1.9481529556961898E-3</v>
      </c>
      <c r="K121">
        <f t="shared" si="81"/>
        <v>2.0849318623183512E-3</v>
      </c>
      <c r="L121">
        <f t="shared" si="81"/>
        <v>3.8722039721494298E-3</v>
      </c>
      <c r="M121">
        <f t="shared" si="81"/>
        <v>1.3858071472021452E-3</v>
      </c>
      <c r="N121">
        <f t="shared" si="81"/>
        <v>2.4753715952947142E-3</v>
      </c>
      <c r="O121">
        <f t="shared" si="81"/>
        <v>1.5890411472850698E-3</v>
      </c>
      <c r="P121" t="e">
        <f t="shared" si="81"/>
        <v>#DIV/0!</v>
      </c>
      <c r="Q121">
        <f t="shared" si="81"/>
        <v>2.4261383926704673E-3</v>
      </c>
      <c r="R121">
        <f t="shared" si="81"/>
        <v>1.2187366024537457E-3</v>
      </c>
      <c r="S121" t="e">
        <f t="shared" si="81"/>
        <v>#DIV/0!</v>
      </c>
      <c r="T121">
        <f t="shared" si="81"/>
        <v>2.7433233765621779E-3</v>
      </c>
      <c r="U121">
        <f t="shared" si="81"/>
        <v>5.7773692085909896E-4</v>
      </c>
      <c r="V121">
        <f t="shared" si="81"/>
        <v>1.1986331372948003E-3</v>
      </c>
      <c r="W121">
        <f t="shared" si="81"/>
        <v>2.0691051285897785E-3</v>
      </c>
      <c r="X121">
        <f t="shared" si="81"/>
        <v>1.3088526348711685E-3</v>
      </c>
      <c r="Y121">
        <f t="shared" si="81"/>
        <v>1.702739957883483E-3</v>
      </c>
      <c r="Z121">
        <f t="shared" si="81"/>
        <v>4.3066357502617447E-3</v>
      </c>
      <c r="AA121">
        <f t="shared" si="81"/>
        <v>5.1029672704461177E-3</v>
      </c>
      <c r="AB121" t="e">
        <f t="shared" si="81"/>
        <v>#DIV/0!</v>
      </c>
      <c r="AC121">
        <f t="shared" si="81"/>
        <v>1.5316514435261643E-2</v>
      </c>
      <c r="AD121">
        <f t="shared" si="81"/>
        <v>3.8351274248330396E-2</v>
      </c>
      <c r="AE121">
        <f t="shared" si="81"/>
        <v>3.9970844927497652E-3</v>
      </c>
      <c r="AF121">
        <f t="shared" si="81"/>
        <v>5.8289422420300134E-3</v>
      </c>
      <c r="AG121">
        <f t="shared" si="81"/>
        <v>3.7476642581070222E-3</v>
      </c>
      <c r="AH121">
        <f t="shared" si="81"/>
        <v>4.1954154406613486E-3</v>
      </c>
      <c r="AI121">
        <f t="shared" ref="AI121:BN121" si="82">AI34/SUM(AI$7:AI$90)</f>
        <v>4.591869891634159E-3</v>
      </c>
      <c r="AJ121">
        <f t="shared" si="82"/>
        <v>3.5038431340174122E-3</v>
      </c>
      <c r="AK121">
        <f t="shared" si="82"/>
        <v>2.733684661250734E-3</v>
      </c>
      <c r="AL121">
        <f t="shared" si="82"/>
        <v>5.1218625088765582E-2</v>
      </c>
      <c r="AM121">
        <f t="shared" si="82"/>
        <v>5.8269066515962611E-3</v>
      </c>
      <c r="AN121">
        <f t="shared" si="82"/>
        <v>1.0499650281386453E-2</v>
      </c>
      <c r="AO121">
        <f t="shared" si="82"/>
        <v>8.4429012542543772E-3</v>
      </c>
      <c r="AP121">
        <f t="shared" si="82"/>
        <v>5.2977609596725475E-3</v>
      </c>
      <c r="AQ121">
        <f t="shared" si="82"/>
        <v>5.5132420760454102E-3</v>
      </c>
      <c r="AR121">
        <f t="shared" si="82"/>
        <v>5.4303244255981695E-10</v>
      </c>
      <c r="AS121">
        <f t="shared" si="82"/>
        <v>2.2059878129694764E-3</v>
      </c>
      <c r="AT121" t="e">
        <f t="shared" si="82"/>
        <v>#DIV/0!</v>
      </c>
      <c r="AU121" t="e">
        <f t="shared" si="82"/>
        <v>#DIV/0!</v>
      </c>
      <c r="AV121">
        <f t="shared" si="82"/>
        <v>6.5567973283221304E-4</v>
      </c>
      <c r="AW121" t="e">
        <f t="shared" si="82"/>
        <v>#DIV/0!</v>
      </c>
      <c r="AX121">
        <f t="shared" si="82"/>
        <v>1.2387317188492094E-3</v>
      </c>
      <c r="AY121">
        <f t="shared" si="82"/>
        <v>7.4464227845699564E-4</v>
      </c>
      <c r="AZ121">
        <f t="shared" si="82"/>
        <v>1.9481529556961898E-3</v>
      </c>
      <c r="BA121">
        <f t="shared" si="82"/>
        <v>2.0849318623183512E-3</v>
      </c>
      <c r="BB121">
        <f t="shared" si="82"/>
        <v>3.8722039721494298E-3</v>
      </c>
      <c r="BC121">
        <f t="shared" si="82"/>
        <v>1.3858071472021452E-3</v>
      </c>
      <c r="BD121">
        <f t="shared" si="82"/>
        <v>2.4753715952947142E-3</v>
      </c>
      <c r="BE121">
        <f t="shared" si="82"/>
        <v>1.5890411472850698E-3</v>
      </c>
      <c r="BF121" t="e">
        <f t="shared" si="82"/>
        <v>#DIV/0!</v>
      </c>
      <c r="BG121">
        <f t="shared" si="82"/>
        <v>2.4261383926704673E-3</v>
      </c>
      <c r="BH121">
        <f t="shared" si="82"/>
        <v>1.2187366024537457E-3</v>
      </c>
      <c r="BI121" t="e">
        <f t="shared" si="82"/>
        <v>#DIV/0!</v>
      </c>
      <c r="BJ121">
        <f t="shared" si="82"/>
        <v>2.7433233765621779E-3</v>
      </c>
      <c r="BK121">
        <f t="shared" si="82"/>
        <v>5.7773692085909896E-4</v>
      </c>
      <c r="BL121">
        <f t="shared" si="82"/>
        <v>1.1986331372948003E-3</v>
      </c>
      <c r="BM121">
        <f t="shared" si="82"/>
        <v>2.0691051285897785E-3</v>
      </c>
      <c r="BN121">
        <f t="shared" si="82"/>
        <v>1.3088526348711685E-3</v>
      </c>
      <c r="BO121">
        <f t="shared" ref="BO121:CH121" si="83">BO34/SUM(BO$7:BO$90)</f>
        <v>1.702739957883483E-3</v>
      </c>
      <c r="BP121">
        <f t="shared" si="83"/>
        <v>4.3066357502617447E-3</v>
      </c>
      <c r="BQ121">
        <f t="shared" si="83"/>
        <v>5.1029672704461177E-3</v>
      </c>
      <c r="BR121" t="e">
        <f t="shared" si="83"/>
        <v>#DIV/0!</v>
      </c>
      <c r="BS121">
        <f t="shared" si="83"/>
        <v>1.5316514435261643E-2</v>
      </c>
      <c r="BT121">
        <f t="shared" si="83"/>
        <v>3.8351274248330396E-2</v>
      </c>
      <c r="BU121">
        <f t="shared" si="83"/>
        <v>3.9970844927497652E-3</v>
      </c>
      <c r="BV121">
        <f t="shared" si="83"/>
        <v>5.8289422420300134E-3</v>
      </c>
      <c r="BW121">
        <f t="shared" si="83"/>
        <v>3.7476642581070222E-3</v>
      </c>
      <c r="BX121">
        <f t="shared" si="83"/>
        <v>4.1954154406613486E-3</v>
      </c>
      <c r="BY121">
        <f t="shared" si="83"/>
        <v>4.591869891634159E-3</v>
      </c>
      <c r="BZ121">
        <f t="shared" si="83"/>
        <v>3.5038431340174122E-3</v>
      </c>
      <c r="CA121">
        <f t="shared" si="83"/>
        <v>2.733684661250734E-3</v>
      </c>
      <c r="CB121">
        <f t="shared" si="83"/>
        <v>5.1218625088765582E-2</v>
      </c>
      <c r="CC121">
        <f t="shared" si="83"/>
        <v>5.8269066515962611E-3</v>
      </c>
      <c r="CD121">
        <f t="shared" si="83"/>
        <v>1.0499650281386453E-2</v>
      </c>
      <c r="CE121">
        <f t="shared" si="83"/>
        <v>8.4429012542543772E-3</v>
      </c>
      <c r="CF121">
        <f t="shared" si="83"/>
        <v>5.2977609596725475E-3</v>
      </c>
      <c r="CG121">
        <f t="shared" si="83"/>
        <v>5.5132420760454102E-3</v>
      </c>
      <c r="CH121">
        <f t="shared" si="83"/>
        <v>5.4303244255981695E-10</v>
      </c>
    </row>
    <row r="122" spans="1:86" x14ac:dyDescent="0.25">
      <c r="A122" s="180" t="s">
        <v>170</v>
      </c>
      <c r="B122" s="181" t="s">
        <v>795</v>
      </c>
      <c r="C122">
        <f t="shared" ref="C122:AH122" si="84">C35/SUM(C$7:C$90)</f>
        <v>1.6444161229772443E-2</v>
      </c>
      <c r="D122" t="e">
        <f t="shared" si="84"/>
        <v>#DIV/0!</v>
      </c>
      <c r="E122" t="e">
        <f t="shared" si="84"/>
        <v>#DIV/0!</v>
      </c>
      <c r="F122">
        <f t="shared" si="84"/>
        <v>1.6434923519825632E-3</v>
      </c>
      <c r="G122" t="e">
        <f t="shared" si="84"/>
        <v>#DIV/0!</v>
      </c>
      <c r="H122">
        <f t="shared" si="84"/>
        <v>2.1279676179871768E-2</v>
      </c>
      <c r="I122">
        <f t="shared" si="84"/>
        <v>1.094291065087034E-2</v>
      </c>
      <c r="J122">
        <f t="shared" si="84"/>
        <v>1.662729552698217E-2</v>
      </c>
      <c r="K122">
        <f t="shared" si="84"/>
        <v>1.6023616170375607E-2</v>
      </c>
      <c r="L122">
        <f t="shared" si="84"/>
        <v>9.6049261996473002E-3</v>
      </c>
      <c r="M122">
        <f t="shared" si="84"/>
        <v>1.2109266409278764E-2</v>
      </c>
      <c r="N122">
        <f t="shared" si="84"/>
        <v>1.9041103655331921E-2</v>
      </c>
      <c r="O122">
        <f t="shared" si="84"/>
        <v>1.5674413282890164E-2</v>
      </c>
      <c r="P122" t="e">
        <f t="shared" si="84"/>
        <v>#DIV/0!</v>
      </c>
      <c r="Q122">
        <f t="shared" si="84"/>
        <v>1.2039029835541238E-2</v>
      </c>
      <c r="R122">
        <f t="shared" si="84"/>
        <v>6.9308277835841495E-3</v>
      </c>
      <c r="S122" t="e">
        <f t="shared" si="84"/>
        <v>#DIV/0!</v>
      </c>
      <c r="T122">
        <f t="shared" si="84"/>
        <v>1.7384027428468389E-2</v>
      </c>
      <c r="U122">
        <f t="shared" si="84"/>
        <v>8.3083295664018297E-3</v>
      </c>
      <c r="V122">
        <f t="shared" si="84"/>
        <v>1.1611266240095432E-2</v>
      </c>
      <c r="W122">
        <f t="shared" si="84"/>
        <v>1.8213220038408511E-2</v>
      </c>
      <c r="X122">
        <f t="shared" si="84"/>
        <v>2.0497276865743628E-2</v>
      </c>
      <c r="Y122">
        <f t="shared" si="84"/>
        <v>1.2290747404399109E-2</v>
      </c>
      <c r="Z122">
        <f t="shared" si="84"/>
        <v>3.7427421735752656E-2</v>
      </c>
      <c r="AA122">
        <f t="shared" si="84"/>
        <v>5.9148154784116787E-3</v>
      </c>
      <c r="AB122" t="e">
        <f t="shared" si="84"/>
        <v>#DIV/0!</v>
      </c>
      <c r="AC122">
        <f t="shared" si="84"/>
        <v>2.8376849495266272E-2</v>
      </c>
      <c r="AD122">
        <f t="shared" si="84"/>
        <v>1.3420247352269475E-2</v>
      </c>
      <c r="AE122">
        <f t="shared" si="84"/>
        <v>2.4150362974561666E-2</v>
      </c>
      <c r="AF122">
        <f t="shared" si="84"/>
        <v>1.6399349607968527E-2</v>
      </c>
      <c r="AG122">
        <f t="shared" si="84"/>
        <v>2.2390875126547728E-2</v>
      </c>
      <c r="AH122">
        <f t="shared" si="84"/>
        <v>1.4808685089839152E-2</v>
      </c>
      <c r="AI122">
        <f t="shared" ref="AI122:BN122" si="85">AI35/SUM(AI$7:AI$90)</f>
        <v>1.1574140891469679E-2</v>
      </c>
      <c r="AJ122">
        <f t="shared" si="85"/>
        <v>1.480324212001104E-2</v>
      </c>
      <c r="AK122">
        <f t="shared" si="85"/>
        <v>4.2912938131990678E-3</v>
      </c>
      <c r="AL122">
        <f t="shared" si="85"/>
        <v>5.2811203121684198E-3</v>
      </c>
      <c r="AM122">
        <f t="shared" si="85"/>
        <v>1.2631594894523554E-2</v>
      </c>
      <c r="AN122">
        <f t="shared" si="85"/>
        <v>6.4226067262963685E-3</v>
      </c>
      <c r="AO122">
        <f t="shared" si="85"/>
        <v>7.4891751099369665E-3</v>
      </c>
      <c r="AP122">
        <f t="shared" si="85"/>
        <v>2.0086107702497639E-2</v>
      </c>
      <c r="AQ122">
        <f t="shared" si="85"/>
        <v>1.3876221150095791E-2</v>
      </c>
      <c r="AR122">
        <f t="shared" si="85"/>
        <v>6.2540098982400864E-9</v>
      </c>
      <c r="AS122">
        <f t="shared" si="85"/>
        <v>1.6444161229772443E-2</v>
      </c>
      <c r="AT122" t="e">
        <f t="shared" si="85"/>
        <v>#DIV/0!</v>
      </c>
      <c r="AU122" t="e">
        <f t="shared" si="85"/>
        <v>#DIV/0!</v>
      </c>
      <c r="AV122">
        <f t="shared" si="85"/>
        <v>1.6434923519825632E-3</v>
      </c>
      <c r="AW122" t="e">
        <f t="shared" si="85"/>
        <v>#DIV/0!</v>
      </c>
      <c r="AX122">
        <f t="shared" si="85"/>
        <v>2.1279676179871768E-2</v>
      </c>
      <c r="AY122">
        <f t="shared" si="85"/>
        <v>1.094291065087034E-2</v>
      </c>
      <c r="AZ122">
        <f t="shared" si="85"/>
        <v>1.662729552698217E-2</v>
      </c>
      <c r="BA122">
        <f t="shared" si="85"/>
        <v>1.6023616170375607E-2</v>
      </c>
      <c r="BB122">
        <f t="shared" si="85"/>
        <v>9.6049261996473002E-3</v>
      </c>
      <c r="BC122">
        <f t="shared" si="85"/>
        <v>1.2109266409278764E-2</v>
      </c>
      <c r="BD122">
        <f t="shared" si="85"/>
        <v>1.9041103655331921E-2</v>
      </c>
      <c r="BE122">
        <f t="shared" si="85"/>
        <v>1.5674413282890164E-2</v>
      </c>
      <c r="BF122" t="e">
        <f t="shared" si="85"/>
        <v>#DIV/0!</v>
      </c>
      <c r="BG122">
        <f t="shared" si="85"/>
        <v>1.2039029835541238E-2</v>
      </c>
      <c r="BH122">
        <f t="shared" si="85"/>
        <v>6.9308277835841495E-3</v>
      </c>
      <c r="BI122" t="e">
        <f t="shared" si="85"/>
        <v>#DIV/0!</v>
      </c>
      <c r="BJ122">
        <f t="shared" si="85"/>
        <v>1.7384027428468389E-2</v>
      </c>
      <c r="BK122">
        <f t="shared" si="85"/>
        <v>8.3083295664018297E-3</v>
      </c>
      <c r="BL122">
        <f t="shared" si="85"/>
        <v>1.1611266240095432E-2</v>
      </c>
      <c r="BM122">
        <f t="shared" si="85"/>
        <v>1.8213220038408511E-2</v>
      </c>
      <c r="BN122">
        <f t="shared" si="85"/>
        <v>2.0497276865743628E-2</v>
      </c>
      <c r="BO122">
        <f t="shared" ref="BO122:CH122" si="86">BO35/SUM(BO$7:BO$90)</f>
        <v>1.2290747404399109E-2</v>
      </c>
      <c r="BP122">
        <f t="shared" si="86"/>
        <v>3.7427421735752656E-2</v>
      </c>
      <c r="BQ122">
        <f t="shared" si="86"/>
        <v>5.9148154784116787E-3</v>
      </c>
      <c r="BR122" t="e">
        <f t="shared" si="86"/>
        <v>#DIV/0!</v>
      </c>
      <c r="BS122">
        <f t="shared" si="86"/>
        <v>2.8376849495266272E-2</v>
      </c>
      <c r="BT122">
        <f t="shared" si="86"/>
        <v>1.3420247352269475E-2</v>
      </c>
      <c r="BU122">
        <f t="shared" si="86"/>
        <v>2.4150362974561666E-2</v>
      </c>
      <c r="BV122">
        <f t="shared" si="86"/>
        <v>1.6399349607968527E-2</v>
      </c>
      <c r="BW122">
        <f t="shared" si="86"/>
        <v>2.2390875126547728E-2</v>
      </c>
      <c r="BX122">
        <f t="shared" si="86"/>
        <v>1.4808685089839152E-2</v>
      </c>
      <c r="BY122">
        <f t="shared" si="86"/>
        <v>1.1574140891469679E-2</v>
      </c>
      <c r="BZ122">
        <f t="shared" si="86"/>
        <v>1.480324212001104E-2</v>
      </c>
      <c r="CA122">
        <f t="shared" si="86"/>
        <v>4.2912938131990678E-3</v>
      </c>
      <c r="CB122">
        <f t="shared" si="86"/>
        <v>5.2811203121684198E-3</v>
      </c>
      <c r="CC122">
        <f t="shared" si="86"/>
        <v>1.2631594894523554E-2</v>
      </c>
      <c r="CD122">
        <f t="shared" si="86"/>
        <v>6.4226067262963685E-3</v>
      </c>
      <c r="CE122">
        <f t="shared" si="86"/>
        <v>7.4891751099369665E-3</v>
      </c>
      <c r="CF122">
        <f t="shared" si="86"/>
        <v>2.0086107702497639E-2</v>
      </c>
      <c r="CG122">
        <f t="shared" si="86"/>
        <v>1.3876221150095791E-2</v>
      </c>
      <c r="CH122">
        <f t="shared" si="86"/>
        <v>6.2540098982400864E-9</v>
      </c>
    </row>
    <row r="123" spans="1:86" x14ac:dyDescent="0.25">
      <c r="A123" s="180" t="s">
        <v>171</v>
      </c>
      <c r="B123" s="181" t="s">
        <v>795</v>
      </c>
      <c r="C123">
        <f t="shared" ref="C123:AH123" si="87">C36/SUM(C$7:C$90)</f>
        <v>3.3510032971872006E-3</v>
      </c>
      <c r="D123" t="e">
        <f t="shared" si="87"/>
        <v>#DIV/0!</v>
      </c>
      <c r="E123" t="e">
        <f t="shared" si="87"/>
        <v>#DIV/0!</v>
      </c>
      <c r="F123">
        <f t="shared" si="87"/>
        <v>2.2649830990198352E-3</v>
      </c>
      <c r="G123" t="e">
        <f t="shared" si="87"/>
        <v>#DIV/0!</v>
      </c>
      <c r="H123">
        <f t="shared" si="87"/>
        <v>9.7810950390518278E-3</v>
      </c>
      <c r="I123">
        <f t="shared" si="87"/>
        <v>4.6637521616873338E-3</v>
      </c>
      <c r="J123">
        <f t="shared" si="87"/>
        <v>1.108984473108417E-2</v>
      </c>
      <c r="K123">
        <f t="shared" si="87"/>
        <v>1.3846564492403323E-2</v>
      </c>
      <c r="L123">
        <f t="shared" si="87"/>
        <v>7.402251587158298E-3</v>
      </c>
      <c r="M123">
        <f t="shared" si="87"/>
        <v>7.5599299550076675E-3</v>
      </c>
      <c r="N123">
        <f t="shared" si="87"/>
        <v>1.0692245780363709E-2</v>
      </c>
      <c r="O123">
        <f t="shared" si="87"/>
        <v>7.9615543024428234E-3</v>
      </c>
      <c r="P123" t="e">
        <f t="shared" si="87"/>
        <v>#DIV/0!</v>
      </c>
      <c r="Q123">
        <f t="shared" si="87"/>
        <v>1.0638004891949928E-2</v>
      </c>
      <c r="R123">
        <f t="shared" si="87"/>
        <v>4.4028848446120445E-3</v>
      </c>
      <c r="S123" t="e">
        <f t="shared" si="87"/>
        <v>#DIV/0!</v>
      </c>
      <c r="T123">
        <f t="shared" si="87"/>
        <v>6.6901358726684521E-3</v>
      </c>
      <c r="U123">
        <f t="shared" si="87"/>
        <v>2.5515117845023782E-3</v>
      </c>
      <c r="V123">
        <f t="shared" si="87"/>
        <v>4.48293051541404E-3</v>
      </c>
      <c r="W123">
        <f t="shared" si="87"/>
        <v>7.7850585120651031E-3</v>
      </c>
      <c r="X123">
        <f t="shared" si="87"/>
        <v>6.6357169033802862E-3</v>
      </c>
      <c r="Y123">
        <f t="shared" si="87"/>
        <v>4.8003134850674572E-3</v>
      </c>
      <c r="Z123">
        <f t="shared" si="87"/>
        <v>1.2562015104349922E-2</v>
      </c>
      <c r="AA123">
        <f t="shared" si="87"/>
        <v>6.5961653360443791E-3</v>
      </c>
      <c r="AB123" t="e">
        <f t="shared" si="87"/>
        <v>#DIV/0!</v>
      </c>
      <c r="AC123">
        <f t="shared" si="87"/>
        <v>1.5790661682344172E-2</v>
      </c>
      <c r="AD123">
        <f t="shared" si="87"/>
        <v>3.9546172954446346E-3</v>
      </c>
      <c r="AE123">
        <f t="shared" si="87"/>
        <v>4.1376504421218777E-2</v>
      </c>
      <c r="AF123">
        <f t="shared" si="87"/>
        <v>9.8336105867144349E-2</v>
      </c>
      <c r="AG123">
        <f t="shared" si="87"/>
        <v>5.0259023090507794E-3</v>
      </c>
      <c r="AH123">
        <f t="shared" si="87"/>
        <v>1.3421406268578866E-2</v>
      </c>
      <c r="AI123">
        <f t="shared" ref="AI123:BN123" si="88">AI36/SUM(AI$7:AI$90)</f>
        <v>8.8876928432873349E-3</v>
      </c>
      <c r="AJ123">
        <f t="shared" si="88"/>
        <v>8.4587531887207155E-3</v>
      </c>
      <c r="AK123">
        <f t="shared" si="88"/>
        <v>5.27355897836773E-3</v>
      </c>
      <c r="AL123">
        <f t="shared" si="88"/>
        <v>2.7562631112746836E-3</v>
      </c>
      <c r="AM123">
        <f t="shared" si="88"/>
        <v>1.184381215198997E-2</v>
      </c>
      <c r="AN123">
        <f t="shared" si="88"/>
        <v>9.5247737848171594E-3</v>
      </c>
      <c r="AO123">
        <f t="shared" si="88"/>
        <v>1.4746712818150447E-2</v>
      </c>
      <c r="AP123">
        <f t="shared" si="88"/>
        <v>4.4550875874090484E-3</v>
      </c>
      <c r="AQ123">
        <f t="shared" si="88"/>
        <v>8.9958993742705121E-3</v>
      </c>
      <c r="AR123">
        <f t="shared" si="88"/>
        <v>3.4863033409436679E-10</v>
      </c>
      <c r="AS123">
        <f t="shared" si="88"/>
        <v>3.3510032971872006E-3</v>
      </c>
      <c r="AT123" t="e">
        <f t="shared" si="88"/>
        <v>#DIV/0!</v>
      </c>
      <c r="AU123" t="e">
        <f t="shared" si="88"/>
        <v>#DIV/0!</v>
      </c>
      <c r="AV123">
        <f t="shared" si="88"/>
        <v>2.2649830990198352E-3</v>
      </c>
      <c r="AW123" t="e">
        <f t="shared" si="88"/>
        <v>#DIV/0!</v>
      </c>
      <c r="AX123">
        <f t="shared" si="88"/>
        <v>9.7810950390518278E-3</v>
      </c>
      <c r="AY123">
        <f t="shared" si="88"/>
        <v>4.6637521616873338E-3</v>
      </c>
      <c r="AZ123">
        <f t="shared" si="88"/>
        <v>1.108984473108417E-2</v>
      </c>
      <c r="BA123">
        <f t="shared" si="88"/>
        <v>1.3846564492403323E-2</v>
      </c>
      <c r="BB123">
        <f t="shared" si="88"/>
        <v>7.402251587158298E-3</v>
      </c>
      <c r="BC123">
        <f t="shared" si="88"/>
        <v>7.5599299550076675E-3</v>
      </c>
      <c r="BD123">
        <f t="shared" si="88"/>
        <v>1.0692245780363709E-2</v>
      </c>
      <c r="BE123">
        <f t="shared" si="88"/>
        <v>7.9615543024428234E-3</v>
      </c>
      <c r="BF123" t="e">
        <f t="shared" si="88"/>
        <v>#DIV/0!</v>
      </c>
      <c r="BG123">
        <f t="shared" si="88"/>
        <v>1.0638004891949928E-2</v>
      </c>
      <c r="BH123">
        <f t="shared" si="88"/>
        <v>4.4028848446120445E-3</v>
      </c>
      <c r="BI123" t="e">
        <f t="shared" si="88"/>
        <v>#DIV/0!</v>
      </c>
      <c r="BJ123">
        <f t="shared" si="88"/>
        <v>6.6901358726684521E-3</v>
      </c>
      <c r="BK123">
        <f t="shared" si="88"/>
        <v>2.5515117845023782E-3</v>
      </c>
      <c r="BL123">
        <f t="shared" si="88"/>
        <v>4.48293051541404E-3</v>
      </c>
      <c r="BM123">
        <f t="shared" si="88"/>
        <v>7.7850585120651031E-3</v>
      </c>
      <c r="BN123">
        <f t="shared" si="88"/>
        <v>6.6357169033802862E-3</v>
      </c>
      <c r="BO123">
        <f t="shared" ref="BO123:CH123" si="89">BO36/SUM(BO$7:BO$90)</f>
        <v>4.8003134850674572E-3</v>
      </c>
      <c r="BP123">
        <f t="shared" si="89"/>
        <v>1.2562015104349922E-2</v>
      </c>
      <c r="BQ123">
        <f t="shared" si="89"/>
        <v>6.5961653360443791E-3</v>
      </c>
      <c r="BR123" t="e">
        <f t="shared" si="89"/>
        <v>#DIV/0!</v>
      </c>
      <c r="BS123">
        <f t="shared" si="89"/>
        <v>1.5790661682344172E-2</v>
      </c>
      <c r="BT123">
        <f t="shared" si="89"/>
        <v>3.9546172954446346E-3</v>
      </c>
      <c r="BU123">
        <f t="shared" si="89"/>
        <v>4.1376504421218777E-2</v>
      </c>
      <c r="BV123">
        <f t="shared" si="89"/>
        <v>9.8336105867144349E-2</v>
      </c>
      <c r="BW123">
        <f t="shared" si="89"/>
        <v>5.0259023090507794E-3</v>
      </c>
      <c r="BX123">
        <f t="shared" si="89"/>
        <v>1.3421406268578866E-2</v>
      </c>
      <c r="BY123">
        <f t="shared" si="89"/>
        <v>8.8876928432873349E-3</v>
      </c>
      <c r="BZ123">
        <f t="shared" si="89"/>
        <v>8.4587531887207155E-3</v>
      </c>
      <c r="CA123">
        <f t="shared" si="89"/>
        <v>5.27355897836773E-3</v>
      </c>
      <c r="CB123">
        <f t="shared" si="89"/>
        <v>2.7562631112746836E-3</v>
      </c>
      <c r="CC123">
        <f t="shared" si="89"/>
        <v>1.184381215198997E-2</v>
      </c>
      <c r="CD123">
        <f t="shared" si="89"/>
        <v>9.5247737848171594E-3</v>
      </c>
      <c r="CE123">
        <f t="shared" si="89"/>
        <v>1.4746712818150447E-2</v>
      </c>
      <c r="CF123">
        <f t="shared" si="89"/>
        <v>4.4550875874090484E-3</v>
      </c>
      <c r="CG123">
        <f t="shared" si="89"/>
        <v>8.9958993742705121E-3</v>
      </c>
      <c r="CH123">
        <f t="shared" si="89"/>
        <v>3.4863033409436679E-10</v>
      </c>
    </row>
    <row r="124" spans="1:86" x14ac:dyDescent="0.25">
      <c r="A124" s="180" t="s">
        <v>172</v>
      </c>
      <c r="B124" s="181" t="s">
        <v>795</v>
      </c>
      <c r="C124">
        <f t="shared" ref="C124:AH124" si="90">C37/SUM(C$7:C$90)</f>
        <v>1.8639426017816134E-4</v>
      </c>
      <c r="D124" t="e">
        <f t="shared" si="90"/>
        <v>#DIV/0!</v>
      </c>
      <c r="E124" t="e">
        <f t="shared" si="90"/>
        <v>#DIV/0!</v>
      </c>
      <c r="F124">
        <f t="shared" si="90"/>
        <v>1.2598130750218677E-4</v>
      </c>
      <c r="G124" t="e">
        <f t="shared" si="90"/>
        <v>#DIV/0!</v>
      </c>
      <c r="H124">
        <f t="shared" si="90"/>
        <v>4.2693592457648002E-4</v>
      </c>
      <c r="I124">
        <f t="shared" si="90"/>
        <v>3.353670165767552E-4</v>
      </c>
      <c r="J124">
        <f t="shared" si="90"/>
        <v>4.7881746873341572E-4</v>
      </c>
      <c r="K124">
        <f t="shared" si="90"/>
        <v>4.0559892383512013E-4</v>
      </c>
      <c r="L124">
        <f t="shared" si="90"/>
        <v>2.4391674540419364E-4</v>
      </c>
      <c r="M124">
        <f t="shared" si="90"/>
        <v>3.7756965802152297E-4</v>
      </c>
      <c r="N124">
        <f t="shared" si="90"/>
        <v>9.5210654868696563E-4</v>
      </c>
      <c r="O124">
        <f t="shared" si="90"/>
        <v>6.2841160304095923E-4</v>
      </c>
      <c r="P124" t="e">
        <f t="shared" si="90"/>
        <v>#DIV/0!</v>
      </c>
      <c r="Q124">
        <f t="shared" si="90"/>
        <v>5.1790148906551289E-4</v>
      </c>
      <c r="R124">
        <f t="shared" si="90"/>
        <v>2.0906119237290916E-4</v>
      </c>
      <c r="S124" t="e">
        <f t="shared" si="90"/>
        <v>#DIV/0!</v>
      </c>
      <c r="T124">
        <f t="shared" si="90"/>
        <v>9.6356702221703293E-4</v>
      </c>
      <c r="U124">
        <f t="shared" si="90"/>
        <v>3.07731804811858E-4</v>
      </c>
      <c r="V124">
        <f t="shared" si="90"/>
        <v>4.4339547693893829E-4</v>
      </c>
      <c r="W124">
        <f t="shared" si="90"/>
        <v>7.7308567149459448E-4</v>
      </c>
      <c r="X124">
        <f t="shared" si="90"/>
        <v>2.7427948003364499E-4</v>
      </c>
      <c r="Y124">
        <f t="shared" si="90"/>
        <v>7.1851825866210174E-4</v>
      </c>
      <c r="Z124">
        <f t="shared" si="90"/>
        <v>1.6540695549798995E-3</v>
      </c>
      <c r="AA124">
        <f t="shared" si="90"/>
        <v>5.7839279912755401E-4</v>
      </c>
      <c r="AB124" t="e">
        <f t="shared" si="90"/>
        <v>#DIV/0!</v>
      </c>
      <c r="AC124">
        <f t="shared" si="90"/>
        <v>1.7328544884286808E-3</v>
      </c>
      <c r="AD124">
        <f t="shared" si="90"/>
        <v>9.5751906120026121E-4</v>
      </c>
      <c r="AE124">
        <f t="shared" si="90"/>
        <v>3.9904588848157412E-3</v>
      </c>
      <c r="AF124">
        <f t="shared" si="90"/>
        <v>2.2498023214443195E-3</v>
      </c>
      <c r="AG124">
        <f t="shared" si="90"/>
        <v>2.7514912243464065E-3</v>
      </c>
      <c r="AH124">
        <f t="shared" si="90"/>
        <v>3.2423226495166377E-3</v>
      </c>
      <c r="AI124">
        <f t="shared" ref="AI124:BN124" si="91">AI37/SUM(AI$7:AI$90)</f>
        <v>2.264013547104505E-3</v>
      </c>
      <c r="AJ124">
        <f t="shared" si="91"/>
        <v>3.9784957814575769E-3</v>
      </c>
      <c r="AK124">
        <f t="shared" si="91"/>
        <v>1.8136712196833555E-3</v>
      </c>
      <c r="AL124">
        <f t="shared" si="91"/>
        <v>1.2165358679138297E-3</v>
      </c>
      <c r="AM124">
        <f t="shared" si="91"/>
        <v>6.5549300600750227E-3</v>
      </c>
      <c r="AN124">
        <f t="shared" si="91"/>
        <v>1.6979172686511777E-3</v>
      </c>
      <c r="AO124">
        <f t="shared" si="91"/>
        <v>3.2424792640319243E-3</v>
      </c>
      <c r="AP124">
        <f t="shared" si="91"/>
        <v>3.8443122630544644E-3</v>
      </c>
      <c r="AQ124">
        <f t="shared" si="91"/>
        <v>4.8742674401196714E-3</v>
      </c>
      <c r="AR124">
        <f t="shared" si="91"/>
        <v>4.7899367201642842E-7</v>
      </c>
      <c r="AS124">
        <f t="shared" si="91"/>
        <v>1.8639426017816134E-4</v>
      </c>
      <c r="AT124" t="e">
        <f t="shared" si="91"/>
        <v>#DIV/0!</v>
      </c>
      <c r="AU124" t="e">
        <f t="shared" si="91"/>
        <v>#DIV/0!</v>
      </c>
      <c r="AV124">
        <f t="shared" si="91"/>
        <v>1.2598130750218677E-4</v>
      </c>
      <c r="AW124" t="e">
        <f t="shared" si="91"/>
        <v>#DIV/0!</v>
      </c>
      <c r="AX124">
        <f t="shared" si="91"/>
        <v>4.2693592457648002E-4</v>
      </c>
      <c r="AY124">
        <f t="shared" si="91"/>
        <v>3.353670165767552E-4</v>
      </c>
      <c r="AZ124">
        <f t="shared" si="91"/>
        <v>4.7881746873341572E-4</v>
      </c>
      <c r="BA124">
        <f t="shared" si="91"/>
        <v>4.0559892383512013E-4</v>
      </c>
      <c r="BB124">
        <f t="shared" si="91"/>
        <v>2.4391674540419364E-4</v>
      </c>
      <c r="BC124">
        <f t="shared" si="91"/>
        <v>3.7756965802152297E-4</v>
      </c>
      <c r="BD124">
        <f t="shared" si="91"/>
        <v>9.5210654868696563E-4</v>
      </c>
      <c r="BE124">
        <f t="shared" si="91"/>
        <v>6.2841160304095923E-4</v>
      </c>
      <c r="BF124" t="e">
        <f t="shared" si="91"/>
        <v>#DIV/0!</v>
      </c>
      <c r="BG124">
        <f t="shared" si="91"/>
        <v>5.1790148906551289E-4</v>
      </c>
      <c r="BH124">
        <f t="shared" si="91"/>
        <v>2.0906119237290916E-4</v>
      </c>
      <c r="BI124" t="e">
        <f t="shared" si="91"/>
        <v>#DIV/0!</v>
      </c>
      <c r="BJ124">
        <f t="shared" si="91"/>
        <v>9.6356702221703293E-4</v>
      </c>
      <c r="BK124">
        <f t="shared" si="91"/>
        <v>3.07731804811858E-4</v>
      </c>
      <c r="BL124">
        <f t="shared" si="91"/>
        <v>4.4339547693893829E-4</v>
      </c>
      <c r="BM124">
        <f t="shared" si="91"/>
        <v>7.7308567149459448E-4</v>
      </c>
      <c r="BN124">
        <f t="shared" si="91"/>
        <v>2.7427948003364499E-4</v>
      </c>
      <c r="BO124">
        <f t="shared" ref="BO124:CH124" si="92">BO37/SUM(BO$7:BO$90)</f>
        <v>7.1851825866210174E-4</v>
      </c>
      <c r="BP124">
        <f t="shared" si="92"/>
        <v>1.6540695549798995E-3</v>
      </c>
      <c r="BQ124">
        <f t="shared" si="92"/>
        <v>5.7839279912755401E-4</v>
      </c>
      <c r="BR124" t="e">
        <f t="shared" si="92"/>
        <v>#DIV/0!</v>
      </c>
      <c r="BS124">
        <f t="shared" si="92"/>
        <v>1.7328544884286808E-3</v>
      </c>
      <c r="BT124">
        <f t="shared" si="92"/>
        <v>9.5751906120026121E-4</v>
      </c>
      <c r="BU124">
        <f t="shared" si="92"/>
        <v>3.9904588848157412E-3</v>
      </c>
      <c r="BV124">
        <f t="shared" si="92"/>
        <v>2.2498023214443195E-3</v>
      </c>
      <c r="BW124">
        <f t="shared" si="92"/>
        <v>2.7514912243464065E-3</v>
      </c>
      <c r="BX124">
        <f t="shared" si="92"/>
        <v>3.2423226495166377E-3</v>
      </c>
      <c r="BY124">
        <f t="shared" si="92"/>
        <v>2.264013547104505E-3</v>
      </c>
      <c r="BZ124">
        <f t="shared" si="92"/>
        <v>3.9784957814575769E-3</v>
      </c>
      <c r="CA124">
        <f t="shared" si="92"/>
        <v>1.8136712196833555E-3</v>
      </c>
      <c r="CB124">
        <f t="shared" si="92"/>
        <v>1.2165358679138297E-3</v>
      </c>
      <c r="CC124">
        <f t="shared" si="92"/>
        <v>6.5549300600750227E-3</v>
      </c>
      <c r="CD124">
        <f t="shared" si="92"/>
        <v>1.6979172686511777E-3</v>
      </c>
      <c r="CE124">
        <f t="shared" si="92"/>
        <v>3.2424792640319243E-3</v>
      </c>
      <c r="CF124">
        <f t="shared" si="92"/>
        <v>3.8443122630544644E-3</v>
      </c>
      <c r="CG124">
        <f t="shared" si="92"/>
        <v>4.8742674401196714E-3</v>
      </c>
      <c r="CH124">
        <f t="shared" si="92"/>
        <v>4.7899367201642842E-7</v>
      </c>
    </row>
    <row r="125" spans="1:86" x14ac:dyDescent="0.25">
      <c r="A125" s="180" t="s">
        <v>173</v>
      </c>
      <c r="B125" s="181" t="s">
        <v>795</v>
      </c>
      <c r="C125">
        <f t="shared" ref="C125:AH125" si="93">C38/SUM(C$7:C$90)</f>
        <v>6.7408393781394653E-4</v>
      </c>
      <c r="D125" t="e">
        <f t="shared" si="93"/>
        <v>#DIV/0!</v>
      </c>
      <c r="E125" t="e">
        <f t="shared" si="93"/>
        <v>#DIV/0!</v>
      </c>
      <c r="F125">
        <f t="shared" si="93"/>
        <v>7.0943903809798976E-5</v>
      </c>
      <c r="G125" t="e">
        <f t="shared" si="93"/>
        <v>#DIV/0!</v>
      </c>
      <c r="H125">
        <f t="shared" si="93"/>
        <v>8.2255029864561791E-4</v>
      </c>
      <c r="I125">
        <f t="shared" si="93"/>
        <v>2.5994936974507536E-4</v>
      </c>
      <c r="J125">
        <f t="shared" si="93"/>
        <v>3.6553104438690235E-4</v>
      </c>
      <c r="K125">
        <f t="shared" si="93"/>
        <v>1.6536115362850096E-3</v>
      </c>
      <c r="L125">
        <f t="shared" si="93"/>
        <v>1.8949187429920293E-4</v>
      </c>
      <c r="M125">
        <f t="shared" si="93"/>
        <v>3.610368841097564E-4</v>
      </c>
      <c r="N125">
        <f t="shared" si="93"/>
        <v>1.4756929590660538E-3</v>
      </c>
      <c r="O125">
        <f t="shared" si="93"/>
        <v>4.2528599794942548E-4</v>
      </c>
      <c r="P125" t="e">
        <f t="shared" si="93"/>
        <v>#DIV/0!</v>
      </c>
      <c r="Q125">
        <f t="shared" si="93"/>
        <v>3.4303631711443602E-4</v>
      </c>
      <c r="R125">
        <f t="shared" si="93"/>
        <v>1.2969766604588903E-4</v>
      </c>
      <c r="S125" t="e">
        <f t="shared" si="93"/>
        <v>#DIV/0!</v>
      </c>
      <c r="T125">
        <f t="shared" si="93"/>
        <v>4.6915506023417552E-4</v>
      </c>
      <c r="U125">
        <f t="shared" si="93"/>
        <v>4.0548638920168275E-4</v>
      </c>
      <c r="V125">
        <f t="shared" si="93"/>
        <v>3.4052419192450822E-4</v>
      </c>
      <c r="W125">
        <f t="shared" si="93"/>
        <v>4.8387394548489454E-4</v>
      </c>
      <c r="X125">
        <f t="shared" si="93"/>
        <v>3.8064895378893805E-4</v>
      </c>
      <c r="Y125">
        <f t="shared" si="93"/>
        <v>5.4216794827095826E-4</v>
      </c>
      <c r="Z125">
        <f t="shared" si="93"/>
        <v>2.2810554672005592E-3</v>
      </c>
      <c r="AA125">
        <f t="shared" si="93"/>
        <v>3.3995586672425234E-4</v>
      </c>
      <c r="AB125" t="e">
        <f t="shared" si="93"/>
        <v>#DIV/0!</v>
      </c>
      <c r="AC125">
        <f t="shared" si="93"/>
        <v>2.2847340520056013E-3</v>
      </c>
      <c r="AD125">
        <f t="shared" si="93"/>
        <v>3.2087806427891468E-4</v>
      </c>
      <c r="AE125">
        <f t="shared" si="93"/>
        <v>2.7814305638116433E-3</v>
      </c>
      <c r="AF125">
        <f t="shared" si="93"/>
        <v>9.3862700356309159E-4</v>
      </c>
      <c r="AG125">
        <f t="shared" si="93"/>
        <v>1.7099373355392081E-3</v>
      </c>
      <c r="AH125">
        <f t="shared" si="93"/>
        <v>5.3574820543973875E-2</v>
      </c>
      <c r="AI125">
        <f t="shared" ref="AI125:BN125" si="94">AI38/SUM(AI$7:AI$90)</f>
        <v>7.1405371790245892E-3</v>
      </c>
      <c r="AJ125">
        <f t="shared" si="94"/>
        <v>9.6239693205186546E-3</v>
      </c>
      <c r="AK125">
        <f t="shared" si="94"/>
        <v>2.6845123893334266E-3</v>
      </c>
      <c r="AL125">
        <f t="shared" si="94"/>
        <v>9.0280985873156803E-4</v>
      </c>
      <c r="AM125">
        <f t="shared" si="94"/>
        <v>8.5328243328266114E-3</v>
      </c>
      <c r="AN125">
        <f t="shared" si="94"/>
        <v>1.9920176066074709E-3</v>
      </c>
      <c r="AO125">
        <f t="shared" si="94"/>
        <v>5.2391523835011557E-3</v>
      </c>
      <c r="AP125">
        <f t="shared" si="94"/>
        <v>1.6692616022986253E-3</v>
      </c>
      <c r="AQ125">
        <f t="shared" si="94"/>
        <v>5.3343129203732098E-3</v>
      </c>
      <c r="AR125">
        <f t="shared" si="94"/>
        <v>3.4329666549615984E-11</v>
      </c>
      <c r="AS125">
        <f t="shared" si="94"/>
        <v>6.7408393781394653E-4</v>
      </c>
      <c r="AT125" t="e">
        <f t="shared" si="94"/>
        <v>#DIV/0!</v>
      </c>
      <c r="AU125" t="e">
        <f t="shared" si="94"/>
        <v>#DIV/0!</v>
      </c>
      <c r="AV125">
        <f t="shared" si="94"/>
        <v>7.0943903809798976E-5</v>
      </c>
      <c r="AW125" t="e">
        <f t="shared" si="94"/>
        <v>#DIV/0!</v>
      </c>
      <c r="AX125">
        <f t="shared" si="94"/>
        <v>8.2255029864561791E-4</v>
      </c>
      <c r="AY125">
        <f t="shared" si="94"/>
        <v>2.5994936974507536E-4</v>
      </c>
      <c r="AZ125">
        <f t="shared" si="94"/>
        <v>3.6553104438690235E-4</v>
      </c>
      <c r="BA125">
        <f t="shared" si="94"/>
        <v>1.6536115362850096E-3</v>
      </c>
      <c r="BB125">
        <f t="shared" si="94"/>
        <v>1.8949187429920293E-4</v>
      </c>
      <c r="BC125">
        <f t="shared" si="94"/>
        <v>3.610368841097564E-4</v>
      </c>
      <c r="BD125">
        <f t="shared" si="94"/>
        <v>1.4756929590660538E-3</v>
      </c>
      <c r="BE125">
        <f t="shared" si="94"/>
        <v>4.2528599794942548E-4</v>
      </c>
      <c r="BF125" t="e">
        <f t="shared" si="94"/>
        <v>#DIV/0!</v>
      </c>
      <c r="BG125">
        <f t="shared" si="94"/>
        <v>3.4303631711443602E-4</v>
      </c>
      <c r="BH125">
        <f t="shared" si="94"/>
        <v>1.2969766604588903E-4</v>
      </c>
      <c r="BI125" t="e">
        <f t="shared" si="94"/>
        <v>#DIV/0!</v>
      </c>
      <c r="BJ125">
        <f t="shared" si="94"/>
        <v>4.6915506023417552E-4</v>
      </c>
      <c r="BK125">
        <f t="shared" si="94"/>
        <v>4.0548638920168275E-4</v>
      </c>
      <c r="BL125">
        <f t="shared" si="94"/>
        <v>3.4052419192450822E-4</v>
      </c>
      <c r="BM125">
        <f t="shared" si="94"/>
        <v>4.8387394548489454E-4</v>
      </c>
      <c r="BN125">
        <f t="shared" si="94"/>
        <v>3.8064895378893805E-4</v>
      </c>
      <c r="BO125">
        <f t="shared" ref="BO125:CH125" si="95">BO38/SUM(BO$7:BO$90)</f>
        <v>5.4216794827095826E-4</v>
      </c>
      <c r="BP125">
        <f t="shared" si="95"/>
        <v>2.2810554672005592E-3</v>
      </c>
      <c r="BQ125">
        <f t="shared" si="95"/>
        <v>3.3995586672425234E-4</v>
      </c>
      <c r="BR125" t="e">
        <f t="shared" si="95"/>
        <v>#DIV/0!</v>
      </c>
      <c r="BS125">
        <f t="shared" si="95"/>
        <v>2.2847340520056013E-3</v>
      </c>
      <c r="BT125">
        <f t="shared" si="95"/>
        <v>3.2087806427891468E-4</v>
      </c>
      <c r="BU125">
        <f t="shared" si="95"/>
        <v>2.7814305638116433E-3</v>
      </c>
      <c r="BV125">
        <f t="shared" si="95"/>
        <v>9.3862700356309159E-4</v>
      </c>
      <c r="BW125">
        <f t="shared" si="95"/>
        <v>1.7099373355392081E-3</v>
      </c>
      <c r="BX125">
        <f t="shared" si="95"/>
        <v>5.3574820543973875E-2</v>
      </c>
      <c r="BY125">
        <f t="shared" si="95"/>
        <v>7.1405371790245892E-3</v>
      </c>
      <c r="BZ125">
        <f t="shared" si="95"/>
        <v>9.6239693205186546E-3</v>
      </c>
      <c r="CA125">
        <f t="shared" si="95"/>
        <v>2.6845123893334266E-3</v>
      </c>
      <c r="CB125">
        <f t="shared" si="95"/>
        <v>9.0280985873156803E-4</v>
      </c>
      <c r="CC125">
        <f t="shared" si="95"/>
        <v>8.5328243328266114E-3</v>
      </c>
      <c r="CD125">
        <f t="shared" si="95"/>
        <v>1.9920176066074709E-3</v>
      </c>
      <c r="CE125">
        <f t="shared" si="95"/>
        <v>5.2391523835011557E-3</v>
      </c>
      <c r="CF125">
        <f t="shared" si="95"/>
        <v>1.6692616022986253E-3</v>
      </c>
      <c r="CG125">
        <f t="shared" si="95"/>
        <v>5.3343129203732098E-3</v>
      </c>
      <c r="CH125">
        <f t="shared" si="95"/>
        <v>3.4329666549615984E-11</v>
      </c>
    </row>
    <row r="126" spans="1:86" x14ac:dyDescent="0.25">
      <c r="A126" s="180" t="s">
        <v>174</v>
      </c>
      <c r="B126" s="181" t="s">
        <v>795</v>
      </c>
      <c r="C126">
        <f t="shared" ref="C126:AH126" si="96">C39/SUM(C$7:C$90)</f>
        <v>2.950207834317348E-4</v>
      </c>
      <c r="D126" t="e">
        <f t="shared" si="96"/>
        <v>#DIV/0!</v>
      </c>
      <c r="E126" t="e">
        <f t="shared" si="96"/>
        <v>#DIV/0!</v>
      </c>
      <c r="F126">
        <f t="shared" si="96"/>
        <v>1.6434488784653322E-4</v>
      </c>
      <c r="G126" t="e">
        <f t="shared" si="96"/>
        <v>#DIV/0!</v>
      </c>
      <c r="H126">
        <f t="shared" si="96"/>
        <v>5.5260696980297206E-4</v>
      </c>
      <c r="I126">
        <f t="shared" si="96"/>
        <v>3.0622683190911353E-4</v>
      </c>
      <c r="J126">
        <f t="shared" si="96"/>
        <v>5.2080945943087139E-4</v>
      </c>
      <c r="K126">
        <f t="shared" si="96"/>
        <v>6.6451491799241499E-4</v>
      </c>
      <c r="L126">
        <f t="shared" si="96"/>
        <v>3.4453821218356821E-4</v>
      </c>
      <c r="M126">
        <f t="shared" si="96"/>
        <v>5.4179316988998407E-4</v>
      </c>
      <c r="N126">
        <f t="shared" si="96"/>
        <v>1.0208240813906757E-3</v>
      </c>
      <c r="O126">
        <f t="shared" si="96"/>
        <v>6.0768620238083688E-4</v>
      </c>
      <c r="P126" t="e">
        <f t="shared" si="96"/>
        <v>#DIV/0!</v>
      </c>
      <c r="Q126">
        <f t="shared" si="96"/>
        <v>5.976605249633334E-4</v>
      </c>
      <c r="R126">
        <f t="shared" si="96"/>
        <v>1.9110030818782941E-4</v>
      </c>
      <c r="S126" t="e">
        <f t="shared" si="96"/>
        <v>#DIV/0!</v>
      </c>
      <c r="T126">
        <f t="shared" si="96"/>
        <v>8.8503598423434013E-4</v>
      </c>
      <c r="U126">
        <f t="shared" si="96"/>
        <v>4.7308842160249129E-4</v>
      </c>
      <c r="V126">
        <f t="shared" si="96"/>
        <v>5.0527393870816977E-4</v>
      </c>
      <c r="W126">
        <f t="shared" si="96"/>
        <v>8.2188745965010637E-4</v>
      </c>
      <c r="X126">
        <f t="shared" si="96"/>
        <v>3.769390620168023E-4</v>
      </c>
      <c r="Y126">
        <f t="shared" si="96"/>
        <v>7.6403404559208514E-4</v>
      </c>
      <c r="Z126">
        <f t="shared" si="96"/>
        <v>1.5224201041545411E-3</v>
      </c>
      <c r="AA126">
        <f t="shared" si="96"/>
        <v>1.4122412863064513E-3</v>
      </c>
      <c r="AB126" t="e">
        <f t="shared" si="96"/>
        <v>#DIV/0!</v>
      </c>
      <c r="AC126">
        <f t="shared" si="96"/>
        <v>5.1609929731975708E-3</v>
      </c>
      <c r="AD126">
        <f t="shared" si="96"/>
        <v>7.8221320009152779E-4</v>
      </c>
      <c r="AE126">
        <f t="shared" si="96"/>
        <v>4.0335097507547954E-3</v>
      </c>
      <c r="AF126">
        <f t="shared" si="96"/>
        <v>2.3635454338288798E-3</v>
      </c>
      <c r="AG126">
        <f t="shared" si="96"/>
        <v>2.5134205457957824E-3</v>
      </c>
      <c r="AH126">
        <f t="shared" si="96"/>
        <v>8.7755770376857379E-3</v>
      </c>
      <c r="AI126">
        <f t="shared" ref="AI126:BN126" si="97">AI39/SUM(AI$7:AI$90)</f>
        <v>6.0077798562251941E-2</v>
      </c>
      <c r="AJ126">
        <f t="shared" si="97"/>
        <v>9.5906001680340063E-3</v>
      </c>
      <c r="AK126">
        <f t="shared" si="97"/>
        <v>5.6480684763250324E-3</v>
      </c>
      <c r="AL126">
        <f t="shared" si="97"/>
        <v>1.8605482530708877E-3</v>
      </c>
      <c r="AM126">
        <f t="shared" si="97"/>
        <v>5.8753000721268453E-3</v>
      </c>
      <c r="AN126">
        <f t="shared" si="97"/>
        <v>3.2875993405159752E-3</v>
      </c>
      <c r="AO126">
        <f t="shared" si="97"/>
        <v>2.6051530969191492E-3</v>
      </c>
      <c r="AP126">
        <f t="shared" si="97"/>
        <v>2.1256475158478003E-3</v>
      </c>
      <c r="AQ126">
        <f t="shared" si="97"/>
        <v>4.2526497006694364E-3</v>
      </c>
      <c r="AR126">
        <f t="shared" si="97"/>
        <v>1.9741961933643188E-12</v>
      </c>
      <c r="AS126">
        <f t="shared" si="97"/>
        <v>2.950207834317348E-4</v>
      </c>
      <c r="AT126" t="e">
        <f t="shared" si="97"/>
        <v>#DIV/0!</v>
      </c>
      <c r="AU126" t="e">
        <f t="shared" si="97"/>
        <v>#DIV/0!</v>
      </c>
      <c r="AV126">
        <f t="shared" si="97"/>
        <v>1.6434488784653322E-4</v>
      </c>
      <c r="AW126" t="e">
        <f t="shared" si="97"/>
        <v>#DIV/0!</v>
      </c>
      <c r="AX126">
        <f t="shared" si="97"/>
        <v>5.5260696980297206E-4</v>
      </c>
      <c r="AY126">
        <f t="shared" si="97"/>
        <v>3.0622683190911353E-4</v>
      </c>
      <c r="AZ126">
        <f t="shared" si="97"/>
        <v>5.2080945943087139E-4</v>
      </c>
      <c r="BA126">
        <f t="shared" si="97"/>
        <v>6.6451491799241499E-4</v>
      </c>
      <c r="BB126">
        <f t="shared" si="97"/>
        <v>3.4453821218356821E-4</v>
      </c>
      <c r="BC126">
        <f t="shared" si="97"/>
        <v>5.4179316988998407E-4</v>
      </c>
      <c r="BD126">
        <f t="shared" si="97"/>
        <v>1.0208240813906757E-3</v>
      </c>
      <c r="BE126">
        <f t="shared" si="97"/>
        <v>6.0768620238083688E-4</v>
      </c>
      <c r="BF126" t="e">
        <f t="shared" si="97"/>
        <v>#DIV/0!</v>
      </c>
      <c r="BG126">
        <f t="shared" si="97"/>
        <v>5.976605249633334E-4</v>
      </c>
      <c r="BH126">
        <f t="shared" si="97"/>
        <v>1.9110030818782941E-4</v>
      </c>
      <c r="BI126" t="e">
        <f t="shared" si="97"/>
        <v>#DIV/0!</v>
      </c>
      <c r="BJ126">
        <f t="shared" si="97"/>
        <v>8.8503598423434013E-4</v>
      </c>
      <c r="BK126">
        <f t="shared" si="97"/>
        <v>4.7308842160249129E-4</v>
      </c>
      <c r="BL126">
        <f t="shared" si="97"/>
        <v>5.0527393870816977E-4</v>
      </c>
      <c r="BM126">
        <f t="shared" si="97"/>
        <v>8.2188745965010637E-4</v>
      </c>
      <c r="BN126">
        <f t="shared" si="97"/>
        <v>3.769390620168023E-4</v>
      </c>
      <c r="BO126">
        <f t="shared" ref="BO126:CH126" si="98">BO39/SUM(BO$7:BO$90)</f>
        <v>7.6403404559208514E-4</v>
      </c>
      <c r="BP126">
        <f t="shared" si="98"/>
        <v>1.5224201041545411E-3</v>
      </c>
      <c r="BQ126">
        <f t="shared" si="98"/>
        <v>1.4122412863064513E-3</v>
      </c>
      <c r="BR126" t="e">
        <f t="shared" si="98"/>
        <v>#DIV/0!</v>
      </c>
      <c r="BS126">
        <f t="shared" si="98"/>
        <v>5.1609929731975708E-3</v>
      </c>
      <c r="BT126">
        <f t="shared" si="98"/>
        <v>7.8221320009152779E-4</v>
      </c>
      <c r="BU126">
        <f t="shared" si="98"/>
        <v>4.0335097507547954E-3</v>
      </c>
      <c r="BV126">
        <f t="shared" si="98"/>
        <v>2.3635454338288798E-3</v>
      </c>
      <c r="BW126">
        <f t="shared" si="98"/>
        <v>2.5134205457957824E-3</v>
      </c>
      <c r="BX126">
        <f t="shared" si="98"/>
        <v>8.7755770376857379E-3</v>
      </c>
      <c r="BY126">
        <f t="shared" si="98"/>
        <v>6.0077798562251941E-2</v>
      </c>
      <c r="BZ126">
        <f t="shared" si="98"/>
        <v>9.5906001680340063E-3</v>
      </c>
      <c r="CA126">
        <f t="shared" si="98"/>
        <v>5.6480684763250324E-3</v>
      </c>
      <c r="CB126">
        <f t="shared" si="98"/>
        <v>1.8605482530708877E-3</v>
      </c>
      <c r="CC126">
        <f t="shared" si="98"/>
        <v>5.8753000721268453E-3</v>
      </c>
      <c r="CD126">
        <f t="shared" si="98"/>
        <v>3.2875993405159752E-3</v>
      </c>
      <c r="CE126">
        <f t="shared" si="98"/>
        <v>2.6051530969191492E-3</v>
      </c>
      <c r="CF126">
        <f t="shared" si="98"/>
        <v>2.1256475158478003E-3</v>
      </c>
      <c r="CG126">
        <f t="shared" si="98"/>
        <v>4.2526497006694364E-3</v>
      </c>
      <c r="CH126">
        <f t="shared" si="98"/>
        <v>1.9741961933643188E-12</v>
      </c>
    </row>
    <row r="127" spans="1:86" x14ac:dyDescent="0.25">
      <c r="A127" s="180" t="s">
        <v>175</v>
      </c>
      <c r="B127" s="181" t="s">
        <v>795</v>
      </c>
      <c r="C127">
        <f t="shared" ref="C127:AH127" si="99">C40/SUM(C$7:C$90)</f>
        <v>3.2873922236676843E-4</v>
      </c>
      <c r="D127" t="e">
        <f t="shared" si="99"/>
        <v>#DIV/0!</v>
      </c>
      <c r="E127" t="e">
        <f t="shared" si="99"/>
        <v>#DIV/0!</v>
      </c>
      <c r="F127">
        <f t="shared" si="99"/>
        <v>1.8651719545949701E-4</v>
      </c>
      <c r="G127" t="e">
        <f t="shared" si="99"/>
        <v>#DIV/0!</v>
      </c>
      <c r="H127">
        <f t="shared" si="99"/>
        <v>8.7753296863903778E-4</v>
      </c>
      <c r="I127">
        <f t="shared" si="99"/>
        <v>6.5384293741630709E-4</v>
      </c>
      <c r="J127">
        <f t="shared" si="99"/>
        <v>6.564543489304582E-4</v>
      </c>
      <c r="K127">
        <f t="shared" si="99"/>
        <v>1.6425134848122394E-3</v>
      </c>
      <c r="L127">
        <f t="shared" si="99"/>
        <v>4.635182500213992E-4</v>
      </c>
      <c r="M127">
        <f t="shared" si="99"/>
        <v>9.8774210760962673E-4</v>
      </c>
      <c r="N127">
        <f t="shared" si="99"/>
        <v>2.9399871422137614E-3</v>
      </c>
      <c r="O127">
        <f t="shared" si="99"/>
        <v>1.0417041374671053E-3</v>
      </c>
      <c r="P127" t="e">
        <f t="shared" si="99"/>
        <v>#DIV/0!</v>
      </c>
      <c r="Q127">
        <f t="shared" si="99"/>
        <v>8.0050563443570489E-4</v>
      </c>
      <c r="R127">
        <f t="shared" si="99"/>
        <v>3.819871547534546E-4</v>
      </c>
      <c r="S127" t="e">
        <f t="shared" si="99"/>
        <v>#DIV/0!</v>
      </c>
      <c r="T127">
        <f t="shared" si="99"/>
        <v>1.5417197840484462E-3</v>
      </c>
      <c r="U127">
        <f t="shared" si="99"/>
        <v>1.2759471724589418E-3</v>
      </c>
      <c r="V127">
        <f t="shared" si="99"/>
        <v>1.2078652247983883E-3</v>
      </c>
      <c r="W127">
        <f t="shared" si="99"/>
        <v>2.0273368242482493E-3</v>
      </c>
      <c r="X127">
        <f t="shared" si="99"/>
        <v>1.3741064790093699E-3</v>
      </c>
      <c r="Y127">
        <f t="shared" si="99"/>
        <v>1.3552333958300744E-3</v>
      </c>
      <c r="Z127">
        <f t="shared" si="99"/>
        <v>2.8617054139669085E-3</v>
      </c>
      <c r="AA127">
        <f t="shared" si="99"/>
        <v>1.0273679316149371E-3</v>
      </c>
      <c r="AB127" t="e">
        <f t="shared" si="99"/>
        <v>#DIV/0!</v>
      </c>
      <c r="AC127">
        <f t="shared" si="99"/>
        <v>7.2548290811982313E-3</v>
      </c>
      <c r="AD127">
        <f t="shared" si="99"/>
        <v>7.9909614150476082E-4</v>
      </c>
      <c r="AE127">
        <f t="shared" si="99"/>
        <v>4.4098642557836229E-3</v>
      </c>
      <c r="AF127">
        <f t="shared" si="99"/>
        <v>3.0602232076682519E-3</v>
      </c>
      <c r="AG127">
        <f t="shared" si="99"/>
        <v>1.6969102260231215E-3</v>
      </c>
      <c r="AH127">
        <f t="shared" si="99"/>
        <v>1.2229665982357715E-2</v>
      </c>
      <c r="AI127">
        <f t="shared" ref="AI127:BN127" si="100">AI40/SUM(AI$7:AI$90)</f>
        <v>9.3492203934229003E-3</v>
      </c>
      <c r="AJ127">
        <f t="shared" si="100"/>
        <v>8.7571563690694521E-2</v>
      </c>
      <c r="AK127">
        <f t="shared" si="100"/>
        <v>9.3834591701018825E-3</v>
      </c>
      <c r="AL127">
        <f t="shared" si="100"/>
        <v>1.6697843583059297E-3</v>
      </c>
      <c r="AM127">
        <f t="shared" si="100"/>
        <v>7.1365097206295483E-3</v>
      </c>
      <c r="AN127">
        <f t="shared" si="100"/>
        <v>3.9896968527648579E-3</v>
      </c>
      <c r="AO127">
        <f t="shared" si="100"/>
        <v>5.3239404109853058E-3</v>
      </c>
      <c r="AP127">
        <f t="shared" si="100"/>
        <v>2.9180011960389051E-3</v>
      </c>
      <c r="AQ127">
        <f t="shared" si="100"/>
        <v>4.2575407182306657E-3</v>
      </c>
      <c r="AR127">
        <f t="shared" si="100"/>
        <v>1.0754171142429925E-11</v>
      </c>
      <c r="AS127">
        <f t="shared" si="100"/>
        <v>3.2873922236676843E-4</v>
      </c>
      <c r="AT127" t="e">
        <f t="shared" si="100"/>
        <v>#DIV/0!</v>
      </c>
      <c r="AU127" t="e">
        <f t="shared" si="100"/>
        <v>#DIV/0!</v>
      </c>
      <c r="AV127">
        <f t="shared" si="100"/>
        <v>1.8651719545949701E-4</v>
      </c>
      <c r="AW127" t="e">
        <f t="shared" si="100"/>
        <v>#DIV/0!</v>
      </c>
      <c r="AX127">
        <f t="shared" si="100"/>
        <v>8.7753296863903778E-4</v>
      </c>
      <c r="AY127">
        <f t="shared" si="100"/>
        <v>6.5384293741630709E-4</v>
      </c>
      <c r="AZ127">
        <f t="shared" si="100"/>
        <v>6.564543489304582E-4</v>
      </c>
      <c r="BA127">
        <f t="shared" si="100"/>
        <v>1.6425134848122394E-3</v>
      </c>
      <c r="BB127">
        <f t="shared" si="100"/>
        <v>4.635182500213992E-4</v>
      </c>
      <c r="BC127">
        <f t="shared" si="100"/>
        <v>9.8774210760962673E-4</v>
      </c>
      <c r="BD127">
        <f t="shared" si="100"/>
        <v>2.9399871422137614E-3</v>
      </c>
      <c r="BE127">
        <f t="shared" si="100"/>
        <v>1.0417041374671053E-3</v>
      </c>
      <c r="BF127" t="e">
        <f t="shared" si="100"/>
        <v>#DIV/0!</v>
      </c>
      <c r="BG127">
        <f t="shared" si="100"/>
        <v>8.0050563443570489E-4</v>
      </c>
      <c r="BH127">
        <f t="shared" si="100"/>
        <v>3.819871547534546E-4</v>
      </c>
      <c r="BI127" t="e">
        <f t="shared" si="100"/>
        <v>#DIV/0!</v>
      </c>
      <c r="BJ127">
        <f t="shared" si="100"/>
        <v>1.5417197840484462E-3</v>
      </c>
      <c r="BK127">
        <f t="shared" si="100"/>
        <v>1.2759471724589418E-3</v>
      </c>
      <c r="BL127">
        <f t="shared" si="100"/>
        <v>1.2078652247983883E-3</v>
      </c>
      <c r="BM127">
        <f t="shared" si="100"/>
        <v>2.0273368242482493E-3</v>
      </c>
      <c r="BN127">
        <f t="shared" si="100"/>
        <v>1.3741064790093699E-3</v>
      </c>
      <c r="BO127">
        <f t="shared" ref="BO127:CH127" si="101">BO40/SUM(BO$7:BO$90)</f>
        <v>1.3552333958300744E-3</v>
      </c>
      <c r="BP127">
        <f t="shared" si="101"/>
        <v>2.8617054139669085E-3</v>
      </c>
      <c r="BQ127">
        <f t="shared" si="101"/>
        <v>1.0273679316149371E-3</v>
      </c>
      <c r="BR127" t="e">
        <f t="shared" si="101"/>
        <v>#DIV/0!</v>
      </c>
      <c r="BS127">
        <f t="shared" si="101"/>
        <v>7.2548290811982313E-3</v>
      </c>
      <c r="BT127">
        <f t="shared" si="101"/>
        <v>7.9909614150476082E-4</v>
      </c>
      <c r="BU127">
        <f t="shared" si="101"/>
        <v>4.4098642557836229E-3</v>
      </c>
      <c r="BV127">
        <f t="shared" si="101"/>
        <v>3.0602232076682519E-3</v>
      </c>
      <c r="BW127">
        <f t="shared" si="101"/>
        <v>1.6969102260231215E-3</v>
      </c>
      <c r="BX127">
        <f t="shared" si="101"/>
        <v>1.2229665982357715E-2</v>
      </c>
      <c r="BY127">
        <f t="shared" si="101"/>
        <v>9.3492203934229003E-3</v>
      </c>
      <c r="BZ127">
        <f t="shared" si="101"/>
        <v>8.7571563690694521E-2</v>
      </c>
      <c r="CA127">
        <f t="shared" si="101"/>
        <v>9.3834591701018825E-3</v>
      </c>
      <c r="CB127">
        <f t="shared" si="101"/>
        <v>1.6697843583059297E-3</v>
      </c>
      <c r="CC127">
        <f t="shared" si="101"/>
        <v>7.1365097206295483E-3</v>
      </c>
      <c r="CD127">
        <f t="shared" si="101"/>
        <v>3.9896968527648579E-3</v>
      </c>
      <c r="CE127">
        <f t="shared" si="101"/>
        <v>5.3239404109853058E-3</v>
      </c>
      <c r="CF127">
        <f t="shared" si="101"/>
        <v>2.9180011960389051E-3</v>
      </c>
      <c r="CG127">
        <f t="shared" si="101"/>
        <v>4.2575407182306657E-3</v>
      </c>
      <c r="CH127">
        <f t="shared" si="101"/>
        <v>1.0754171142429925E-11</v>
      </c>
    </row>
    <row r="128" spans="1:86" x14ac:dyDescent="0.25">
      <c r="A128" s="180" t="s">
        <v>176</v>
      </c>
      <c r="B128" s="181" t="s">
        <v>795</v>
      </c>
      <c r="C128">
        <f t="shared" ref="C128:AH128" si="102">C41/SUM(C$7:C$90)</f>
        <v>4.9706668592346993E-3</v>
      </c>
      <c r="D128" t="e">
        <f t="shared" si="102"/>
        <v>#DIV/0!</v>
      </c>
      <c r="E128" t="e">
        <f t="shared" si="102"/>
        <v>#DIV/0!</v>
      </c>
      <c r="F128">
        <f t="shared" si="102"/>
        <v>7.7243011019769716E-4</v>
      </c>
      <c r="G128" t="e">
        <f t="shared" si="102"/>
        <v>#DIV/0!</v>
      </c>
      <c r="H128">
        <f t="shared" si="102"/>
        <v>3.3628108554847646E-3</v>
      </c>
      <c r="I128">
        <f t="shared" si="102"/>
        <v>2.3807047747082788E-3</v>
      </c>
      <c r="J128">
        <f t="shared" si="102"/>
        <v>3.4596949142094921E-3</v>
      </c>
      <c r="K128">
        <f t="shared" si="102"/>
        <v>4.3417514783236919E-3</v>
      </c>
      <c r="L128">
        <f t="shared" si="102"/>
        <v>2.3778551040419577E-3</v>
      </c>
      <c r="M128">
        <f t="shared" si="102"/>
        <v>2.6408728961833808E-3</v>
      </c>
      <c r="N128">
        <f t="shared" si="102"/>
        <v>4.9086336050053869E-3</v>
      </c>
      <c r="O128">
        <f t="shared" si="102"/>
        <v>3.3957158797021433E-3</v>
      </c>
      <c r="P128" t="e">
        <f t="shared" si="102"/>
        <v>#DIV/0!</v>
      </c>
      <c r="Q128">
        <f t="shared" si="102"/>
        <v>2.9499482449556976E-3</v>
      </c>
      <c r="R128">
        <f t="shared" si="102"/>
        <v>1.397014791244584E-3</v>
      </c>
      <c r="S128" t="e">
        <f t="shared" si="102"/>
        <v>#DIV/0!</v>
      </c>
      <c r="T128">
        <f t="shared" si="102"/>
        <v>4.4367153123139958E-3</v>
      </c>
      <c r="U128">
        <f t="shared" si="102"/>
        <v>1.2499930257529011E-3</v>
      </c>
      <c r="V128">
        <f t="shared" si="102"/>
        <v>2.1676029050299336E-3</v>
      </c>
      <c r="W128">
        <f t="shared" si="102"/>
        <v>4.128548905725094E-3</v>
      </c>
      <c r="X128">
        <f t="shared" si="102"/>
        <v>2.437046898820636E-3</v>
      </c>
      <c r="Y128">
        <f t="shared" si="102"/>
        <v>2.7882452325475081E-3</v>
      </c>
      <c r="Z128">
        <f t="shared" si="102"/>
        <v>7.0549843429905451E-3</v>
      </c>
      <c r="AA128">
        <f t="shared" si="102"/>
        <v>2.9746766491872902E-3</v>
      </c>
      <c r="AB128" t="e">
        <f t="shared" si="102"/>
        <v>#DIV/0!</v>
      </c>
      <c r="AC128">
        <f t="shared" si="102"/>
        <v>1.2447939067994587E-2</v>
      </c>
      <c r="AD128">
        <f t="shared" si="102"/>
        <v>4.6138214954220434E-3</v>
      </c>
      <c r="AE128">
        <f t="shared" si="102"/>
        <v>1.6436860597072188E-2</v>
      </c>
      <c r="AF128">
        <f t="shared" si="102"/>
        <v>1.0143700626332429E-2</v>
      </c>
      <c r="AG128">
        <f t="shared" si="102"/>
        <v>6.740923877897714E-3</v>
      </c>
      <c r="AH128">
        <f t="shared" si="102"/>
        <v>7.8370391387771413E-3</v>
      </c>
      <c r="AI128">
        <f t="shared" ref="AI128:BN128" si="103">AI41/SUM(AI$7:AI$90)</f>
        <v>7.8021329017829502E-3</v>
      </c>
      <c r="AJ128">
        <f t="shared" si="103"/>
        <v>1.0994554221049467E-2</v>
      </c>
      <c r="AK128">
        <f t="shared" si="103"/>
        <v>0.12048614147464565</v>
      </c>
      <c r="AL128">
        <f t="shared" si="103"/>
        <v>7.2787489338618366E-2</v>
      </c>
      <c r="AM128">
        <f t="shared" si="103"/>
        <v>1.421582536132367E-2</v>
      </c>
      <c r="AN128">
        <f t="shared" si="103"/>
        <v>9.3154513563752563E-3</v>
      </c>
      <c r="AO128">
        <f t="shared" si="103"/>
        <v>6.6072974540667684E-3</v>
      </c>
      <c r="AP128">
        <f t="shared" si="103"/>
        <v>6.0904051176944767E-3</v>
      </c>
      <c r="AQ128">
        <f t="shared" si="103"/>
        <v>1.0716755964464334E-2</v>
      </c>
      <c r="AR128">
        <f t="shared" si="103"/>
        <v>1.5096137760220046E-6</v>
      </c>
      <c r="AS128">
        <f t="shared" si="103"/>
        <v>4.9706668592346993E-3</v>
      </c>
      <c r="AT128" t="e">
        <f t="shared" si="103"/>
        <v>#DIV/0!</v>
      </c>
      <c r="AU128" t="e">
        <f t="shared" si="103"/>
        <v>#DIV/0!</v>
      </c>
      <c r="AV128">
        <f t="shared" si="103"/>
        <v>7.7243011019769716E-4</v>
      </c>
      <c r="AW128" t="e">
        <f t="shared" si="103"/>
        <v>#DIV/0!</v>
      </c>
      <c r="AX128">
        <f t="shared" si="103"/>
        <v>3.3628108554847646E-3</v>
      </c>
      <c r="AY128">
        <f t="shared" si="103"/>
        <v>2.3807047747082788E-3</v>
      </c>
      <c r="AZ128">
        <f t="shared" si="103"/>
        <v>3.4596949142094921E-3</v>
      </c>
      <c r="BA128">
        <f t="shared" si="103"/>
        <v>4.3417514783236919E-3</v>
      </c>
      <c r="BB128">
        <f t="shared" si="103"/>
        <v>2.3778551040419577E-3</v>
      </c>
      <c r="BC128">
        <f t="shared" si="103"/>
        <v>2.6408728961833808E-3</v>
      </c>
      <c r="BD128">
        <f t="shared" si="103"/>
        <v>4.9086336050053869E-3</v>
      </c>
      <c r="BE128">
        <f t="shared" si="103"/>
        <v>3.3957158797021433E-3</v>
      </c>
      <c r="BF128" t="e">
        <f t="shared" si="103"/>
        <v>#DIV/0!</v>
      </c>
      <c r="BG128">
        <f t="shared" si="103"/>
        <v>2.9499482449556976E-3</v>
      </c>
      <c r="BH128">
        <f t="shared" si="103"/>
        <v>1.397014791244584E-3</v>
      </c>
      <c r="BI128" t="e">
        <f t="shared" si="103"/>
        <v>#DIV/0!</v>
      </c>
      <c r="BJ128">
        <f t="shared" si="103"/>
        <v>4.4367153123139958E-3</v>
      </c>
      <c r="BK128">
        <f t="shared" si="103"/>
        <v>1.2499930257529011E-3</v>
      </c>
      <c r="BL128">
        <f t="shared" si="103"/>
        <v>2.1676029050299336E-3</v>
      </c>
      <c r="BM128">
        <f t="shared" si="103"/>
        <v>4.128548905725094E-3</v>
      </c>
      <c r="BN128">
        <f t="shared" si="103"/>
        <v>2.437046898820636E-3</v>
      </c>
      <c r="BO128">
        <f t="shared" ref="BO128:CH128" si="104">BO41/SUM(BO$7:BO$90)</f>
        <v>2.7882452325475081E-3</v>
      </c>
      <c r="BP128">
        <f t="shared" si="104"/>
        <v>7.0549843429905451E-3</v>
      </c>
      <c r="BQ128">
        <f t="shared" si="104"/>
        <v>2.9746766491872902E-3</v>
      </c>
      <c r="BR128" t="e">
        <f t="shared" si="104"/>
        <v>#DIV/0!</v>
      </c>
      <c r="BS128">
        <f t="shared" si="104"/>
        <v>1.2447939067994587E-2</v>
      </c>
      <c r="BT128">
        <f t="shared" si="104"/>
        <v>4.6138214954220434E-3</v>
      </c>
      <c r="BU128">
        <f t="shared" si="104"/>
        <v>1.6436860597072188E-2</v>
      </c>
      <c r="BV128">
        <f t="shared" si="104"/>
        <v>1.0143700626332429E-2</v>
      </c>
      <c r="BW128">
        <f t="shared" si="104"/>
        <v>6.740923877897714E-3</v>
      </c>
      <c r="BX128">
        <f t="shared" si="104"/>
        <v>7.8370391387771413E-3</v>
      </c>
      <c r="BY128">
        <f t="shared" si="104"/>
        <v>7.8021329017829502E-3</v>
      </c>
      <c r="BZ128">
        <f t="shared" si="104"/>
        <v>1.0994554221049467E-2</v>
      </c>
      <c r="CA128">
        <f t="shared" si="104"/>
        <v>0.12048614147464565</v>
      </c>
      <c r="CB128">
        <f t="shared" si="104"/>
        <v>7.2787489338618366E-2</v>
      </c>
      <c r="CC128">
        <f t="shared" si="104"/>
        <v>1.421582536132367E-2</v>
      </c>
      <c r="CD128">
        <f t="shared" si="104"/>
        <v>9.3154513563752563E-3</v>
      </c>
      <c r="CE128">
        <f t="shared" si="104"/>
        <v>6.6072974540667684E-3</v>
      </c>
      <c r="CF128">
        <f t="shared" si="104"/>
        <v>6.0904051176944767E-3</v>
      </c>
      <c r="CG128">
        <f t="shared" si="104"/>
        <v>1.0716755964464334E-2</v>
      </c>
      <c r="CH128">
        <f t="shared" si="104"/>
        <v>1.5096137760220046E-6</v>
      </c>
    </row>
    <row r="129" spans="1:86" x14ac:dyDescent="0.25">
      <c r="A129" s="180" t="s">
        <v>177</v>
      </c>
      <c r="B129" s="181" t="s">
        <v>795</v>
      </c>
      <c r="C129">
        <f t="shared" ref="C129:AH129" si="105">C42/SUM(C$7:C$90)</f>
        <v>6.8966026309521568E-4</v>
      </c>
      <c r="D129" t="e">
        <f t="shared" si="105"/>
        <v>#DIV/0!</v>
      </c>
      <c r="E129" t="e">
        <f t="shared" si="105"/>
        <v>#DIV/0!</v>
      </c>
      <c r="F129">
        <f t="shared" si="105"/>
        <v>2.410198601608662E-4</v>
      </c>
      <c r="G129" t="e">
        <f t="shared" si="105"/>
        <v>#DIV/0!</v>
      </c>
      <c r="H129">
        <f t="shared" si="105"/>
        <v>1.9808403168547956E-3</v>
      </c>
      <c r="I129">
        <f t="shared" si="105"/>
        <v>1.6770271909245528E-3</v>
      </c>
      <c r="J129">
        <f t="shared" si="105"/>
        <v>2.2216553004459987E-3</v>
      </c>
      <c r="K129">
        <f t="shared" si="105"/>
        <v>3.4417424768206522E-3</v>
      </c>
      <c r="L129">
        <f t="shared" si="105"/>
        <v>5.5718944212264734E-4</v>
      </c>
      <c r="M129">
        <f t="shared" si="105"/>
        <v>1.1966524489972884E-3</v>
      </c>
      <c r="N129">
        <f t="shared" si="105"/>
        <v>2.7450525029494074E-3</v>
      </c>
      <c r="O129">
        <f t="shared" si="105"/>
        <v>2.5328530668486185E-3</v>
      </c>
      <c r="P129" t="e">
        <f t="shared" si="105"/>
        <v>#DIV/0!</v>
      </c>
      <c r="Q129">
        <f t="shared" si="105"/>
        <v>2.0018349137049295E-3</v>
      </c>
      <c r="R129">
        <f t="shared" si="105"/>
        <v>5.8327409767561266E-4</v>
      </c>
      <c r="S129" t="e">
        <f t="shared" si="105"/>
        <v>#DIV/0!</v>
      </c>
      <c r="T129">
        <f t="shared" si="105"/>
        <v>3.854069178772926E-3</v>
      </c>
      <c r="U129">
        <f t="shared" si="105"/>
        <v>8.7988978660767181E-4</v>
      </c>
      <c r="V129">
        <f t="shared" si="105"/>
        <v>1.6928218386565782E-3</v>
      </c>
      <c r="W129">
        <f t="shared" si="105"/>
        <v>3.0757008834942845E-3</v>
      </c>
      <c r="X129">
        <f t="shared" si="105"/>
        <v>1.9776411625553971E-3</v>
      </c>
      <c r="Y129">
        <f t="shared" si="105"/>
        <v>1.778004652589334E-3</v>
      </c>
      <c r="Z129">
        <f t="shared" si="105"/>
        <v>6.2057402979692634E-3</v>
      </c>
      <c r="AA129">
        <f t="shared" si="105"/>
        <v>1.3604074797177758E-3</v>
      </c>
      <c r="AB129" t="e">
        <f t="shared" si="105"/>
        <v>#DIV/0!</v>
      </c>
      <c r="AC129">
        <f t="shared" si="105"/>
        <v>6.3248117182516063E-3</v>
      </c>
      <c r="AD129">
        <f t="shared" si="105"/>
        <v>4.673805096587701E-3</v>
      </c>
      <c r="AE129">
        <f t="shared" si="105"/>
        <v>2.9073563540212108E-2</v>
      </c>
      <c r="AF129">
        <f t="shared" si="105"/>
        <v>7.1031716078400753E-3</v>
      </c>
      <c r="AG129">
        <f t="shared" si="105"/>
        <v>1.8861257140585459E-2</v>
      </c>
      <c r="AH129">
        <f t="shared" si="105"/>
        <v>1.1745482356915889E-2</v>
      </c>
      <c r="AI129">
        <f t="shared" ref="AI129:BN129" si="106">AI42/SUM(AI$7:AI$90)</f>
        <v>1.3283064445099853E-2</v>
      </c>
      <c r="AJ129">
        <f t="shared" si="106"/>
        <v>1.3317605464295255E-2</v>
      </c>
      <c r="AK129">
        <f t="shared" si="106"/>
        <v>1.3891180634988983E-2</v>
      </c>
      <c r="AL129">
        <f t="shared" si="106"/>
        <v>2.8634010746134749E-2</v>
      </c>
      <c r="AM129">
        <f t="shared" si="106"/>
        <v>1.6789805786316156E-2</v>
      </c>
      <c r="AN129">
        <f t="shared" si="106"/>
        <v>9.2947373329309406E-3</v>
      </c>
      <c r="AO129">
        <f t="shared" si="106"/>
        <v>1.0772498291946639E-2</v>
      </c>
      <c r="AP129">
        <f t="shared" si="106"/>
        <v>9.9979476364002451E-3</v>
      </c>
      <c r="AQ129">
        <f t="shared" si="106"/>
        <v>1.2717141393190563E-2</v>
      </c>
      <c r="AR129">
        <f t="shared" si="106"/>
        <v>7.1111935432584027E-11</v>
      </c>
      <c r="AS129">
        <f t="shared" si="106"/>
        <v>6.8966026309521568E-4</v>
      </c>
      <c r="AT129" t="e">
        <f t="shared" si="106"/>
        <v>#DIV/0!</v>
      </c>
      <c r="AU129" t="e">
        <f t="shared" si="106"/>
        <v>#DIV/0!</v>
      </c>
      <c r="AV129">
        <f t="shared" si="106"/>
        <v>2.410198601608662E-4</v>
      </c>
      <c r="AW129" t="e">
        <f t="shared" si="106"/>
        <v>#DIV/0!</v>
      </c>
      <c r="AX129">
        <f t="shared" si="106"/>
        <v>1.9808403168547956E-3</v>
      </c>
      <c r="AY129">
        <f t="shared" si="106"/>
        <v>1.6770271909245528E-3</v>
      </c>
      <c r="AZ129">
        <f t="shared" si="106"/>
        <v>2.2216553004459987E-3</v>
      </c>
      <c r="BA129">
        <f t="shared" si="106"/>
        <v>3.4417424768206522E-3</v>
      </c>
      <c r="BB129">
        <f t="shared" si="106"/>
        <v>5.5718944212264734E-4</v>
      </c>
      <c r="BC129">
        <f t="shared" si="106"/>
        <v>1.1966524489972884E-3</v>
      </c>
      <c r="BD129">
        <f t="shared" si="106"/>
        <v>2.7450525029494074E-3</v>
      </c>
      <c r="BE129">
        <f t="shared" si="106"/>
        <v>2.5328530668486185E-3</v>
      </c>
      <c r="BF129" t="e">
        <f t="shared" si="106"/>
        <v>#DIV/0!</v>
      </c>
      <c r="BG129">
        <f t="shared" si="106"/>
        <v>2.0018349137049295E-3</v>
      </c>
      <c r="BH129">
        <f t="shared" si="106"/>
        <v>5.8327409767561266E-4</v>
      </c>
      <c r="BI129" t="e">
        <f t="shared" si="106"/>
        <v>#DIV/0!</v>
      </c>
      <c r="BJ129">
        <f t="shared" si="106"/>
        <v>3.854069178772926E-3</v>
      </c>
      <c r="BK129">
        <f t="shared" si="106"/>
        <v>8.7988978660767181E-4</v>
      </c>
      <c r="BL129">
        <f t="shared" si="106"/>
        <v>1.6928218386565782E-3</v>
      </c>
      <c r="BM129">
        <f t="shared" si="106"/>
        <v>3.0757008834942845E-3</v>
      </c>
      <c r="BN129">
        <f t="shared" si="106"/>
        <v>1.9776411625553971E-3</v>
      </c>
      <c r="BO129">
        <f t="shared" ref="BO129:CH129" si="107">BO42/SUM(BO$7:BO$90)</f>
        <v>1.778004652589334E-3</v>
      </c>
      <c r="BP129">
        <f t="shared" si="107"/>
        <v>6.2057402979692634E-3</v>
      </c>
      <c r="BQ129">
        <f t="shared" si="107"/>
        <v>1.3604074797177758E-3</v>
      </c>
      <c r="BR129" t="e">
        <f t="shared" si="107"/>
        <v>#DIV/0!</v>
      </c>
      <c r="BS129">
        <f t="shared" si="107"/>
        <v>6.3248117182516063E-3</v>
      </c>
      <c r="BT129">
        <f t="shared" si="107"/>
        <v>4.673805096587701E-3</v>
      </c>
      <c r="BU129">
        <f t="shared" si="107"/>
        <v>2.9073563540212108E-2</v>
      </c>
      <c r="BV129">
        <f t="shared" si="107"/>
        <v>7.1031716078400753E-3</v>
      </c>
      <c r="BW129">
        <f t="shared" si="107"/>
        <v>1.8861257140585459E-2</v>
      </c>
      <c r="BX129">
        <f t="shared" si="107"/>
        <v>1.1745482356915889E-2</v>
      </c>
      <c r="BY129">
        <f t="shared" si="107"/>
        <v>1.3283064445099853E-2</v>
      </c>
      <c r="BZ129">
        <f t="shared" si="107"/>
        <v>1.3317605464295255E-2</v>
      </c>
      <c r="CA129">
        <f t="shared" si="107"/>
        <v>1.3891180634988983E-2</v>
      </c>
      <c r="CB129">
        <f t="shared" si="107"/>
        <v>2.8634010746134749E-2</v>
      </c>
      <c r="CC129">
        <f t="shared" si="107"/>
        <v>1.6789805786316156E-2</v>
      </c>
      <c r="CD129">
        <f t="shared" si="107"/>
        <v>9.2947373329309406E-3</v>
      </c>
      <c r="CE129">
        <f t="shared" si="107"/>
        <v>1.0772498291946639E-2</v>
      </c>
      <c r="CF129">
        <f t="shared" si="107"/>
        <v>9.9979476364002451E-3</v>
      </c>
      <c r="CG129">
        <f t="shared" si="107"/>
        <v>1.2717141393190563E-2</v>
      </c>
      <c r="CH129">
        <f t="shared" si="107"/>
        <v>7.1111935432584027E-11</v>
      </c>
    </row>
    <row r="130" spans="1:86" x14ac:dyDescent="0.25">
      <c r="A130" s="180" t="s">
        <v>178</v>
      </c>
      <c r="B130" s="181" t="s">
        <v>795</v>
      </c>
      <c r="C130">
        <f t="shared" ref="C130:AH130" si="108">C43/SUM(C$7:C$90)</f>
        <v>8.4637539787506284E-3</v>
      </c>
      <c r="D130" t="e">
        <f t="shared" si="108"/>
        <v>#DIV/0!</v>
      </c>
      <c r="E130" t="e">
        <f t="shared" si="108"/>
        <v>#DIV/0!</v>
      </c>
      <c r="F130">
        <f t="shared" si="108"/>
        <v>2.7176131505918071E-3</v>
      </c>
      <c r="G130" t="e">
        <f t="shared" si="108"/>
        <v>#DIV/0!</v>
      </c>
      <c r="H130">
        <f t="shared" si="108"/>
        <v>1.3545891982110174E-2</v>
      </c>
      <c r="I130">
        <f t="shared" si="108"/>
        <v>5.878877676294695E-3</v>
      </c>
      <c r="J130">
        <f t="shared" si="108"/>
        <v>8.3510645616383366E-3</v>
      </c>
      <c r="K130">
        <f t="shared" si="108"/>
        <v>1.5590617685018642E-2</v>
      </c>
      <c r="L130">
        <f t="shared" si="108"/>
        <v>1.1365719300780539E-2</v>
      </c>
      <c r="M130">
        <f t="shared" si="108"/>
        <v>9.505462949979792E-3</v>
      </c>
      <c r="N130">
        <f t="shared" si="108"/>
        <v>3.0532813493987072E-2</v>
      </c>
      <c r="O130">
        <f t="shared" si="108"/>
        <v>1.3379655212734357E-2</v>
      </c>
      <c r="P130" t="e">
        <f t="shared" si="108"/>
        <v>#DIV/0!</v>
      </c>
      <c r="Q130">
        <f t="shared" si="108"/>
        <v>1.2081310842674461E-2</v>
      </c>
      <c r="R130">
        <f t="shared" si="108"/>
        <v>4.7921195757505758E-3</v>
      </c>
      <c r="S130" t="e">
        <f t="shared" si="108"/>
        <v>#DIV/0!</v>
      </c>
      <c r="T130">
        <f t="shared" si="108"/>
        <v>1.5792754049445693E-2</v>
      </c>
      <c r="U130">
        <f t="shared" si="108"/>
        <v>6.7879803775241195E-3</v>
      </c>
      <c r="V130">
        <f t="shared" si="108"/>
        <v>1.0178947738596976E-2</v>
      </c>
      <c r="W130">
        <f t="shared" si="108"/>
        <v>1.7404016037597506E-2</v>
      </c>
      <c r="X130">
        <f t="shared" si="108"/>
        <v>1.312905533544108E-2</v>
      </c>
      <c r="Y130">
        <f t="shared" si="108"/>
        <v>1.6515538945717067E-2</v>
      </c>
      <c r="Z130">
        <f t="shared" si="108"/>
        <v>2.8904337196417277E-2</v>
      </c>
      <c r="AA130">
        <f t="shared" si="108"/>
        <v>1.0029963873980452E-2</v>
      </c>
      <c r="AB130" t="e">
        <f t="shared" si="108"/>
        <v>#DIV/0!</v>
      </c>
      <c r="AC130">
        <f t="shared" si="108"/>
        <v>6.7582341872641602E-2</v>
      </c>
      <c r="AD130">
        <f t="shared" si="108"/>
        <v>1.6853284010384335E-2</v>
      </c>
      <c r="AE130">
        <f t="shared" si="108"/>
        <v>4.5138784148355052E-2</v>
      </c>
      <c r="AF130">
        <f t="shared" si="108"/>
        <v>2.5087198269516005E-2</v>
      </c>
      <c r="AG130">
        <f t="shared" si="108"/>
        <v>1.6254531021658379E-2</v>
      </c>
      <c r="AH130">
        <f t="shared" si="108"/>
        <v>4.9076883553310725E-2</v>
      </c>
      <c r="AI130">
        <f t="shared" ref="AI130:BN130" si="109">AI43/SUM(AI$7:AI$90)</f>
        <v>2.7724147504659125E-2</v>
      </c>
      <c r="AJ130">
        <f t="shared" si="109"/>
        <v>6.2360504769091891E-2</v>
      </c>
      <c r="AK130">
        <f t="shared" si="109"/>
        <v>3.8141229654179619E-2</v>
      </c>
      <c r="AL130">
        <f t="shared" si="109"/>
        <v>3.3395553963298574E-2</v>
      </c>
      <c r="AM130">
        <f t="shared" si="109"/>
        <v>0.10514392043311066</v>
      </c>
      <c r="AN130">
        <f t="shared" si="109"/>
        <v>2.3809103143744056E-2</v>
      </c>
      <c r="AO130">
        <f t="shared" si="109"/>
        <v>2.6637001142719208E-2</v>
      </c>
      <c r="AP130">
        <f t="shared" si="109"/>
        <v>2.2164649595813886E-2</v>
      </c>
      <c r="AQ130">
        <f t="shared" si="109"/>
        <v>3.4925955682177698E-2</v>
      </c>
      <c r="AR130">
        <f t="shared" si="109"/>
        <v>1.4980144486449098E-8</v>
      </c>
      <c r="AS130">
        <f t="shared" si="109"/>
        <v>8.4637539787506284E-3</v>
      </c>
      <c r="AT130" t="e">
        <f t="shared" si="109"/>
        <v>#DIV/0!</v>
      </c>
      <c r="AU130" t="e">
        <f t="shared" si="109"/>
        <v>#DIV/0!</v>
      </c>
      <c r="AV130">
        <f t="shared" si="109"/>
        <v>2.7176131505918071E-3</v>
      </c>
      <c r="AW130" t="e">
        <f t="shared" si="109"/>
        <v>#DIV/0!</v>
      </c>
      <c r="AX130">
        <f t="shared" si="109"/>
        <v>1.3545891982110174E-2</v>
      </c>
      <c r="AY130">
        <f t="shared" si="109"/>
        <v>5.878877676294695E-3</v>
      </c>
      <c r="AZ130">
        <f t="shared" si="109"/>
        <v>8.3510645616383366E-3</v>
      </c>
      <c r="BA130">
        <f t="shared" si="109"/>
        <v>1.5590617685018642E-2</v>
      </c>
      <c r="BB130">
        <f t="shared" si="109"/>
        <v>1.1365719300780539E-2</v>
      </c>
      <c r="BC130">
        <f t="shared" si="109"/>
        <v>9.505462949979792E-3</v>
      </c>
      <c r="BD130">
        <f t="shared" si="109"/>
        <v>3.0532813493987072E-2</v>
      </c>
      <c r="BE130">
        <f t="shared" si="109"/>
        <v>1.3379655212734357E-2</v>
      </c>
      <c r="BF130" t="e">
        <f t="shared" si="109"/>
        <v>#DIV/0!</v>
      </c>
      <c r="BG130">
        <f t="shared" si="109"/>
        <v>1.2081310842674461E-2</v>
      </c>
      <c r="BH130">
        <f t="shared" si="109"/>
        <v>4.7921195757505758E-3</v>
      </c>
      <c r="BI130" t="e">
        <f t="shared" si="109"/>
        <v>#DIV/0!</v>
      </c>
      <c r="BJ130">
        <f t="shared" si="109"/>
        <v>1.5792754049445693E-2</v>
      </c>
      <c r="BK130">
        <f t="shared" si="109"/>
        <v>6.7879803775241195E-3</v>
      </c>
      <c r="BL130">
        <f t="shared" si="109"/>
        <v>1.0178947738596976E-2</v>
      </c>
      <c r="BM130">
        <f t="shared" si="109"/>
        <v>1.7404016037597506E-2</v>
      </c>
      <c r="BN130">
        <f t="shared" si="109"/>
        <v>1.312905533544108E-2</v>
      </c>
      <c r="BO130">
        <f t="shared" ref="BO130:CH130" si="110">BO43/SUM(BO$7:BO$90)</f>
        <v>1.6515538945717067E-2</v>
      </c>
      <c r="BP130">
        <f t="shared" si="110"/>
        <v>2.8904337196417277E-2</v>
      </c>
      <c r="BQ130">
        <f t="shared" si="110"/>
        <v>1.0029963873980452E-2</v>
      </c>
      <c r="BR130" t="e">
        <f t="shared" si="110"/>
        <v>#DIV/0!</v>
      </c>
      <c r="BS130">
        <f t="shared" si="110"/>
        <v>6.7582341872641602E-2</v>
      </c>
      <c r="BT130">
        <f t="shared" si="110"/>
        <v>1.6853284010384335E-2</v>
      </c>
      <c r="BU130">
        <f t="shared" si="110"/>
        <v>4.5138784148355052E-2</v>
      </c>
      <c r="BV130">
        <f t="shared" si="110"/>
        <v>2.5087198269516005E-2</v>
      </c>
      <c r="BW130">
        <f t="shared" si="110"/>
        <v>1.6254531021658379E-2</v>
      </c>
      <c r="BX130">
        <f t="shared" si="110"/>
        <v>4.9076883553310725E-2</v>
      </c>
      <c r="BY130">
        <f t="shared" si="110"/>
        <v>2.7724147504659125E-2</v>
      </c>
      <c r="BZ130">
        <f t="shared" si="110"/>
        <v>6.2360504769091891E-2</v>
      </c>
      <c r="CA130">
        <f t="shared" si="110"/>
        <v>3.8141229654179619E-2</v>
      </c>
      <c r="CB130">
        <f t="shared" si="110"/>
        <v>3.3395553963298574E-2</v>
      </c>
      <c r="CC130">
        <f t="shared" si="110"/>
        <v>0.10514392043311066</v>
      </c>
      <c r="CD130">
        <f t="shared" si="110"/>
        <v>2.3809103143744056E-2</v>
      </c>
      <c r="CE130">
        <f t="shared" si="110"/>
        <v>2.6637001142719208E-2</v>
      </c>
      <c r="CF130">
        <f t="shared" si="110"/>
        <v>2.2164649595813886E-2</v>
      </c>
      <c r="CG130">
        <f t="shared" si="110"/>
        <v>3.4925955682177698E-2</v>
      </c>
      <c r="CH130">
        <f t="shared" si="110"/>
        <v>1.4980144486449098E-8</v>
      </c>
    </row>
    <row r="131" spans="1:86" x14ac:dyDescent="0.25">
      <c r="A131" s="180" t="s">
        <v>179</v>
      </c>
      <c r="B131" s="181" t="s">
        <v>795</v>
      </c>
      <c r="C131">
        <f t="shared" ref="C131:AH131" si="111">C44/SUM(C$7:C$90)</f>
        <v>6.1779603966789309E-4</v>
      </c>
      <c r="D131" t="e">
        <f t="shared" si="111"/>
        <v>#DIV/0!</v>
      </c>
      <c r="E131" t="e">
        <f t="shared" si="111"/>
        <v>#DIV/0!</v>
      </c>
      <c r="F131">
        <f t="shared" si="111"/>
        <v>2.4280244548233889E-4</v>
      </c>
      <c r="G131" t="e">
        <f t="shared" si="111"/>
        <v>#DIV/0!</v>
      </c>
      <c r="H131">
        <f t="shared" si="111"/>
        <v>8.3184952232344899E-4</v>
      </c>
      <c r="I131">
        <f t="shared" si="111"/>
        <v>2.6121611105428468E-4</v>
      </c>
      <c r="J131">
        <f t="shared" si="111"/>
        <v>1.0054008802796695E-3</v>
      </c>
      <c r="K131">
        <f t="shared" si="111"/>
        <v>1.5229982477348919E-3</v>
      </c>
      <c r="L131">
        <f t="shared" si="111"/>
        <v>1.6252287022192544E-3</v>
      </c>
      <c r="M131">
        <f t="shared" si="111"/>
        <v>9.0682327703362593E-4</v>
      </c>
      <c r="N131">
        <f t="shared" si="111"/>
        <v>1.464461678284474E-3</v>
      </c>
      <c r="O131">
        <f t="shared" si="111"/>
        <v>9.6770632543521722E-4</v>
      </c>
      <c r="P131" t="e">
        <f t="shared" si="111"/>
        <v>#DIV/0!</v>
      </c>
      <c r="Q131">
        <f t="shared" si="111"/>
        <v>1.073527458820305E-3</v>
      </c>
      <c r="R131">
        <f t="shared" si="111"/>
        <v>9.9510244619480299E-4</v>
      </c>
      <c r="S131" t="e">
        <f t="shared" si="111"/>
        <v>#DIV/0!</v>
      </c>
      <c r="T131">
        <f t="shared" si="111"/>
        <v>9.5239930785939481E-4</v>
      </c>
      <c r="U131">
        <f t="shared" si="111"/>
        <v>3.2575042554558616E-4</v>
      </c>
      <c r="V131">
        <f t="shared" si="111"/>
        <v>6.0583290289783641E-4</v>
      </c>
      <c r="W131">
        <f t="shared" si="111"/>
        <v>8.0496671073347398E-4</v>
      </c>
      <c r="X131">
        <f t="shared" si="111"/>
        <v>7.08539894553579E-4</v>
      </c>
      <c r="Y131">
        <f t="shared" si="111"/>
        <v>6.2952362178368432E-4</v>
      </c>
      <c r="Z131">
        <f t="shared" si="111"/>
        <v>1.2801552512156299E-3</v>
      </c>
      <c r="AA131">
        <f t="shared" si="111"/>
        <v>3.6508809665242122E-3</v>
      </c>
      <c r="AB131" t="e">
        <f t="shared" si="111"/>
        <v>#DIV/0!</v>
      </c>
      <c r="AC131">
        <f t="shared" si="111"/>
        <v>1.213104058044181E-2</v>
      </c>
      <c r="AD131">
        <f t="shared" si="111"/>
        <v>1.4018126450993586E-3</v>
      </c>
      <c r="AE131">
        <f t="shared" si="111"/>
        <v>2.0887988972040561E-3</v>
      </c>
      <c r="AF131">
        <f t="shared" si="111"/>
        <v>2.3855546748764904E-3</v>
      </c>
      <c r="AG131">
        <f t="shared" si="111"/>
        <v>1.2596213169322405E-3</v>
      </c>
      <c r="AH131">
        <f t="shared" si="111"/>
        <v>1.9581641211646032E-3</v>
      </c>
      <c r="AI131">
        <f t="shared" ref="AI131:BN131" si="112">AI44/SUM(AI$7:AI$90)</f>
        <v>1.1934161468494964E-3</v>
      </c>
      <c r="AJ131">
        <f t="shared" si="112"/>
        <v>2.9985106655463609E-3</v>
      </c>
      <c r="AK131">
        <f t="shared" si="112"/>
        <v>1.126542007082759E-3</v>
      </c>
      <c r="AL131">
        <f t="shared" si="112"/>
        <v>3.1224801871545509E-3</v>
      </c>
      <c r="AM131">
        <f t="shared" si="112"/>
        <v>4.0649839983381486E-3</v>
      </c>
      <c r="AN131">
        <f t="shared" si="112"/>
        <v>4.3343307122432999E-3</v>
      </c>
      <c r="AO131">
        <f t="shared" si="112"/>
        <v>2.8297649888178416E-3</v>
      </c>
      <c r="AP131">
        <f t="shared" si="112"/>
        <v>2.0969018335017914E-3</v>
      </c>
      <c r="AQ131">
        <f t="shared" si="112"/>
        <v>2.4250487668301983E-3</v>
      </c>
      <c r="AR131">
        <f t="shared" si="112"/>
        <v>5.2378168487191365E-10</v>
      </c>
      <c r="AS131">
        <f t="shared" si="112"/>
        <v>6.1779603966789309E-4</v>
      </c>
      <c r="AT131" t="e">
        <f t="shared" si="112"/>
        <v>#DIV/0!</v>
      </c>
      <c r="AU131" t="e">
        <f t="shared" si="112"/>
        <v>#DIV/0!</v>
      </c>
      <c r="AV131">
        <f t="shared" si="112"/>
        <v>2.4280244548233889E-4</v>
      </c>
      <c r="AW131" t="e">
        <f t="shared" si="112"/>
        <v>#DIV/0!</v>
      </c>
      <c r="AX131">
        <f t="shared" si="112"/>
        <v>8.3184952232344899E-4</v>
      </c>
      <c r="AY131">
        <f t="shared" si="112"/>
        <v>2.6121611105428468E-4</v>
      </c>
      <c r="AZ131">
        <f t="shared" si="112"/>
        <v>1.0054008802796695E-3</v>
      </c>
      <c r="BA131">
        <f t="shared" si="112"/>
        <v>1.5229982477348919E-3</v>
      </c>
      <c r="BB131">
        <f t="shared" si="112"/>
        <v>1.6252287022192544E-3</v>
      </c>
      <c r="BC131">
        <f t="shared" si="112"/>
        <v>9.0682327703362593E-4</v>
      </c>
      <c r="BD131">
        <f t="shared" si="112"/>
        <v>1.464461678284474E-3</v>
      </c>
      <c r="BE131">
        <f t="shared" si="112"/>
        <v>9.6770632543521722E-4</v>
      </c>
      <c r="BF131" t="e">
        <f t="shared" si="112"/>
        <v>#DIV/0!</v>
      </c>
      <c r="BG131">
        <f t="shared" si="112"/>
        <v>1.073527458820305E-3</v>
      </c>
      <c r="BH131">
        <f t="shared" si="112"/>
        <v>9.9510244619480299E-4</v>
      </c>
      <c r="BI131" t="e">
        <f t="shared" si="112"/>
        <v>#DIV/0!</v>
      </c>
      <c r="BJ131">
        <f t="shared" si="112"/>
        <v>9.5239930785939481E-4</v>
      </c>
      <c r="BK131">
        <f t="shared" si="112"/>
        <v>3.2575042554558616E-4</v>
      </c>
      <c r="BL131">
        <f t="shared" si="112"/>
        <v>6.0583290289783641E-4</v>
      </c>
      <c r="BM131">
        <f t="shared" si="112"/>
        <v>8.0496671073347398E-4</v>
      </c>
      <c r="BN131">
        <f t="shared" si="112"/>
        <v>7.08539894553579E-4</v>
      </c>
      <c r="BO131">
        <f t="shared" ref="BO131:CH131" si="113">BO44/SUM(BO$7:BO$90)</f>
        <v>6.2952362178368432E-4</v>
      </c>
      <c r="BP131">
        <f t="shared" si="113"/>
        <v>1.2801552512156299E-3</v>
      </c>
      <c r="BQ131">
        <f t="shared" si="113"/>
        <v>3.6508809665242122E-3</v>
      </c>
      <c r="BR131" t="e">
        <f t="shared" si="113"/>
        <v>#DIV/0!</v>
      </c>
      <c r="BS131">
        <f t="shared" si="113"/>
        <v>1.213104058044181E-2</v>
      </c>
      <c r="BT131">
        <f t="shared" si="113"/>
        <v>1.4018126450993586E-3</v>
      </c>
      <c r="BU131">
        <f t="shared" si="113"/>
        <v>2.0887988972040561E-3</v>
      </c>
      <c r="BV131">
        <f t="shared" si="113"/>
        <v>2.3855546748764904E-3</v>
      </c>
      <c r="BW131">
        <f t="shared" si="113"/>
        <v>1.2596213169322405E-3</v>
      </c>
      <c r="BX131">
        <f t="shared" si="113"/>
        <v>1.9581641211646032E-3</v>
      </c>
      <c r="BY131">
        <f t="shared" si="113"/>
        <v>1.1934161468494964E-3</v>
      </c>
      <c r="BZ131">
        <f t="shared" si="113"/>
        <v>2.9985106655463609E-3</v>
      </c>
      <c r="CA131">
        <f t="shared" si="113"/>
        <v>1.126542007082759E-3</v>
      </c>
      <c r="CB131">
        <f t="shared" si="113"/>
        <v>3.1224801871545509E-3</v>
      </c>
      <c r="CC131">
        <f t="shared" si="113"/>
        <v>4.0649839983381486E-3</v>
      </c>
      <c r="CD131">
        <f t="shared" si="113"/>
        <v>4.3343307122432999E-3</v>
      </c>
      <c r="CE131">
        <f t="shared" si="113"/>
        <v>2.8297649888178416E-3</v>
      </c>
      <c r="CF131">
        <f t="shared" si="113"/>
        <v>2.0969018335017914E-3</v>
      </c>
      <c r="CG131">
        <f t="shared" si="113"/>
        <v>2.4250487668301983E-3</v>
      </c>
      <c r="CH131">
        <f t="shared" si="113"/>
        <v>5.2378168487191365E-10</v>
      </c>
    </row>
    <row r="132" spans="1:86" x14ac:dyDescent="0.25">
      <c r="A132" s="180" t="s">
        <v>180</v>
      </c>
      <c r="B132" s="181" t="s">
        <v>795</v>
      </c>
      <c r="C132">
        <f t="shared" ref="C132:AH132" si="114">C45/SUM(C$7:C$90)</f>
        <v>2.210823083694676E-4</v>
      </c>
      <c r="D132" t="e">
        <f t="shared" si="114"/>
        <v>#DIV/0!</v>
      </c>
      <c r="E132" t="e">
        <f t="shared" si="114"/>
        <v>#DIV/0!</v>
      </c>
      <c r="F132">
        <f t="shared" si="114"/>
        <v>6.7320958399986393E-5</v>
      </c>
      <c r="G132" t="e">
        <f t="shared" si="114"/>
        <v>#DIV/0!</v>
      </c>
      <c r="H132">
        <f t="shared" si="114"/>
        <v>3.2264088912744855E-4</v>
      </c>
      <c r="I132">
        <f t="shared" si="114"/>
        <v>1.1504432583666142E-4</v>
      </c>
      <c r="J132">
        <f t="shared" si="114"/>
        <v>2.0831162581943014E-4</v>
      </c>
      <c r="K132">
        <f t="shared" si="114"/>
        <v>4.4359731857749875E-4</v>
      </c>
      <c r="L132">
        <f t="shared" si="114"/>
        <v>1.7123963776611618E-4</v>
      </c>
      <c r="M132">
        <f t="shared" si="114"/>
        <v>2.9080537790968487E-4</v>
      </c>
      <c r="N132">
        <f t="shared" si="114"/>
        <v>1.5540652667412698E-3</v>
      </c>
      <c r="O132">
        <f t="shared" si="114"/>
        <v>3.4414481119585181E-4</v>
      </c>
      <c r="P132" t="e">
        <f t="shared" si="114"/>
        <v>#DIV/0!</v>
      </c>
      <c r="Q132">
        <f t="shared" si="114"/>
        <v>2.5291412933294835E-4</v>
      </c>
      <c r="R132">
        <f t="shared" si="114"/>
        <v>1.2755840106970254E-4</v>
      </c>
      <c r="S132" t="e">
        <f t="shared" si="114"/>
        <v>#DIV/0!</v>
      </c>
      <c r="T132">
        <f t="shared" si="114"/>
        <v>3.7931334229550113E-4</v>
      </c>
      <c r="U132">
        <f t="shared" si="114"/>
        <v>3.4044560350746171E-4</v>
      </c>
      <c r="V132">
        <f t="shared" si="114"/>
        <v>3.2958613667625125E-4</v>
      </c>
      <c r="W132">
        <f t="shared" si="114"/>
        <v>5.8738084056013645E-4</v>
      </c>
      <c r="X132">
        <f t="shared" si="114"/>
        <v>6.6163281197650946E-4</v>
      </c>
      <c r="Y132">
        <f t="shared" si="114"/>
        <v>6.7868877525597865E-4</v>
      </c>
      <c r="Z132">
        <f t="shared" si="114"/>
        <v>9.9430114717859912E-4</v>
      </c>
      <c r="AA132">
        <f t="shared" si="114"/>
        <v>3.6341043360351056E-4</v>
      </c>
      <c r="AB132" t="e">
        <f t="shared" si="114"/>
        <v>#DIV/0!</v>
      </c>
      <c r="AC132">
        <f t="shared" si="114"/>
        <v>1.4856313188776457E-3</v>
      </c>
      <c r="AD132">
        <f t="shared" si="114"/>
        <v>2.3803000775978215E-4</v>
      </c>
      <c r="AE132">
        <f t="shared" si="114"/>
        <v>1.1621315364360966E-3</v>
      </c>
      <c r="AF132">
        <f t="shared" si="114"/>
        <v>1.1289559983262787E-3</v>
      </c>
      <c r="AG132">
        <f t="shared" si="114"/>
        <v>3.3666238579774688E-4</v>
      </c>
      <c r="AH132">
        <f t="shared" si="114"/>
        <v>1.0661539820076319E-3</v>
      </c>
      <c r="AI132">
        <f t="shared" ref="AI132:BN132" si="115">AI45/SUM(AI$7:AI$90)</f>
        <v>1.6925676918227899E-3</v>
      </c>
      <c r="AJ132">
        <f t="shared" si="115"/>
        <v>3.8338121167601756E-3</v>
      </c>
      <c r="AK132">
        <f t="shared" si="115"/>
        <v>1.4713239846405976E-3</v>
      </c>
      <c r="AL132">
        <f t="shared" si="115"/>
        <v>6.9287473921090083E-4</v>
      </c>
      <c r="AM132">
        <f t="shared" si="115"/>
        <v>2.1461084408851828E-3</v>
      </c>
      <c r="AN132">
        <f t="shared" si="115"/>
        <v>2.8541491953267125E-3</v>
      </c>
      <c r="AO132">
        <f t="shared" si="115"/>
        <v>1.8889353930160727E-2</v>
      </c>
      <c r="AP132">
        <f t="shared" si="115"/>
        <v>2.3847816153308166E-3</v>
      </c>
      <c r="AQ132">
        <f t="shared" si="115"/>
        <v>1.8448410938238563E-3</v>
      </c>
      <c r="AR132">
        <f t="shared" si="115"/>
        <v>1.3215640241302493E-9</v>
      </c>
      <c r="AS132">
        <f t="shared" si="115"/>
        <v>2.210823083694676E-4</v>
      </c>
      <c r="AT132" t="e">
        <f t="shared" si="115"/>
        <v>#DIV/0!</v>
      </c>
      <c r="AU132" t="e">
        <f t="shared" si="115"/>
        <v>#DIV/0!</v>
      </c>
      <c r="AV132">
        <f t="shared" si="115"/>
        <v>6.7320958399986393E-5</v>
      </c>
      <c r="AW132" t="e">
        <f t="shared" si="115"/>
        <v>#DIV/0!</v>
      </c>
      <c r="AX132">
        <f t="shared" si="115"/>
        <v>3.2264088912744855E-4</v>
      </c>
      <c r="AY132">
        <f t="shared" si="115"/>
        <v>1.1504432583666142E-4</v>
      </c>
      <c r="AZ132">
        <f t="shared" si="115"/>
        <v>2.0831162581943014E-4</v>
      </c>
      <c r="BA132">
        <f t="shared" si="115"/>
        <v>4.4359731857749875E-4</v>
      </c>
      <c r="BB132">
        <f t="shared" si="115"/>
        <v>1.7123963776611618E-4</v>
      </c>
      <c r="BC132">
        <f t="shared" si="115"/>
        <v>2.9080537790968487E-4</v>
      </c>
      <c r="BD132">
        <f t="shared" si="115"/>
        <v>1.5540652667412698E-3</v>
      </c>
      <c r="BE132">
        <f t="shared" si="115"/>
        <v>3.4414481119585181E-4</v>
      </c>
      <c r="BF132" t="e">
        <f t="shared" si="115"/>
        <v>#DIV/0!</v>
      </c>
      <c r="BG132">
        <f t="shared" si="115"/>
        <v>2.5291412933294835E-4</v>
      </c>
      <c r="BH132">
        <f t="shared" si="115"/>
        <v>1.2755840106970254E-4</v>
      </c>
      <c r="BI132" t="e">
        <f t="shared" si="115"/>
        <v>#DIV/0!</v>
      </c>
      <c r="BJ132">
        <f t="shared" si="115"/>
        <v>3.7931334229550113E-4</v>
      </c>
      <c r="BK132">
        <f t="shared" si="115"/>
        <v>3.4044560350746171E-4</v>
      </c>
      <c r="BL132">
        <f t="shared" si="115"/>
        <v>3.2958613667625125E-4</v>
      </c>
      <c r="BM132">
        <f t="shared" si="115"/>
        <v>5.8738084056013645E-4</v>
      </c>
      <c r="BN132">
        <f t="shared" si="115"/>
        <v>6.6163281197650946E-4</v>
      </c>
      <c r="BO132">
        <f t="shared" ref="BO132:CH132" si="116">BO45/SUM(BO$7:BO$90)</f>
        <v>6.7868877525597865E-4</v>
      </c>
      <c r="BP132">
        <f t="shared" si="116"/>
        <v>9.9430114717859912E-4</v>
      </c>
      <c r="BQ132">
        <f t="shared" si="116"/>
        <v>3.6341043360351056E-4</v>
      </c>
      <c r="BR132" t="e">
        <f t="shared" si="116"/>
        <v>#DIV/0!</v>
      </c>
      <c r="BS132">
        <f t="shared" si="116"/>
        <v>1.4856313188776457E-3</v>
      </c>
      <c r="BT132">
        <f t="shared" si="116"/>
        <v>2.3803000775978215E-4</v>
      </c>
      <c r="BU132">
        <f t="shared" si="116"/>
        <v>1.1621315364360966E-3</v>
      </c>
      <c r="BV132">
        <f t="shared" si="116"/>
        <v>1.1289559983262787E-3</v>
      </c>
      <c r="BW132">
        <f t="shared" si="116"/>
        <v>3.3666238579774688E-4</v>
      </c>
      <c r="BX132">
        <f t="shared" si="116"/>
        <v>1.0661539820076319E-3</v>
      </c>
      <c r="BY132">
        <f t="shared" si="116"/>
        <v>1.6925676918227899E-3</v>
      </c>
      <c r="BZ132">
        <f t="shared" si="116"/>
        <v>3.8338121167601756E-3</v>
      </c>
      <c r="CA132">
        <f t="shared" si="116"/>
        <v>1.4713239846405976E-3</v>
      </c>
      <c r="CB132">
        <f t="shared" si="116"/>
        <v>6.9287473921090083E-4</v>
      </c>
      <c r="CC132">
        <f t="shared" si="116"/>
        <v>2.1461084408851828E-3</v>
      </c>
      <c r="CD132">
        <f t="shared" si="116"/>
        <v>2.8541491953267125E-3</v>
      </c>
      <c r="CE132">
        <f t="shared" si="116"/>
        <v>1.8889353930160727E-2</v>
      </c>
      <c r="CF132">
        <f t="shared" si="116"/>
        <v>2.3847816153308166E-3</v>
      </c>
      <c r="CG132">
        <f t="shared" si="116"/>
        <v>1.8448410938238563E-3</v>
      </c>
      <c r="CH132">
        <f t="shared" si="116"/>
        <v>1.3215640241302493E-9</v>
      </c>
    </row>
    <row r="133" spans="1:86" x14ac:dyDescent="0.25">
      <c r="A133" s="180" t="s">
        <v>181</v>
      </c>
      <c r="B133" s="181" t="s">
        <v>795</v>
      </c>
      <c r="C133">
        <f t="shared" ref="C133:AH133" si="117">C46/SUM(C$7:C$90)</f>
        <v>2.0672954425621015E-4</v>
      </c>
      <c r="D133" t="e">
        <f t="shared" si="117"/>
        <v>#DIV/0!</v>
      </c>
      <c r="E133" t="e">
        <f t="shared" si="117"/>
        <v>#DIV/0!</v>
      </c>
      <c r="F133">
        <f t="shared" si="117"/>
        <v>2.610280010975486E-5</v>
      </c>
      <c r="G133" t="e">
        <f t="shared" si="117"/>
        <v>#DIV/0!</v>
      </c>
      <c r="H133">
        <f t="shared" si="117"/>
        <v>2.132369449646112E-4</v>
      </c>
      <c r="I133">
        <f t="shared" si="117"/>
        <v>6.5086918763741471E-5</v>
      </c>
      <c r="J133">
        <f t="shared" si="117"/>
        <v>1.2497106292826731E-4</v>
      </c>
      <c r="K133">
        <f t="shared" si="117"/>
        <v>1.3707846497063183E-4</v>
      </c>
      <c r="L133">
        <f t="shared" si="117"/>
        <v>6.3220440590738353E-5</v>
      </c>
      <c r="M133">
        <f t="shared" si="117"/>
        <v>1.0229744568509429E-4</v>
      </c>
      <c r="N133">
        <f t="shared" si="117"/>
        <v>5.5621492419192012E-4</v>
      </c>
      <c r="O133">
        <f t="shared" si="117"/>
        <v>1.0859995107077454E-4</v>
      </c>
      <c r="P133" t="e">
        <f t="shared" si="117"/>
        <v>#DIV/0!</v>
      </c>
      <c r="Q133">
        <f t="shared" si="117"/>
        <v>7.8854641300645604E-5</v>
      </c>
      <c r="R133">
        <f t="shared" si="117"/>
        <v>4.6673928163296375E-5</v>
      </c>
      <c r="S133" t="e">
        <f t="shared" si="117"/>
        <v>#DIV/0!</v>
      </c>
      <c r="T133">
        <f t="shared" si="117"/>
        <v>1.3333294382425327E-4</v>
      </c>
      <c r="U133">
        <f t="shared" si="117"/>
        <v>7.0755974905119913E-5</v>
      </c>
      <c r="V133">
        <f t="shared" si="117"/>
        <v>8.0989604678840656E-5</v>
      </c>
      <c r="W133">
        <f t="shared" si="117"/>
        <v>1.4358923877991753E-4</v>
      </c>
      <c r="X133">
        <f t="shared" si="117"/>
        <v>1.3376473657936947E-4</v>
      </c>
      <c r="Y133">
        <f t="shared" si="117"/>
        <v>1.9018529283863769E-4</v>
      </c>
      <c r="Z133">
        <f t="shared" si="117"/>
        <v>9.8946743339048426E-4</v>
      </c>
      <c r="AA133">
        <f t="shared" si="117"/>
        <v>1.0452187417604645E-4</v>
      </c>
      <c r="AB133" t="e">
        <f t="shared" si="117"/>
        <v>#DIV/0!</v>
      </c>
      <c r="AC133">
        <f t="shared" si="117"/>
        <v>7.2787037306720065E-4</v>
      </c>
      <c r="AD133">
        <f t="shared" si="117"/>
        <v>1.2219771100805213E-4</v>
      </c>
      <c r="AE133">
        <f t="shared" si="117"/>
        <v>7.1058143338194855E-4</v>
      </c>
      <c r="AF133">
        <f t="shared" si="117"/>
        <v>3.6099260304446081E-4</v>
      </c>
      <c r="AG133">
        <f t="shared" si="117"/>
        <v>5.0456326410800746E-4</v>
      </c>
      <c r="AH133">
        <f t="shared" si="117"/>
        <v>8.1834002314499154E-4</v>
      </c>
      <c r="AI133">
        <f t="shared" ref="AI133:BN133" si="118">AI46/SUM(AI$7:AI$90)</f>
        <v>6.7472989903453659E-4</v>
      </c>
      <c r="AJ133">
        <f t="shared" si="118"/>
        <v>1.0945748640283596E-3</v>
      </c>
      <c r="AK133">
        <f t="shared" si="118"/>
        <v>4.8107379955142105E-4</v>
      </c>
      <c r="AL133">
        <f t="shared" si="118"/>
        <v>3.7276381681111866E-4</v>
      </c>
      <c r="AM133">
        <f t="shared" si="118"/>
        <v>8.2660569627004683E-4</v>
      </c>
      <c r="AN133">
        <f t="shared" si="118"/>
        <v>1.7111237927552709E-3</v>
      </c>
      <c r="AO133">
        <f t="shared" si="118"/>
        <v>1.6753977259920741E-3</v>
      </c>
      <c r="AP133">
        <f t="shared" si="118"/>
        <v>2.4255384242888565E-2</v>
      </c>
      <c r="AQ133">
        <f t="shared" si="118"/>
        <v>9.2415908368521254E-4</v>
      </c>
      <c r="AR133">
        <f t="shared" si="118"/>
        <v>2.4070241787379162E-10</v>
      </c>
      <c r="AS133">
        <f t="shared" si="118"/>
        <v>2.0672954425621015E-4</v>
      </c>
      <c r="AT133" t="e">
        <f t="shared" si="118"/>
        <v>#DIV/0!</v>
      </c>
      <c r="AU133" t="e">
        <f t="shared" si="118"/>
        <v>#DIV/0!</v>
      </c>
      <c r="AV133">
        <f t="shared" si="118"/>
        <v>2.610280010975486E-5</v>
      </c>
      <c r="AW133" t="e">
        <f t="shared" si="118"/>
        <v>#DIV/0!</v>
      </c>
      <c r="AX133">
        <f t="shared" si="118"/>
        <v>2.132369449646112E-4</v>
      </c>
      <c r="AY133">
        <f t="shared" si="118"/>
        <v>6.5086918763741471E-5</v>
      </c>
      <c r="AZ133">
        <f t="shared" si="118"/>
        <v>1.2497106292826731E-4</v>
      </c>
      <c r="BA133">
        <f t="shared" si="118"/>
        <v>1.3707846497063183E-4</v>
      </c>
      <c r="BB133">
        <f t="shared" si="118"/>
        <v>6.3220440590738353E-5</v>
      </c>
      <c r="BC133">
        <f t="shared" si="118"/>
        <v>1.0229744568509429E-4</v>
      </c>
      <c r="BD133">
        <f t="shared" si="118"/>
        <v>5.5621492419192012E-4</v>
      </c>
      <c r="BE133">
        <f t="shared" si="118"/>
        <v>1.0859995107077454E-4</v>
      </c>
      <c r="BF133" t="e">
        <f t="shared" si="118"/>
        <v>#DIV/0!</v>
      </c>
      <c r="BG133">
        <f t="shared" si="118"/>
        <v>7.8854641300645604E-5</v>
      </c>
      <c r="BH133">
        <f t="shared" si="118"/>
        <v>4.6673928163296375E-5</v>
      </c>
      <c r="BI133" t="e">
        <f t="shared" si="118"/>
        <v>#DIV/0!</v>
      </c>
      <c r="BJ133">
        <f t="shared" si="118"/>
        <v>1.3333294382425327E-4</v>
      </c>
      <c r="BK133">
        <f t="shared" si="118"/>
        <v>7.0755974905119913E-5</v>
      </c>
      <c r="BL133">
        <f t="shared" si="118"/>
        <v>8.0989604678840656E-5</v>
      </c>
      <c r="BM133">
        <f t="shared" si="118"/>
        <v>1.4358923877991753E-4</v>
      </c>
      <c r="BN133">
        <f t="shared" si="118"/>
        <v>1.3376473657936947E-4</v>
      </c>
      <c r="BO133">
        <f t="shared" ref="BO133:CH133" si="119">BO46/SUM(BO$7:BO$90)</f>
        <v>1.9018529283863769E-4</v>
      </c>
      <c r="BP133">
        <f t="shared" si="119"/>
        <v>9.8946743339048426E-4</v>
      </c>
      <c r="BQ133">
        <f t="shared" si="119"/>
        <v>1.0452187417604645E-4</v>
      </c>
      <c r="BR133" t="e">
        <f t="shared" si="119"/>
        <v>#DIV/0!</v>
      </c>
      <c r="BS133">
        <f t="shared" si="119"/>
        <v>7.2787037306720065E-4</v>
      </c>
      <c r="BT133">
        <f t="shared" si="119"/>
        <v>1.2219771100805213E-4</v>
      </c>
      <c r="BU133">
        <f t="shared" si="119"/>
        <v>7.1058143338194855E-4</v>
      </c>
      <c r="BV133">
        <f t="shared" si="119"/>
        <v>3.6099260304446081E-4</v>
      </c>
      <c r="BW133">
        <f t="shared" si="119"/>
        <v>5.0456326410800746E-4</v>
      </c>
      <c r="BX133">
        <f t="shared" si="119"/>
        <v>8.1834002314499154E-4</v>
      </c>
      <c r="BY133">
        <f t="shared" si="119"/>
        <v>6.7472989903453659E-4</v>
      </c>
      <c r="BZ133">
        <f t="shared" si="119"/>
        <v>1.0945748640283596E-3</v>
      </c>
      <c r="CA133">
        <f t="shared" si="119"/>
        <v>4.8107379955142105E-4</v>
      </c>
      <c r="CB133">
        <f t="shared" si="119"/>
        <v>3.7276381681111866E-4</v>
      </c>
      <c r="CC133">
        <f t="shared" si="119"/>
        <v>8.2660569627004683E-4</v>
      </c>
      <c r="CD133">
        <f t="shared" si="119"/>
        <v>1.7111237927552709E-3</v>
      </c>
      <c r="CE133">
        <f t="shared" si="119"/>
        <v>1.6753977259920741E-3</v>
      </c>
      <c r="CF133">
        <f t="shared" si="119"/>
        <v>2.4255384242888565E-2</v>
      </c>
      <c r="CG133">
        <f t="shared" si="119"/>
        <v>9.2415908368521254E-4</v>
      </c>
      <c r="CH133">
        <f t="shared" si="119"/>
        <v>2.4070241787379162E-10</v>
      </c>
    </row>
    <row r="134" spans="1:86" x14ac:dyDescent="0.25">
      <c r="A134" s="180" t="s">
        <v>182</v>
      </c>
      <c r="B134" s="181" t="s">
        <v>795</v>
      </c>
      <c r="C134">
        <f t="shared" ref="C134:AH134" si="120">C47/SUM(C$7:C$90)</f>
        <v>5.61609619551042E-4</v>
      </c>
      <c r="D134" t="e">
        <f t="shared" si="120"/>
        <v>#DIV/0!</v>
      </c>
      <c r="E134" t="e">
        <f t="shared" si="120"/>
        <v>#DIV/0!</v>
      </c>
      <c r="F134">
        <f t="shared" si="120"/>
        <v>1.4915713258683053E-4</v>
      </c>
      <c r="G134" t="e">
        <f t="shared" si="120"/>
        <v>#DIV/0!</v>
      </c>
      <c r="H134">
        <f t="shared" si="120"/>
        <v>1.0679684322134817E-3</v>
      </c>
      <c r="I134">
        <f t="shared" si="120"/>
        <v>5.9004658543913304E-4</v>
      </c>
      <c r="J134">
        <f t="shared" si="120"/>
        <v>6.6666882058059938E-4</v>
      </c>
      <c r="K134">
        <f t="shared" si="120"/>
        <v>1.0245670862599856E-3</v>
      </c>
      <c r="L134">
        <f t="shared" si="120"/>
        <v>4.8135322622534072E-4</v>
      </c>
      <c r="M134">
        <f t="shared" si="120"/>
        <v>5.0943479843071175E-4</v>
      </c>
      <c r="N134">
        <f t="shared" si="120"/>
        <v>1.5118076999479744E-3</v>
      </c>
      <c r="O134">
        <f t="shared" si="120"/>
        <v>7.367197870689797E-4</v>
      </c>
      <c r="P134" t="e">
        <f t="shared" si="120"/>
        <v>#DIV/0!</v>
      </c>
      <c r="Q134">
        <f t="shared" si="120"/>
        <v>7.0446132427382706E-4</v>
      </c>
      <c r="R134">
        <f t="shared" si="120"/>
        <v>2.6740193379033597E-4</v>
      </c>
      <c r="S134" t="e">
        <f t="shared" si="120"/>
        <v>#DIV/0!</v>
      </c>
      <c r="T134">
        <f t="shared" si="120"/>
        <v>7.4608683642088641E-4</v>
      </c>
      <c r="U134">
        <f t="shared" si="120"/>
        <v>3.5284338039471002E-4</v>
      </c>
      <c r="V134">
        <f t="shared" si="120"/>
        <v>6.231580919681028E-4</v>
      </c>
      <c r="W134">
        <f t="shared" si="120"/>
        <v>7.1959229110075517E-4</v>
      </c>
      <c r="X134">
        <f t="shared" si="120"/>
        <v>6.3104770716060354E-4</v>
      </c>
      <c r="Y134">
        <f t="shared" si="120"/>
        <v>8.7130836177696592E-4</v>
      </c>
      <c r="Z134">
        <f t="shared" si="120"/>
        <v>2.6158382918452525E-3</v>
      </c>
      <c r="AA134">
        <f t="shared" si="120"/>
        <v>7.5978448595859444E-4</v>
      </c>
      <c r="AB134" t="e">
        <f t="shared" si="120"/>
        <v>#DIV/0!</v>
      </c>
      <c r="AC134">
        <f t="shared" si="120"/>
        <v>3.9667414722468894E-3</v>
      </c>
      <c r="AD134">
        <f t="shared" si="120"/>
        <v>8.4128964648109636E-4</v>
      </c>
      <c r="AE134">
        <f t="shared" si="120"/>
        <v>3.2398044731932773E-3</v>
      </c>
      <c r="AF134">
        <f t="shared" si="120"/>
        <v>1.4793545891466735E-3</v>
      </c>
      <c r="AG134">
        <f t="shared" si="120"/>
        <v>3.1651877262769642E-3</v>
      </c>
      <c r="AH134">
        <f t="shared" si="120"/>
        <v>1.2589354235050667E-2</v>
      </c>
      <c r="AI134">
        <f t="shared" ref="AI134:BN134" si="121">AI47/SUM(AI$7:AI$90)</f>
        <v>2.9462125150609268E-3</v>
      </c>
      <c r="AJ134">
        <f t="shared" si="121"/>
        <v>5.2823524597441747E-3</v>
      </c>
      <c r="AK134">
        <f t="shared" si="121"/>
        <v>2.1346774838341132E-3</v>
      </c>
      <c r="AL134">
        <f t="shared" si="121"/>
        <v>2.3058621254024823E-3</v>
      </c>
      <c r="AM134">
        <f t="shared" si="121"/>
        <v>4.6435832266984488E-3</v>
      </c>
      <c r="AN134">
        <f t="shared" si="121"/>
        <v>3.3320815471072881E-3</v>
      </c>
      <c r="AO134">
        <f t="shared" si="121"/>
        <v>3.0001466757440566E-3</v>
      </c>
      <c r="AP134">
        <f t="shared" si="121"/>
        <v>3.7423852816225759E-3</v>
      </c>
      <c r="AQ134">
        <f t="shared" si="121"/>
        <v>3.8122951878085086E-2</v>
      </c>
      <c r="AR134">
        <f t="shared" si="121"/>
        <v>2.7661241475226083E-4</v>
      </c>
      <c r="AS134">
        <f t="shared" si="121"/>
        <v>5.61609619551042E-4</v>
      </c>
      <c r="AT134" t="e">
        <f t="shared" si="121"/>
        <v>#DIV/0!</v>
      </c>
      <c r="AU134" t="e">
        <f t="shared" si="121"/>
        <v>#DIV/0!</v>
      </c>
      <c r="AV134">
        <f t="shared" si="121"/>
        <v>1.4915713258683053E-4</v>
      </c>
      <c r="AW134" t="e">
        <f t="shared" si="121"/>
        <v>#DIV/0!</v>
      </c>
      <c r="AX134">
        <f t="shared" si="121"/>
        <v>1.0679684322134817E-3</v>
      </c>
      <c r="AY134">
        <f t="shared" si="121"/>
        <v>5.9004658543913304E-4</v>
      </c>
      <c r="AZ134">
        <f t="shared" si="121"/>
        <v>6.6666882058059938E-4</v>
      </c>
      <c r="BA134">
        <f t="shared" si="121"/>
        <v>1.0245670862599856E-3</v>
      </c>
      <c r="BB134">
        <f t="shared" si="121"/>
        <v>4.8135322622534072E-4</v>
      </c>
      <c r="BC134">
        <f t="shared" si="121"/>
        <v>5.0943479843071175E-4</v>
      </c>
      <c r="BD134">
        <f t="shared" si="121"/>
        <v>1.5118076999479744E-3</v>
      </c>
      <c r="BE134">
        <f t="shared" si="121"/>
        <v>7.367197870689797E-4</v>
      </c>
      <c r="BF134" t="e">
        <f t="shared" si="121"/>
        <v>#DIV/0!</v>
      </c>
      <c r="BG134">
        <f t="shared" si="121"/>
        <v>7.0446132427382706E-4</v>
      </c>
      <c r="BH134">
        <f t="shared" si="121"/>
        <v>2.6740193379033597E-4</v>
      </c>
      <c r="BI134" t="e">
        <f t="shared" si="121"/>
        <v>#DIV/0!</v>
      </c>
      <c r="BJ134">
        <f t="shared" si="121"/>
        <v>7.4608683642088641E-4</v>
      </c>
      <c r="BK134">
        <f t="shared" si="121"/>
        <v>3.5284338039471002E-4</v>
      </c>
      <c r="BL134">
        <f t="shared" si="121"/>
        <v>6.231580919681028E-4</v>
      </c>
      <c r="BM134">
        <f t="shared" si="121"/>
        <v>7.1959229110075517E-4</v>
      </c>
      <c r="BN134">
        <f t="shared" si="121"/>
        <v>6.3104770716060354E-4</v>
      </c>
      <c r="BO134">
        <f t="shared" ref="BO134:CH134" si="122">BO47/SUM(BO$7:BO$90)</f>
        <v>8.7130836177696592E-4</v>
      </c>
      <c r="BP134">
        <f t="shared" si="122"/>
        <v>2.6158382918452525E-3</v>
      </c>
      <c r="BQ134">
        <f t="shared" si="122"/>
        <v>7.5978448595859444E-4</v>
      </c>
      <c r="BR134" t="e">
        <f t="shared" si="122"/>
        <v>#DIV/0!</v>
      </c>
      <c r="BS134">
        <f t="shared" si="122"/>
        <v>3.9667414722468894E-3</v>
      </c>
      <c r="BT134">
        <f t="shared" si="122"/>
        <v>8.4128964648109636E-4</v>
      </c>
      <c r="BU134">
        <f t="shared" si="122"/>
        <v>3.2398044731932773E-3</v>
      </c>
      <c r="BV134">
        <f t="shared" si="122"/>
        <v>1.4793545891466735E-3</v>
      </c>
      <c r="BW134">
        <f t="shared" si="122"/>
        <v>3.1651877262769642E-3</v>
      </c>
      <c r="BX134">
        <f t="shared" si="122"/>
        <v>1.2589354235050667E-2</v>
      </c>
      <c r="BY134">
        <f t="shared" si="122"/>
        <v>2.9462125150609268E-3</v>
      </c>
      <c r="BZ134">
        <f t="shared" si="122"/>
        <v>5.2823524597441747E-3</v>
      </c>
      <c r="CA134">
        <f t="shared" si="122"/>
        <v>2.1346774838341132E-3</v>
      </c>
      <c r="CB134">
        <f t="shared" si="122"/>
        <v>2.3058621254024823E-3</v>
      </c>
      <c r="CC134">
        <f t="shared" si="122"/>
        <v>4.6435832266984488E-3</v>
      </c>
      <c r="CD134">
        <f t="shared" si="122"/>
        <v>3.3320815471072881E-3</v>
      </c>
      <c r="CE134">
        <f t="shared" si="122"/>
        <v>3.0001466757440566E-3</v>
      </c>
      <c r="CF134">
        <f t="shared" si="122"/>
        <v>3.7423852816225759E-3</v>
      </c>
      <c r="CG134">
        <f t="shared" si="122"/>
        <v>3.8122951878085086E-2</v>
      </c>
      <c r="CH134">
        <f t="shared" si="122"/>
        <v>2.7661241475226083E-4</v>
      </c>
    </row>
    <row r="135" spans="1:86" x14ac:dyDescent="0.25">
      <c r="A135" s="180" t="s">
        <v>183</v>
      </c>
      <c r="B135" s="181" t="s">
        <v>795</v>
      </c>
      <c r="C135">
        <f t="shared" ref="C135:AH135" si="123">C48/SUM(C$7:C$90)</f>
        <v>2.57476448797304E-6</v>
      </c>
      <c r="D135" t="e">
        <f t="shared" si="123"/>
        <v>#DIV/0!</v>
      </c>
      <c r="E135" t="e">
        <f t="shared" si="123"/>
        <v>#DIV/0!</v>
      </c>
      <c r="F135">
        <f t="shared" si="123"/>
        <v>2.7264423462930255E-9</v>
      </c>
      <c r="G135" t="e">
        <f t="shared" si="123"/>
        <v>#DIV/0!</v>
      </c>
      <c r="H135">
        <f t="shared" si="123"/>
        <v>7.7456161511866011E-8</v>
      </c>
      <c r="I135">
        <f t="shared" si="123"/>
        <v>8.5674528389956313E-8</v>
      </c>
      <c r="J135">
        <f t="shared" si="123"/>
        <v>3.1172835931635552E-8</v>
      </c>
      <c r="K135">
        <f t="shared" si="123"/>
        <v>6.4462517043465609E-8</v>
      </c>
      <c r="L135">
        <f t="shared" si="123"/>
        <v>3.1653979541689736E-8</v>
      </c>
      <c r="M135">
        <f t="shared" si="123"/>
        <v>5.7678109283876502E-8</v>
      </c>
      <c r="N135">
        <f t="shared" si="123"/>
        <v>8.3316592909341068E-8</v>
      </c>
      <c r="O135">
        <f t="shared" si="123"/>
        <v>4.8925824406379992E-8</v>
      </c>
      <c r="P135" t="e">
        <f t="shared" si="123"/>
        <v>#DIV/0!</v>
      </c>
      <c r="Q135">
        <f t="shared" si="123"/>
        <v>3.4990676475026845E-8</v>
      </c>
      <c r="R135">
        <f t="shared" si="123"/>
        <v>2.4481232857931654E-8</v>
      </c>
      <c r="S135" t="e">
        <f t="shared" si="123"/>
        <v>#DIV/0!</v>
      </c>
      <c r="T135">
        <f t="shared" si="123"/>
        <v>4.5745050616760085E-8</v>
      </c>
      <c r="U135">
        <f t="shared" si="123"/>
        <v>1.1051674510582109E-8</v>
      </c>
      <c r="V135">
        <f t="shared" si="123"/>
        <v>2.0257128519470773E-8</v>
      </c>
      <c r="W135">
        <f t="shared" si="123"/>
        <v>2.3332148170340639E-7</v>
      </c>
      <c r="X135">
        <f t="shared" si="123"/>
        <v>2.5766674734322224E-8</v>
      </c>
      <c r="Y135">
        <f t="shared" si="123"/>
        <v>1.7942454141491032E-8</v>
      </c>
      <c r="Z135">
        <f t="shared" si="123"/>
        <v>9.8785472276675397E-8</v>
      </c>
      <c r="AA135">
        <f t="shared" si="123"/>
        <v>1.6377958937042224E-8</v>
      </c>
      <c r="AB135" t="e">
        <f t="shared" si="123"/>
        <v>#DIV/0!</v>
      </c>
      <c r="AC135">
        <f t="shared" si="123"/>
        <v>1.6334570449494377E-7</v>
      </c>
      <c r="AD135">
        <f t="shared" si="123"/>
        <v>2.0693187682041825E-6</v>
      </c>
      <c r="AE135">
        <f t="shared" si="123"/>
        <v>1.8536641361609464E-7</v>
      </c>
      <c r="AF135">
        <f t="shared" si="123"/>
        <v>4.1440055990936422E-6</v>
      </c>
      <c r="AG135">
        <f t="shared" si="123"/>
        <v>7.7876369432235742E-7</v>
      </c>
      <c r="AH135">
        <f t="shared" si="123"/>
        <v>3.2512675661079603E-7</v>
      </c>
      <c r="AI135">
        <f t="shared" ref="AI135:BN135" si="124">AI48/SUM(AI$7:AI$90)</f>
        <v>1.8838414826830863E-7</v>
      </c>
      <c r="AJ135">
        <f t="shared" si="124"/>
        <v>3.5667011748597274E-7</v>
      </c>
      <c r="AK135">
        <f t="shared" si="124"/>
        <v>6.5619418285528051E-8</v>
      </c>
      <c r="AL135">
        <f t="shared" si="124"/>
        <v>7.0198675211117318E-6</v>
      </c>
      <c r="AM135">
        <f t="shared" si="124"/>
        <v>2.2884224170120205E-6</v>
      </c>
      <c r="AN135">
        <f t="shared" si="124"/>
        <v>7.6312751592066941E-5</v>
      </c>
      <c r="AO135">
        <f t="shared" si="124"/>
        <v>2.1148128520881633E-4</v>
      </c>
      <c r="AP135">
        <f t="shared" si="124"/>
        <v>4.5123435048393213E-5</v>
      </c>
      <c r="AQ135">
        <f t="shared" si="124"/>
        <v>9.7327208554213946E-6</v>
      </c>
      <c r="AR135">
        <f t="shared" si="124"/>
        <v>4.4919485482528107E-4</v>
      </c>
      <c r="AS135">
        <f t="shared" si="124"/>
        <v>2.57476448797304E-6</v>
      </c>
      <c r="AT135" t="e">
        <f t="shared" si="124"/>
        <v>#DIV/0!</v>
      </c>
      <c r="AU135" t="e">
        <f t="shared" si="124"/>
        <v>#DIV/0!</v>
      </c>
      <c r="AV135">
        <f t="shared" si="124"/>
        <v>2.7264423462930255E-9</v>
      </c>
      <c r="AW135" t="e">
        <f t="shared" si="124"/>
        <v>#DIV/0!</v>
      </c>
      <c r="AX135">
        <f t="shared" si="124"/>
        <v>7.7456161511866011E-8</v>
      </c>
      <c r="AY135">
        <f t="shared" si="124"/>
        <v>8.5674528389956313E-8</v>
      </c>
      <c r="AZ135">
        <f t="shared" si="124"/>
        <v>3.1172835931635552E-8</v>
      </c>
      <c r="BA135">
        <f t="shared" si="124"/>
        <v>6.4462517043465609E-8</v>
      </c>
      <c r="BB135">
        <f t="shared" si="124"/>
        <v>3.1653979541689736E-8</v>
      </c>
      <c r="BC135">
        <f t="shared" si="124"/>
        <v>5.7678109283876502E-8</v>
      </c>
      <c r="BD135">
        <f t="shared" si="124"/>
        <v>8.3316592909341068E-8</v>
      </c>
      <c r="BE135">
        <f t="shared" si="124"/>
        <v>4.8925824406379992E-8</v>
      </c>
      <c r="BF135" t="e">
        <f t="shared" si="124"/>
        <v>#DIV/0!</v>
      </c>
      <c r="BG135">
        <f t="shared" si="124"/>
        <v>3.4990676475026845E-8</v>
      </c>
      <c r="BH135">
        <f t="shared" si="124"/>
        <v>2.4481232857931654E-8</v>
      </c>
      <c r="BI135" t="e">
        <f t="shared" si="124"/>
        <v>#DIV/0!</v>
      </c>
      <c r="BJ135">
        <f t="shared" si="124"/>
        <v>4.5745050616760085E-8</v>
      </c>
      <c r="BK135">
        <f t="shared" si="124"/>
        <v>1.1051674510582109E-8</v>
      </c>
      <c r="BL135">
        <f t="shared" si="124"/>
        <v>2.0257128519470773E-8</v>
      </c>
      <c r="BM135">
        <f t="shared" si="124"/>
        <v>2.3332148170340639E-7</v>
      </c>
      <c r="BN135">
        <f t="shared" si="124"/>
        <v>2.5766674734322224E-8</v>
      </c>
      <c r="BO135">
        <f t="shared" ref="BO135:CH135" si="125">BO48/SUM(BO$7:BO$90)</f>
        <v>1.7942454141491032E-8</v>
      </c>
      <c r="BP135">
        <f t="shared" si="125"/>
        <v>9.8785472276675397E-8</v>
      </c>
      <c r="BQ135">
        <f t="shared" si="125"/>
        <v>1.6377958937042224E-8</v>
      </c>
      <c r="BR135" t="e">
        <f t="shared" si="125"/>
        <v>#DIV/0!</v>
      </c>
      <c r="BS135">
        <f t="shared" si="125"/>
        <v>1.6334570449494377E-7</v>
      </c>
      <c r="BT135">
        <f t="shared" si="125"/>
        <v>2.0693187682041825E-6</v>
      </c>
      <c r="BU135">
        <f t="shared" si="125"/>
        <v>1.8536641361609464E-7</v>
      </c>
      <c r="BV135">
        <f t="shared" si="125"/>
        <v>4.1440055990936422E-6</v>
      </c>
      <c r="BW135">
        <f t="shared" si="125"/>
        <v>7.7876369432235742E-7</v>
      </c>
      <c r="BX135">
        <f t="shared" si="125"/>
        <v>3.2512675661079603E-7</v>
      </c>
      <c r="BY135">
        <f t="shared" si="125"/>
        <v>1.8838414826830863E-7</v>
      </c>
      <c r="BZ135">
        <f t="shared" si="125"/>
        <v>3.5667011748597274E-7</v>
      </c>
      <c r="CA135">
        <f t="shared" si="125"/>
        <v>6.5619418285528051E-8</v>
      </c>
      <c r="CB135">
        <f t="shared" si="125"/>
        <v>7.0198675211117318E-6</v>
      </c>
      <c r="CC135">
        <f t="shared" si="125"/>
        <v>2.2884224170120205E-6</v>
      </c>
      <c r="CD135">
        <f t="shared" si="125"/>
        <v>7.6312751592066941E-5</v>
      </c>
      <c r="CE135">
        <f t="shared" si="125"/>
        <v>2.1148128520881633E-4</v>
      </c>
      <c r="CF135">
        <f t="shared" si="125"/>
        <v>4.5123435048393213E-5</v>
      </c>
      <c r="CG135">
        <f t="shared" si="125"/>
        <v>9.7327208554213946E-6</v>
      </c>
      <c r="CH135">
        <f t="shared" si="125"/>
        <v>4.4919485482528107E-4</v>
      </c>
    </row>
    <row r="136" spans="1:86" x14ac:dyDescent="0.25">
      <c r="A136" s="180" t="s">
        <v>142</v>
      </c>
      <c r="B136" s="181" t="s">
        <v>796</v>
      </c>
      <c r="C136">
        <f t="shared" ref="C136:AH136" si="126">C49/SUM(C$7:C$90)</f>
        <v>0.2950350084632079</v>
      </c>
      <c r="D136" t="e">
        <f t="shared" si="126"/>
        <v>#DIV/0!</v>
      </c>
      <c r="E136" t="e">
        <f t="shared" si="126"/>
        <v>#DIV/0!</v>
      </c>
      <c r="F136">
        <f t="shared" si="126"/>
        <v>1.0342160897353016E-3</v>
      </c>
      <c r="G136" t="e">
        <f t="shared" si="126"/>
        <v>#DIV/0!</v>
      </c>
      <c r="H136">
        <f t="shared" si="126"/>
        <v>0.33771358799784162</v>
      </c>
      <c r="I136">
        <f t="shared" si="126"/>
        <v>0.10714962899453777</v>
      </c>
      <c r="J136">
        <f t="shared" si="126"/>
        <v>0.16827046477672136</v>
      </c>
      <c r="K136">
        <f t="shared" si="126"/>
        <v>3.8637246574922963E-2</v>
      </c>
      <c r="L136">
        <f t="shared" si="126"/>
        <v>1.3721976987973058E-4</v>
      </c>
      <c r="M136">
        <f t="shared" si="126"/>
        <v>1.5899550281217301E-2</v>
      </c>
      <c r="N136">
        <f t="shared" si="126"/>
        <v>0.11607183804831472</v>
      </c>
      <c r="O136">
        <f t="shared" si="126"/>
        <v>3.0337376498941186E-2</v>
      </c>
      <c r="P136" t="e">
        <f t="shared" si="126"/>
        <v>#DIV/0!</v>
      </c>
      <c r="Q136">
        <f t="shared" si="126"/>
        <v>6.5299408627617268E-4</v>
      </c>
      <c r="R136">
        <f t="shared" si="126"/>
        <v>2.9927508107706628E-4</v>
      </c>
      <c r="S136" t="e">
        <f t="shared" si="126"/>
        <v>#DIV/0!</v>
      </c>
      <c r="T136">
        <f t="shared" si="126"/>
        <v>4.0725853001316104E-4</v>
      </c>
      <c r="U136">
        <f t="shared" si="126"/>
        <v>6.7096584450107095E-5</v>
      </c>
      <c r="V136">
        <f t="shared" si="126"/>
        <v>9.8124068803441349E-5</v>
      </c>
      <c r="W136">
        <f t="shared" si="126"/>
        <v>2.3560747471905552E-4</v>
      </c>
      <c r="X136">
        <f t="shared" si="126"/>
        <v>9.5786487694921645E-5</v>
      </c>
      <c r="Y136">
        <f t="shared" si="126"/>
        <v>1.0194036615988712E-4</v>
      </c>
      <c r="Z136">
        <f t="shared" si="126"/>
        <v>1.1172208315450089E-2</v>
      </c>
      <c r="AA136">
        <f t="shared" si="126"/>
        <v>1.4393234978434604E-4</v>
      </c>
      <c r="AB136" t="e">
        <f t="shared" si="126"/>
        <v>#DIV/0!</v>
      </c>
      <c r="AC136">
        <f t="shared" si="126"/>
        <v>1.3486088963333895E-3</v>
      </c>
      <c r="AD136">
        <f t="shared" si="126"/>
        <v>8.7104405422463189E-3</v>
      </c>
      <c r="AE136">
        <f t="shared" si="126"/>
        <v>3.3183367018875952E-3</v>
      </c>
      <c r="AF136">
        <f t="shared" si="126"/>
        <v>7.0380144942148648E-3</v>
      </c>
      <c r="AG136">
        <f t="shared" si="126"/>
        <v>9.469974828047438E-2</v>
      </c>
      <c r="AH136">
        <f t="shared" si="126"/>
        <v>2.8148428454279452E-4</v>
      </c>
      <c r="AI136">
        <f t="shared" ref="AI136:BN136" si="127">AI49/SUM(AI$7:AI$90)</f>
        <v>1.6285008260771032E-3</v>
      </c>
      <c r="AJ136">
        <f t="shared" si="127"/>
        <v>2.1922684449487859E-4</v>
      </c>
      <c r="AK136">
        <f t="shared" si="127"/>
        <v>3.1749459735789132E-4</v>
      </c>
      <c r="AL136">
        <f t="shared" si="127"/>
        <v>3.4626792681032519E-4</v>
      </c>
      <c r="AM136">
        <f t="shared" si="127"/>
        <v>5.5203305965706856E-3</v>
      </c>
      <c r="AN136">
        <f t="shared" si="127"/>
        <v>2.8795301168464123E-3</v>
      </c>
      <c r="AO136">
        <f t="shared" si="127"/>
        <v>1.0801494972502575E-2</v>
      </c>
      <c r="AP136">
        <f t="shared" si="127"/>
        <v>4.6976174391034882E-3</v>
      </c>
      <c r="AQ136">
        <f t="shared" si="127"/>
        <v>4.2422867551353211E-3</v>
      </c>
      <c r="AR136">
        <f t="shared" si="127"/>
        <v>1.6907315991239907E-3</v>
      </c>
      <c r="AS136">
        <f t="shared" si="127"/>
        <v>0.2950350084632079</v>
      </c>
      <c r="AT136" t="e">
        <f t="shared" si="127"/>
        <v>#DIV/0!</v>
      </c>
      <c r="AU136" t="e">
        <f t="shared" si="127"/>
        <v>#DIV/0!</v>
      </c>
      <c r="AV136">
        <f t="shared" si="127"/>
        <v>1.0342160897353016E-3</v>
      </c>
      <c r="AW136" t="e">
        <f t="shared" si="127"/>
        <v>#DIV/0!</v>
      </c>
      <c r="AX136">
        <f t="shared" si="127"/>
        <v>0.33771358799784162</v>
      </c>
      <c r="AY136">
        <f t="shared" si="127"/>
        <v>0.10714962899453777</v>
      </c>
      <c r="AZ136">
        <f t="shared" si="127"/>
        <v>0.16827046477672136</v>
      </c>
      <c r="BA136">
        <f t="shared" si="127"/>
        <v>3.8637246574922963E-2</v>
      </c>
      <c r="BB136">
        <f t="shared" si="127"/>
        <v>1.3721976987973058E-4</v>
      </c>
      <c r="BC136">
        <f t="shared" si="127"/>
        <v>1.5899550281217301E-2</v>
      </c>
      <c r="BD136">
        <f t="shared" si="127"/>
        <v>0.11607183804831472</v>
      </c>
      <c r="BE136">
        <f t="shared" si="127"/>
        <v>3.0337376498941186E-2</v>
      </c>
      <c r="BF136" t="e">
        <f t="shared" si="127"/>
        <v>#DIV/0!</v>
      </c>
      <c r="BG136">
        <f t="shared" si="127"/>
        <v>6.5299408627617268E-4</v>
      </c>
      <c r="BH136">
        <f t="shared" si="127"/>
        <v>2.9927508107706628E-4</v>
      </c>
      <c r="BI136" t="e">
        <f t="shared" si="127"/>
        <v>#DIV/0!</v>
      </c>
      <c r="BJ136">
        <f t="shared" si="127"/>
        <v>4.0725853001316104E-4</v>
      </c>
      <c r="BK136">
        <f t="shared" si="127"/>
        <v>6.7096584450107095E-5</v>
      </c>
      <c r="BL136">
        <f t="shared" si="127"/>
        <v>9.8124068803441349E-5</v>
      </c>
      <c r="BM136">
        <f t="shared" si="127"/>
        <v>2.3560747471905552E-4</v>
      </c>
      <c r="BN136">
        <f t="shared" si="127"/>
        <v>9.5786487694921645E-5</v>
      </c>
      <c r="BO136">
        <f t="shared" ref="BO136:CH136" si="128">BO49/SUM(BO$7:BO$90)</f>
        <v>1.0194036615988712E-4</v>
      </c>
      <c r="BP136">
        <f t="shared" si="128"/>
        <v>1.1172208315450089E-2</v>
      </c>
      <c r="BQ136">
        <f t="shared" si="128"/>
        <v>1.4393234978434604E-4</v>
      </c>
      <c r="BR136" t="e">
        <f t="shared" si="128"/>
        <v>#DIV/0!</v>
      </c>
      <c r="BS136">
        <f t="shared" si="128"/>
        <v>1.3486088963333895E-3</v>
      </c>
      <c r="BT136">
        <f t="shared" si="128"/>
        <v>8.7104405422463189E-3</v>
      </c>
      <c r="BU136">
        <f t="shared" si="128"/>
        <v>3.3183367018875952E-3</v>
      </c>
      <c r="BV136">
        <f t="shared" si="128"/>
        <v>7.0380144942148648E-3</v>
      </c>
      <c r="BW136">
        <f t="shared" si="128"/>
        <v>9.469974828047438E-2</v>
      </c>
      <c r="BX136">
        <f t="shared" si="128"/>
        <v>2.8148428454279452E-4</v>
      </c>
      <c r="BY136">
        <f t="shared" si="128"/>
        <v>1.6285008260771032E-3</v>
      </c>
      <c r="BZ136">
        <f t="shared" si="128"/>
        <v>2.1922684449487859E-4</v>
      </c>
      <c r="CA136">
        <f t="shared" si="128"/>
        <v>3.1749459735789132E-4</v>
      </c>
      <c r="CB136">
        <f t="shared" si="128"/>
        <v>3.4626792681032519E-4</v>
      </c>
      <c r="CC136">
        <f t="shared" si="128"/>
        <v>5.5203305965706856E-3</v>
      </c>
      <c r="CD136">
        <f t="shared" si="128"/>
        <v>2.8795301168464123E-3</v>
      </c>
      <c r="CE136">
        <f t="shared" si="128"/>
        <v>1.0801494972502575E-2</v>
      </c>
      <c r="CF136">
        <f t="shared" si="128"/>
        <v>4.6976174391034882E-3</v>
      </c>
      <c r="CG136">
        <f t="shared" si="128"/>
        <v>4.2422867551353211E-3</v>
      </c>
      <c r="CH136">
        <f t="shared" si="128"/>
        <v>1.6907315991239907E-3</v>
      </c>
    </row>
    <row r="137" spans="1:86" x14ac:dyDescent="0.25">
      <c r="A137" s="180" t="s">
        <v>143</v>
      </c>
      <c r="B137" s="181" t="s">
        <v>796</v>
      </c>
      <c r="C137">
        <f t="shared" ref="C137:AH137" si="129">C50/SUM(C$7:C$90)</f>
        <v>0</v>
      </c>
      <c r="D137" t="e">
        <f t="shared" si="129"/>
        <v>#DIV/0!</v>
      </c>
      <c r="E137" t="e">
        <f t="shared" si="129"/>
        <v>#DIV/0!</v>
      </c>
      <c r="F137">
        <f t="shared" si="129"/>
        <v>0</v>
      </c>
      <c r="G137" t="e">
        <f t="shared" si="129"/>
        <v>#DIV/0!</v>
      </c>
      <c r="H137">
        <f t="shared" si="129"/>
        <v>0</v>
      </c>
      <c r="I137">
        <f t="shared" si="129"/>
        <v>0</v>
      </c>
      <c r="J137">
        <f t="shared" si="129"/>
        <v>0</v>
      </c>
      <c r="K137">
        <f t="shared" si="129"/>
        <v>0</v>
      </c>
      <c r="L137">
        <f t="shared" si="129"/>
        <v>0</v>
      </c>
      <c r="M137">
        <f t="shared" si="129"/>
        <v>0</v>
      </c>
      <c r="N137">
        <f t="shared" si="129"/>
        <v>0</v>
      </c>
      <c r="O137">
        <f t="shared" si="129"/>
        <v>0</v>
      </c>
      <c r="P137" t="e">
        <f t="shared" si="129"/>
        <v>#DIV/0!</v>
      </c>
      <c r="Q137">
        <f t="shared" si="129"/>
        <v>0</v>
      </c>
      <c r="R137">
        <f t="shared" si="129"/>
        <v>0</v>
      </c>
      <c r="S137" t="e">
        <f t="shared" si="129"/>
        <v>#DIV/0!</v>
      </c>
      <c r="T137">
        <f t="shared" si="129"/>
        <v>0</v>
      </c>
      <c r="U137">
        <f t="shared" si="129"/>
        <v>0</v>
      </c>
      <c r="V137">
        <f t="shared" si="129"/>
        <v>0</v>
      </c>
      <c r="W137">
        <f t="shared" si="129"/>
        <v>0</v>
      </c>
      <c r="X137">
        <f t="shared" si="129"/>
        <v>0</v>
      </c>
      <c r="Y137">
        <f t="shared" si="129"/>
        <v>0</v>
      </c>
      <c r="Z137">
        <f t="shared" si="129"/>
        <v>0</v>
      </c>
      <c r="AA137">
        <f t="shared" si="129"/>
        <v>0</v>
      </c>
      <c r="AB137" t="e">
        <f t="shared" si="129"/>
        <v>#DIV/0!</v>
      </c>
      <c r="AC137">
        <f t="shared" si="129"/>
        <v>0</v>
      </c>
      <c r="AD137">
        <f t="shared" si="129"/>
        <v>0</v>
      </c>
      <c r="AE137">
        <f t="shared" si="129"/>
        <v>0</v>
      </c>
      <c r="AF137">
        <f t="shared" si="129"/>
        <v>0</v>
      </c>
      <c r="AG137">
        <f t="shared" si="129"/>
        <v>0</v>
      </c>
      <c r="AH137">
        <f t="shared" si="129"/>
        <v>0</v>
      </c>
      <c r="AI137">
        <f t="shared" ref="AI137:BN137" si="130">AI50/SUM(AI$7:AI$90)</f>
        <v>0</v>
      </c>
      <c r="AJ137">
        <f t="shared" si="130"/>
        <v>0</v>
      </c>
      <c r="AK137">
        <f t="shared" si="130"/>
        <v>0</v>
      </c>
      <c r="AL137">
        <f t="shared" si="130"/>
        <v>0</v>
      </c>
      <c r="AM137">
        <f t="shared" si="130"/>
        <v>0</v>
      </c>
      <c r="AN137">
        <f t="shared" si="130"/>
        <v>0</v>
      </c>
      <c r="AO137">
        <f t="shared" si="130"/>
        <v>0</v>
      </c>
      <c r="AP137">
        <f t="shared" si="130"/>
        <v>0</v>
      </c>
      <c r="AQ137">
        <f t="shared" si="130"/>
        <v>0</v>
      </c>
      <c r="AR137">
        <f t="shared" si="130"/>
        <v>0</v>
      </c>
      <c r="AS137">
        <f t="shared" si="130"/>
        <v>0</v>
      </c>
      <c r="AT137" t="e">
        <f t="shared" si="130"/>
        <v>#DIV/0!</v>
      </c>
      <c r="AU137" t="e">
        <f t="shared" si="130"/>
        <v>#DIV/0!</v>
      </c>
      <c r="AV137">
        <f t="shared" si="130"/>
        <v>0</v>
      </c>
      <c r="AW137" t="e">
        <f t="shared" si="130"/>
        <v>#DIV/0!</v>
      </c>
      <c r="AX137">
        <f t="shared" si="130"/>
        <v>0</v>
      </c>
      <c r="AY137">
        <f t="shared" si="130"/>
        <v>0</v>
      </c>
      <c r="AZ137">
        <f t="shared" si="130"/>
        <v>0</v>
      </c>
      <c r="BA137">
        <f t="shared" si="130"/>
        <v>0</v>
      </c>
      <c r="BB137">
        <f t="shared" si="130"/>
        <v>0</v>
      </c>
      <c r="BC137">
        <f t="shared" si="130"/>
        <v>0</v>
      </c>
      <c r="BD137">
        <f t="shared" si="130"/>
        <v>0</v>
      </c>
      <c r="BE137">
        <f t="shared" si="130"/>
        <v>0</v>
      </c>
      <c r="BF137" t="e">
        <f t="shared" si="130"/>
        <v>#DIV/0!</v>
      </c>
      <c r="BG137">
        <f t="shared" si="130"/>
        <v>0</v>
      </c>
      <c r="BH137">
        <f t="shared" si="130"/>
        <v>0</v>
      </c>
      <c r="BI137" t="e">
        <f t="shared" si="130"/>
        <v>#DIV/0!</v>
      </c>
      <c r="BJ137">
        <f t="shared" si="130"/>
        <v>0</v>
      </c>
      <c r="BK137">
        <f t="shared" si="130"/>
        <v>0</v>
      </c>
      <c r="BL137">
        <f t="shared" si="130"/>
        <v>0</v>
      </c>
      <c r="BM137">
        <f t="shared" si="130"/>
        <v>0</v>
      </c>
      <c r="BN137">
        <f t="shared" si="130"/>
        <v>0</v>
      </c>
      <c r="BO137">
        <f t="shared" ref="BO137:CH137" si="131">BO50/SUM(BO$7:BO$90)</f>
        <v>0</v>
      </c>
      <c r="BP137">
        <f t="shared" si="131"/>
        <v>0</v>
      </c>
      <c r="BQ137">
        <f t="shared" si="131"/>
        <v>0</v>
      </c>
      <c r="BR137" t="e">
        <f t="shared" si="131"/>
        <v>#DIV/0!</v>
      </c>
      <c r="BS137">
        <f t="shared" si="131"/>
        <v>0</v>
      </c>
      <c r="BT137">
        <f t="shared" si="131"/>
        <v>0</v>
      </c>
      <c r="BU137">
        <f t="shared" si="131"/>
        <v>0</v>
      </c>
      <c r="BV137">
        <f t="shared" si="131"/>
        <v>0</v>
      </c>
      <c r="BW137">
        <f t="shared" si="131"/>
        <v>0</v>
      </c>
      <c r="BX137">
        <f t="shared" si="131"/>
        <v>0</v>
      </c>
      <c r="BY137">
        <f t="shared" si="131"/>
        <v>0</v>
      </c>
      <c r="BZ137">
        <f t="shared" si="131"/>
        <v>0</v>
      </c>
      <c r="CA137">
        <f t="shared" si="131"/>
        <v>0</v>
      </c>
      <c r="CB137">
        <f t="shared" si="131"/>
        <v>0</v>
      </c>
      <c r="CC137">
        <f t="shared" si="131"/>
        <v>0</v>
      </c>
      <c r="CD137">
        <f t="shared" si="131"/>
        <v>0</v>
      </c>
      <c r="CE137">
        <f t="shared" si="131"/>
        <v>0</v>
      </c>
      <c r="CF137">
        <f t="shared" si="131"/>
        <v>0</v>
      </c>
      <c r="CG137">
        <f t="shared" si="131"/>
        <v>0</v>
      </c>
      <c r="CH137">
        <f t="shared" si="131"/>
        <v>0</v>
      </c>
    </row>
    <row r="138" spans="1:86" x14ac:dyDescent="0.25">
      <c r="A138" s="180" t="s">
        <v>144</v>
      </c>
      <c r="B138" s="181" t="s">
        <v>796</v>
      </c>
      <c r="C138">
        <f t="shared" ref="C138:AH138" si="132">C51/SUM(C$7:C$90)</f>
        <v>0</v>
      </c>
      <c r="D138" t="e">
        <f t="shared" si="132"/>
        <v>#DIV/0!</v>
      </c>
      <c r="E138" t="e">
        <f t="shared" si="132"/>
        <v>#DIV/0!</v>
      </c>
      <c r="F138">
        <f t="shared" si="132"/>
        <v>0</v>
      </c>
      <c r="G138" t="e">
        <f t="shared" si="132"/>
        <v>#DIV/0!</v>
      </c>
      <c r="H138">
        <f t="shared" si="132"/>
        <v>0</v>
      </c>
      <c r="I138">
        <f t="shared" si="132"/>
        <v>0</v>
      </c>
      <c r="J138">
        <f t="shared" si="132"/>
        <v>0</v>
      </c>
      <c r="K138">
        <f t="shared" si="132"/>
        <v>0</v>
      </c>
      <c r="L138">
        <f t="shared" si="132"/>
        <v>0</v>
      </c>
      <c r="M138">
        <f t="shared" si="132"/>
        <v>0</v>
      </c>
      <c r="N138">
        <f t="shared" si="132"/>
        <v>0</v>
      </c>
      <c r="O138">
        <f t="shared" si="132"/>
        <v>0</v>
      </c>
      <c r="P138" t="e">
        <f t="shared" si="132"/>
        <v>#DIV/0!</v>
      </c>
      <c r="Q138">
        <f t="shared" si="132"/>
        <v>0</v>
      </c>
      <c r="R138">
        <f t="shared" si="132"/>
        <v>0</v>
      </c>
      <c r="S138" t="e">
        <f t="shared" si="132"/>
        <v>#DIV/0!</v>
      </c>
      <c r="T138">
        <f t="shared" si="132"/>
        <v>0</v>
      </c>
      <c r="U138">
        <f t="shared" si="132"/>
        <v>0</v>
      </c>
      <c r="V138">
        <f t="shared" si="132"/>
        <v>0</v>
      </c>
      <c r="W138">
        <f t="shared" si="132"/>
        <v>0</v>
      </c>
      <c r="X138">
        <f t="shared" si="132"/>
        <v>0</v>
      </c>
      <c r="Y138">
        <f t="shared" si="132"/>
        <v>0</v>
      </c>
      <c r="Z138">
        <f t="shared" si="132"/>
        <v>0</v>
      </c>
      <c r="AA138">
        <f t="shared" si="132"/>
        <v>0</v>
      </c>
      <c r="AB138" t="e">
        <f t="shared" si="132"/>
        <v>#DIV/0!</v>
      </c>
      <c r="AC138">
        <f t="shared" si="132"/>
        <v>0</v>
      </c>
      <c r="AD138">
        <f t="shared" si="132"/>
        <v>0</v>
      </c>
      <c r="AE138">
        <f t="shared" si="132"/>
        <v>0</v>
      </c>
      <c r="AF138">
        <f t="shared" si="132"/>
        <v>0</v>
      </c>
      <c r="AG138">
        <f t="shared" si="132"/>
        <v>0</v>
      </c>
      <c r="AH138">
        <f t="shared" si="132"/>
        <v>0</v>
      </c>
      <c r="AI138">
        <f t="shared" ref="AI138:BN138" si="133">AI51/SUM(AI$7:AI$90)</f>
        <v>0</v>
      </c>
      <c r="AJ138">
        <f t="shared" si="133"/>
        <v>0</v>
      </c>
      <c r="AK138">
        <f t="shared" si="133"/>
        <v>0</v>
      </c>
      <c r="AL138">
        <f t="shared" si="133"/>
        <v>0</v>
      </c>
      <c r="AM138">
        <f t="shared" si="133"/>
        <v>0</v>
      </c>
      <c r="AN138">
        <f t="shared" si="133"/>
        <v>0</v>
      </c>
      <c r="AO138">
        <f t="shared" si="133"/>
        <v>0</v>
      </c>
      <c r="AP138">
        <f t="shared" si="133"/>
        <v>0</v>
      </c>
      <c r="AQ138">
        <f t="shared" si="133"/>
        <v>0</v>
      </c>
      <c r="AR138">
        <f t="shared" si="133"/>
        <v>0</v>
      </c>
      <c r="AS138">
        <f t="shared" si="133"/>
        <v>0</v>
      </c>
      <c r="AT138" t="e">
        <f t="shared" si="133"/>
        <v>#DIV/0!</v>
      </c>
      <c r="AU138" t="e">
        <f t="shared" si="133"/>
        <v>#DIV/0!</v>
      </c>
      <c r="AV138">
        <f t="shared" si="133"/>
        <v>0</v>
      </c>
      <c r="AW138" t="e">
        <f t="shared" si="133"/>
        <v>#DIV/0!</v>
      </c>
      <c r="AX138">
        <f t="shared" si="133"/>
        <v>0</v>
      </c>
      <c r="AY138">
        <f t="shared" si="133"/>
        <v>0</v>
      </c>
      <c r="AZ138">
        <f t="shared" si="133"/>
        <v>0</v>
      </c>
      <c r="BA138">
        <f t="shared" si="133"/>
        <v>0</v>
      </c>
      <c r="BB138">
        <f t="shared" si="133"/>
        <v>0</v>
      </c>
      <c r="BC138">
        <f t="shared" si="133"/>
        <v>0</v>
      </c>
      <c r="BD138">
        <f t="shared" si="133"/>
        <v>0</v>
      </c>
      <c r="BE138">
        <f t="shared" si="133"/>
        <v>0</v>
      </c>
      <c r="BF138" t="e">
        <f t="shared" si="133"/>
        <v>#DIV/0!</v>
      </c>
      <c r="BG138">
        <f t="shared" si="133"/>
        <v>0</v>
      </c>
      <c r="BH138">
        <f t="shared" si="133"/>
        <v>0</v>
      </c>
      <c r="BI138" t="e">
        <f t="shared" si="133"/>
        <v>#DIV/0!</v>
      </c>
      <c r="BJ138">
        <f t="shared" si="133"/>
        <v>0</v>
      </c>
      <c r="BK138">
        <f t="shared" si="133"/>
        <v>0</v>
      </c>
      <c r="BL138">
        <f t="shared" si="133"/>
        <v>0</v>
      </c>
      <c r="BM138">
        <f t="shared" si="133"/>
        <v>0</v>
      </c>
      <c r="BN138">
        <f t="shared" si="133"/>
        <v>0</v>
      </c>
      <c r="BO138">
        <f t="shared" ref="BO138:CH138" si="134">BO51/SUM(BO$7:BO$90)</f>
        <v>0</v>
      </c>
      <c r="BP138">
        <f t="shared" si="134"/>
        <v>0</v>
      </c>
      <c r="BQ138">
        <f t="shared" si="134"/>
        <v>0</v>
      </c>
      <c r="BR138" t="e">
        <f t="shared" si="134"/>
        <v>#DIV/0!</v>
      </c>
      <c r="BS138">
        <f t="shared" si="134"/>
        <v>0</v>
      </c>
      <c r="BT138">
        <f t="shared" si="134"/>
        <v>0</v>
      </c>
      <c r="BU138">
        <f t="shared" si="134"/>
        <v>0</v>
      </c>
      <c r="BV138">
        <f t="shared" si="134"/>
        <v>0</v>
      </c>
      <c r="BW138">
        <f t="shared" si="134"/>
        <v>0</v>
      </c>
      <c r="BX138">
        <f t="shared" si="134"/>
        <v>0</v>
      </c>
      <c r="BY138">
        <f t="shared" si="134"/>
        <v>0</v>
      </c>
      <c r="BZ138">
        <f t="shared" si="134"/>
        <v>0</v>
      </c>
      <c r="CA138">
        <f t="shared" si="134"/>
        <v>0</v>
      </c>
      <c r="CB138">
        <f t="shared" si="134"/>
        <v>0</v>
      </c>
      <c r="CC138">
        <f t="shared" si="134"/>
        <v>0</v>
      </c>
      <c r="CD138">
        <f t="shared" si="134"/>
        <v>0</v>
      </c>
      <c r="CE138">
        <f t="shared" si="134"/>
        <v>0</v>
      </c>
      <c r="CF138">
        <f t="shared" si="134"/>
        <v>0</v>
      </c>
      <c r="CG138">
        <f t="shared" si="134"/>
        <v>0</v>
      </c>
      <c r="CH138">
        <f t="shared" si="134"/>
        <v>0</v>
      </c>
    </row>
    <row r="139" spans="1:86" x14ac:dyDescent="0.25">
      <c r="A139" s="180" t="s">
        <v>145</v>
      </c>
      <c r="B139" s="181" t="s">
        <v>796</v>
      </c>
      <c r="C139">
        <f t="shared" ref="C139:AH139" si="135">C52/SUM(C$7:C$90)</f>
        <v>4.0693153331202575E-3</v>
      </c>
      <c r="D139" t="e">
        <f t="shared" si="135"/>
        <v>#DIV/0!</v>
      </c>
      <c r="E139" t="e">
        <f t="shared" si="135"/>
        <v>#DIV/0!</v>
      </c>
      <c r="F139">
        <f t="shared" si="135"/>
        <v>0.28903820159029214</v>
      </c>
      <c r="G139" t="e">
        <f t="shared" si="135"/>
        <v>#DIV/0!</v>
      </c>
      <c r="H139">
        <f t="shared" si="135"/>
        <v>2.8059464084664132E-3</v>
      </c>
      <c r="I139">
        <f t="shared" si="135"/>
        <v>4.0374408535186748E-3</v>
      </c>
      <c r="J139">
        <f t="shared" si="135"/>
        <v>5.033993013571581E-3</v>
      </c>
      <c r="K139">
        <f t="shared" si="135"/>
        <v>1.4326382231285666E-2</v>
      </c>
      <c r="L139">
        <f t="shared" si="135"/>
        <v>0.64654723274748349</v>
      </c>
      <c r="M139">
        <f t="shared" si="135"/>
        <v>7.1138743220123202E-2</v>
      </c>
      <c r="N139">
        <f t="shared" si="135"/>
        <v>1.0950252417007767E-2</v>
      </c>
      <c r="O139">
        <f t="shared" si="135"/>
        <v>9.2733597622215828E-3</v>
      </c>
      <c r="P139" t="e">
        <f t="shared" si="135"/>
        <v>#DIV/0!</v>
      </c>
      <c r="Q139">
        <f t="shared" si="135"/>
        <v>0.17239093398142699</v>
      </c>
      <c r="R139">
        <f t="shared" si="135"/>
        <v>0.23342675102880847</v>
      </c>
      <c r="S139" t="e">
        <f t="shared" si="135"/>
        <v>#DIV/0!</v>
      </c>
      <c r="T139">
        <f t="shared" si="135"/>
        <v>1.7524189129995437E-2</v>
      </c>
      <c r="U139">
        <f t="shared" si="135"/>
        <v>1.9568316432541297E-3</v>
      </c>
      <c r="V139">
        <f t="shared" si="135"/>
        <v>8.4652433492958465E-3</v>
      </c>
      <c r="W139">
        <f t="shared" si="135"/>
        <v>7.4364963216346225E-3</v>
      </c>
      <c r="X139">
        <f t="shared" si="135"/>
        <v>2.5920242604588611E-3</v>
      </c>
      <c r="Y139">
        <f t="shared" si="135"/>
        <v>4.4994791594309422E-3</v>
      </c>
      <c r="Z139">
        <f t="shared" si="135"/>
        <v>1.3598636588848136E-2</v>
      </c>
      <c r="AA139">
        <f t="shared" si="135"/>
        <v>0.2418702897626582</v>
      </c>
      <c r="AB139" t="e">
        <f t="shared" si="135"/>
        <v>#DIV/0!</v>
      </c>
      <c r="AC139">
        <f t="shared" si="135"/>
        <v>9.1338761676540859E-3</v>
      </c>
      <c r="AD139">
        <f t="shared" si="135"/>
        <v>2.5115105504949654E-2</v>
      </c>
      <c r="AE139">
        <f t="shared" si="135"/>
        <v>1.3851564518432642E-3</v>
      </c>
      <c r="AF139">
        <f t="shared" si="135"/>
        <v>5.2290972775835415E-3</v>
      </c>
      <c r="AG139">
        <f t="shared" si="135"/>
        <v>1.5526784709007303E-3</v>
      </c>
      <c r="AH139">
        <f t="shared" si="135"/>
        <v>5.4699558588484822E-4</v>
      </c>
      <c r="AI139">
        <f t="shared" ref="AI139:BN139" si="136">AI52/SUM(AI$7:AI$90)</f>
        <v>8.5260386291536455E-4</v>
      </c>
      <c r="AJ139">
        <f t="shared" si="136"/>
        <v>7.0646776446554166E-4</v>
      </c>
      <c r="AK139">
        <f t="shared" si="136"/>
        <v>5.6102628651042016E-4</v>
      </c>
      <c r="AL139">
        <f t="shared" si="136"/>
        <v>5.5018701487583779E-3</v>
      </c>
      <c r="AM139">
        <f t="shared" si="136"/>
        <v>2.2937433674956715E-3</v>
      </c>
      <c r="AN139">
        <f t="shared" si="136"/>
        <v>8.967018944000477E-3</v>
      </c>
      <c r="AO139">
        <f t="shared" si="136"/>
        <v>4.533851215609736E-3</v>
      </c>
      <c r="AP139">
        <f t="shared" si="136"/>
        <v>3.271991913268356E-3</v>
      </c>
      <c r="AQ139">
        <f t="shared" si="136"/>
        <v>4.1865218339049264E-3</v>
      </c>
      <c r="AR139">
        <f t="shared" si="136"/>
        <v>1.4280131837275268E-3</v>
      </c>
      <c r="AS139">
        <f t="shared" si="136"/>
        <v>4.0693153331202575E-3</v>
      </c>
      <c r="AT139" t="e">
        <f t="shared" si="136"/>
        <v>#DIV/0!</v>
      </c>
      <c r="AU139" t="e">
        <f t="shared" si="136"/>
        <v>#DIV/0!</v>
      </c>
      <c r="AV139">
        <f t="shared" si="136"/>
        <v>0.28903820159029214</v>
      </c>
      <c r="AW139" t="e">
        <f t="shared" si="136"/>
        <v>#DIV/0!</v>
      </c>
      <c r="AX139">
        <f t="shared" si="136"/>
        <v>2.8059464084664132E-3</v>
      </c>
      <c r="AY139">
        <f t="shared" si="136"/>
        <v>4.0374408535186748E-3</v>
      </c>
      <c r="AZ139">
        <f t="shared" si="136"/>
        <v>5.033993013571581E-3</v>
      </c>
      <c r="BA139">
        <f t="shared" si="136"/>
        <v>1.4326382231285666E-2</v>
      </c>
      <c r="BB139">
        <f t="shared" si="136"/>
        <v>0.64654723274748349</v>
      </c>
      <c r="BC139">
        <f t="shared" si="136"/>
        <v>7.1138743220123202E-2</v>
      </c>
      <c r="BD139">
        <f t="shared" si="136"/>
        <v>1.0950252417007767E-2</v>
      </c>
      <c r="BE139">
        <f t="shared" si="136"/>
        <v>9.2733597622215828E-3</v>
      </c>
      <c r="BF139" t="e">
        <f t="shared" si="136"/>
        <v>#DIV/0!</v>
      </c>
      <c r="BG139">
        <f t="shared" si="136"/>
        <v>0.17239093398142699</v>
      </c>
      <c r="BH139">
        <f t="shared" si="136"/>
        <v>0.23342675102880847</v>
      </c>
      <c r="BI139" t="e">
        <f t="shared" si="136"/>
        <v>#DIV/0!</v>
      </c>
      <c r="BJ139">
        <f t="shared" si="136"/>
        <v>1.7524189129995437E-2</v>
      </c>
      <c r="BK139">
        <f t="shared" si="136"/>
        <v>1.9568316432541297E-3</v>
      </c>
      <c r="BL139">
        <f t="shared" si="136"/>
        <v>8.4652433492958465E-3</v>
      </c>
      <c r="BM139">
        <f t="shared" si="136"/>
        <v>7.4364963216346225E-3</v>
      </c>
      <c r="BN139">
        <f t="shared" si="136"/>
        <v>2.5920242604588611E-3</v>
      </c>
      <c r="BO139">
        <f t="shared" ref="BO139:CH139" si="137">BO52/SUM(BO$7:BO$90)</f>
        <v>4.4994791594309422E-3</v>
      </c>
      <c r="BP139">
        <f t="shared" si="137"/>
        <v>1.3598636588848136E-2</v>
      </c>
      <c r="BQ139">
        <f t="shared" si="137"/>
        <v>0.2418702897626582</v>
      </c>
      <c r="BR139" t="e">
        <f t="shared" si="137"/>
        <v>#DIV/0!</v>
      </c>
      <c r="BS139">
        <f t="shared" si="137"/>
        <v>9.1338761676540859E-3</v>
      </c>
      <c r="BT139">
        <f t="shared" si="137"/>
        <v>2.5115105504949654E-2</v>
      </c>
      <c r="BU139">
        <f t="shared" si="137"/>
        <v>1.3851564518432642E-3</v>
      </c>
      <c r="BV139">
        <f t="shared" si="137"/>
        <v>5.2290972775835415E-3</v>
      </c>
      <c r="BW139">
        <f t="shared" si="137"/>
        <v>1.5526784709007303E-3</v>
      </c>
      <c r="BX139">
        <f t="shared" si="137"/>
        <v>5.4699558588484822E-4</v>
      </c>
      <c r="BY139">
        <f t="shared" si="137"/>
        <v>8.5260386291536455E-4</v>
      </c>
      <c r="BZ139">
        <f t="shared" si="137"/>
        <v>7.0646776446554166E-4</v>
      </c>
      <c r="CA139">
        <f t="shared" si="137"/>
        <v>5.6102628651042016E-4</v>
      </c>
      <c r="CB139">
        <f t="shared" si="137"/>
        <v>5.5018701487583779E-3</v>
      </c>
      <c r="CC139">
        <f t="shared" si="137"/>
        <v>2.2937433674956715E-3</v>
      </c>
      <c r="CD139">
        <f t="shared" si="137"/>
        <v>8.967018944000477E-3</v>
      </c>
      <c r="CE139">
        <f t="shared" si="137"/>
        <v>4.533851215609736E-3</v>
      </c>
      <c r="CF139">
        <f t="shared" si="137"/>
        <v>3.271991913268356E-3</v>
      </c>
      <c r="CG139">
        <f t="shared" si="137"/>
        <v>4.1865218339049264E-3</v>
      </c>
      <c r="CH139">
        <f t="shared" si="137"/>
        <v>1.4280131837275268E-3</v>
      </c>
    </row>
    <row r="140" spans="1:86" x14ac:dyDescent="0.25">
      <c r="A140" s="180" t="s">
        <v>146</v>
      </c>
      <c r="B140" s="181" t="s">
        <v>796</v>
      </c>
      <c r="C140">
        <f t="shared" ref="C140:AH140" si="138">C53/SUM(C$7:C$90)</f>
        <v>0</v>
      </c>
      <c r="D140" t="e">
        <f t="shared" si="138"/>
        <v>#DIV/0!</v>
      </c>
      <c r="E140" t="e">
        <f t="shared" si="138"/>
        <v>#DIV/0!</v>
      </c>
      <c r="F140">
        <f t="shared" si="138"/>
        <v>0</v>
      </c>
      <c r="G140" t="e">
        <f t="shared" si="138"/>
        <v>#DIV/0!</v>
      </c>
      <c r="H140">
        <f t="shared" si="138"/>
        <v>0</v>
      </c>
      <c r="I140">
        <f t="shared" si="138"/>
        <v>0</v>
      </c>
      <c r="J140">
        <f t="shared" si="138"/>
        <v>0</v>
      </c>
      <c r="K140">
        <f t="shared" si="138"/>
        <v>0</v>
      </c>
      <c r="L140">
        <f t="shared" si="138"/>
        <v>0</v>
      </c>
      <c r="M140">
        <f t="shared" si="138"/>
        <v>0</v>
      </c>
      <c r="N140">
        <f t="shared" si="138"/>
        <v>0</v>
      </c>
      <c r="O140">
        <f t="shared" si="138"/>
        <v>0</v>
      </c>
      <c r="P140" t="e">
        <f t="shared" si="138"/>
        <v>#DIV/0!</v>
      </c>
      <c r="Q140">
        <f t="shared" si="138"/>
        <v>0</v>
      </c>
      <c r="R140">
        <f t="shared" si="138"/>
        <v>0</v>
      </c>
      <c r="S140" t="e">
        <f t="shared" si="138"/>
        <v>#DIV/0!</v>
      </c>
      <c r="T140">
        <f t="shared" si="138"/>
        <v>0</v>
      </c>
      <c r="U140">
        <f t="shared" si="138"/>
        <v>0</v>
      </c>
      <c r="V140">
        <f t="shared" si="138"/>
        <v>0</v>
      </c>
      <c r="W140">
        <f t="shared" si="138"/>
        <v>0</v>
      </c>
      <c r="X140">
        <f t="shared" si="138"/>
        <v>0</v>
      </c>
      <c r="Y140">
        <f t="shared" si="138"/>
        <v>0</v>
      </c>
      <c r="Z140">
        <f t="shared" si="138"/>
        <v>0</v>
      </c>
      <c r="AA140">
        <f t="shared" si="138"/>
        <v>0</v>
      </c>
      <c r="AB140" t="e">
        <f t="shared" si="138"/>
        <v>#DIV/0!</v>
      </c>
      <c r="AC140">
        <f t="shared" si="138"/>
        <v>0</v>
      </c>
      <c r="AD140">
        <f t="shared" si="138"/>
        <v>0</v>
      </c>
      <c r="AE140">
        <f t="shared" si="138"/>
        <v>0</v>
      </c>
      <c r="AF140">
        <f t="shared" si="138"/>
        <v>0</v>
      </c>
      <c r="AG140">
        <f t="shared" si="138"/>
        <v>0</v>
      </c>
      <c r="AH140">
        <f t="shared" si="138"/>
        <v>0</v>
      </c>
      <c r="AI140">
        <f t="shared" ref="AI140:BN140" si="139">AI53/SUM(AI$7:AI$90)</f>
        <v>0</v>
      </c>
      <c r="AJ140">
        <f t="shared" si="139"/>
        <v>0</v>
      </c>
      <c r="AK140">
        <f t="shared" si="139"/>
        <v>0</v>
      </c>
      <c r="AL140">
        <f t="shared" si="139"/>
        <v>0</v>
      </c>
      <c r="AM140">
        <f t="shared" si="139"/>
        <v>0</v>
      </c>
      <c r="AN140">
        <f t="shared" si="139"/>
        <v>0</v>
      </c>
      <c r="AO140">
        <f t="shared" si="139"/>
        <v>0</v>
      </c>
      <c r="AP140">
        <f t="shared" si="139"/>
        <v>0</v>
      </c>
      <c r="AQ140">
        <f t="shared" si="139"/>
        <v>0</v>
      </c>
      <c r="AR140">
        <f t="shared" si="139"/>
        <v>0</v>
      </c>
      <c r="AS140">
        <f t="shared" si="139"/>
        <v>0</v>
      </c>
      <c r="AT140" t="e">
        <f t="shared" si="139"/>
        <v>#DIV/0!</v>
      </c>
      <c r="AU140" t="e">
        <f t="shared" si="139"/>
        <v>#DIV/0!</v>
      </c>
      <c r="AV140">
        <f t="shared" si="139"/>
        <v>0</v>
      </c>
      <c r="AW140" t="e">
        <f t="shared" si="139"/>
        <v>#DIV/0!</v>
      </c>
      <c r="AX140">
        <f t="shared" si="139"/>
        <v>0</v>
      </c>
      <c r="AY140">
        <f t="shared" si="139"/>
        <v>0</v>
      </c>
      <c r="AZ140">
        <f t="shared" si="139"/>
        <v>0</v>
      </c>
      <c r="BA140">
        <f t="shared" si="139"/>
        <v>0</v>
      </c>
      <c r="BB140">
        <f t="shared" si="139"/>
        <v>0</v>
      </c>
      <c r="BC140">
        <f t="shared" si="139"/>
        <v>0</v>
      </c>
      <c r="BD140">
        <f t="shared" si="139"/>
        <v>0</v>
      </c>
      <c r="BE140">
        <f t="shared" si="139"/>
        <v>0</v>
      </c>
      <c r="BF140" t="e">
        <f t="shared" si="139"/>
        <v>#DIV/0!</v>
      </c>
      <c r="BG140">
        <f t="shared" si="139"/>
        <v>0</v>
      </c>
      <c r="BH140">
        <f t="shared" si="139"/>
        <v>0</v>
      </c>
      <c r="BI140" t="e">
        <f t="shared" si="139"/>
        <v>#DIV/0!</v>
      </c>
      <c r="BJ140">
        <f t="shared" si="139"/>
        <v>0</v>
      </c>
      <c r="BK140">
        <f t="shared" si="139"/>
        <v>0</v>
      </c>
      <c r="BL140">
        <f t="shared" si="139"/>
        <v>0</v>
      </c>
      <c r="BM140">
        <f t="shared" si="139"/>
        <v>0</v>
      </c>
      <c r="BN140">
        <f t="shared" si="139"/>
        <v>0</v>
      </c>
      <c r="BO140">
        <f t="shared" ref="BO140:CH140" si="140">BO53/SUM(BO$7:BO$90)</f>
        <v>0</v>
      </c>
      <c r="BP140">
        <f t="shared" si="140"/>
        <v>0</v>
      </c>
      <c r="BQ140">
        <f t="shared" si="140"/>
        <v>0</v>
      </c>
      <c r="BR140" t="e">
        <f t="shared" si="140"/>
        <v>#DIV/0!</v>
      </c>
      <c r="BS140">
        <f t="shared" si="140"/>
        <v>0</v>
      </c>
      <c r="BT140">
        <f t="shared" si="140"/>
        <v>0</v>
      </c>
      <c r="BU140">
        <f t="shared" si="140"/>
        <v>0</v>
      </c>
      <c r="BV140">
        <f t="shared" si="140"/>
        <v>0</v>
      </c>
      <c r="BW140">
        <f t="shared" si="140"/>
        <v>0</v>
      </c>
      <c r="BX140">
        <f t="shared" si="140"/>
        <v>0</v>
      </c>
      <c r="BY140">
        <f t="shared" si="140"/>
        <v>0</v>
      </c>
      <c r="BZ140">
        <f t="shared" si="140"/>
        <v>0</v>
      </c>
      <c r="CA140">
        <f t="shared" si="140"/>
        <v>0</v>
      </c>
      <c r="CB140">
        <f t="shared" si="140"/>
        <v>0</v>
      </c>
      <c r="CC140">
        <f t="shared" si="140"/>
        <v>0</v>
      </c>
      <c r="CD140">
        <f t="shared" si="140"/>
        <v>0</v>
      </c>
      <c r="CE140">
        <f t="shared" si="140"/>
        <v>0</v>
      </c>
      <c r="CF140">
        <f t="shared" si="140"/>
        <v>0</v>
      </c>
      <c r="CG140">
        <f t="shared" si="140"/>
        <v>0</v>
      </c>
      <c r="CH140">
        <f t="shared" si="140"/>
        <v>0</v>
      </c>
    </row>
    <row r="141" spans="1:86" x14ac:dyDescent="0.25">
      <c r="A141" s="180" t="s">
        <v>147</v>
      </c>
      <c r="B141" s="181" t="s">
        <v>796</v>
      </c>
      <c r="C141">
        <f t="shared" ref="C141:AH141" si="141">C54/SUM(C$7:C$90)</f>
        <v>0.1534658140428321</v>
      </c>
      <c r="D141" t="e">
        <f t="shared" si="141"/>
        <v>#DIV/0!</v>
      </c>
      <c r="E141" t="e">
        <f t="shared" si="141"/>
        <v>#DIV/0!</v>
      </c>
      <c r="F141">
        <f t="shared" si="141"/>
        <v>5.289963890247871E-3</v>
      </c>
      <c r="G141" t="e">
        <f t="shared" si="141"/>
        <v>#DIV/0!</v>
      </c>
      <c r="H141">
        <f t="shared" si="141"/>
        <v>0.2054548626588385</v>
      </c>
      <c r="I141">
        <f t="shared" si="141"/>
        <v>2.2051126616336885E-2</v>
      </c>
      <c r="J141">
        <f t="shared" si="141"/>
        <v>3.8033842610122252E-3</v>
      </c>
      <c r="K141">
        <f t="shared" si="141"/>
        <v>8.1816541561395475E-3</v>
      </c>
      <c r="L141">
        <f t="shared" si="141"/>
        <v>3.5150445648104238E-3</v>
      </c>
      <c r="M141">
        <f t="shared" si="141"/>
        <v>2.7308667606138821E-2</v>
      </c>
      <c r="N141">
        <f t="shared" si="141"/>
        <v>3.0320710624114133E-2</v>
      </c>
      <c r="O141">
        <f t="shared" si="141"/>
        <v>7.6019343300175145E-3</v>
      </c>
      <c r="P141" t="e">
        <f t="shared" si="141"/>
        <v>#DIV/0!</v>
      </c>
      <c r="Q141">
        <f t="shared" si="141"/>
        <v>6.2704781359590065E-3</v>
      </c>
      <c r="R141">
        <f t="shared" si="141"/>
        <v>4.2565982371125678E-3</v>
      </c>
      <c r="S141" t="e">
        <f t="shared" si="141"/>
        <v>#DIV/0!</v>
      </c>
      <c r="T141">
        <f t="shared" si="141"/>
        <v>3.9507598597736306E-3</v>
      </c>
      <c r="U141">
        <f t="shared" si="141"/>
        <v>4.0095042320847304E-3</v>
      </c>
      <c r="V141">
        <f t="shared" si="141"/>
        <v>4.7530599359660941E-3</v>
      </c>
      <c r="W141">
        <f t="shared" si="141"/>
        <v>4.2415647833354457E-3</v>
      </c>
      <c r="X141">
        <f t="shared" si="141"/>
        <v>1.6816585173559783E-3</v>
      </c>
      <c r="Y141">
        <f t="shared" si="141"/>
        <v>2.9831157040044699E-3</v>
      </c>
      <c r="Z141">
        <f t="shared" si="141"/>
        <v>5.0067625059324111E-3</v>
      </c>
      <c r="AA141">
        <f t="shared" si="141"/>
        <v>2.1793292020554971E-3</v>
      </c>
      <c r="AB141" t="e">
        <f t="shared" si="141"/>
        <v>#DIV/0!</v>
      </c>
      <c r="AC141">
        <f t="shared" si="141"/>
        <v>4.9372687615019109E-3</v>
      </c>
      <c r="AD141">
        <f t="shared" si="141"/>
        <v>2.585050570117842E-3</v>
      </c>
      <c r="AE141">
        <f t="shared" si="141"/>
        <v>7.5995007493218957E-3</v>
      </c>
      <c r="AF141">
        <f t="shared" si="141"/>
        <v>6.5305023791033708E-3</v>
      </c>
      <c r="AG141">
        <f t="shared" si="141"/>
        <v>0.28479351755143545</v>
      </c>
      <c r="AH141">
        <f t="shared" si="141"/>
        <v>1.9011421773239047E-3</v>
      </c>
      <c r="AI141">
        <f t="shared" ref="AI141:BN141" si="142">AI54/SUM(AI$7:AI$90)</f>
        <v>5.7728189418938649E-3</v>
      </c>
      <c r="AJ141">
        <f t="shared" si="142"/>
        <v>1.8472829415799941E-3</v>
      </c>
      <c r="AK141">
        <f t="shared" si="142"/>
        <v>2.5974308714750765E-3</v>
      </c>
      <c r="AL141">
        <f t="shared" si="142"/>
        <v>1.7990087653731008E-3</v>
      </c>
      <c r="AM141">
        <f t="shared" si="142"/>
        <v>7.4610990993161427E-3</v>
      </c>
      <c r="AN141">
        <f t="shared" si="142"/>
        <v>2.3847673617466099E-2</v>
      </c>
      <c r="AO141">
        <f t="shared" si="142"/>
        <v>4.9551878299102098E-2</v>
      </c>
      <c r="AP141">
        <f t="shared" si="142"/>
        <v>2.5779024578293768E-2</v>
      </c>
      <c r="AQ141">
        <f t="shared" si="142"/>
        <v>3.2423101815026112E-2</v>
      </c>
      <c r="AR141">
        <f t="shared" si="142"/>
        <v>4.3663129786086106E-3</v>
      </c>
      <c r="AS141">
        <f t="shared" si="142"/>
        <v>0.1534658140428321</v>
      </c>
      <c r="AT141" t="e">
        <f t="shared" si="142"/>
        <v>#DIV/0!</v>
      </c>
      <c r="AU141" t="e">
        <f t="shared" si="142"/>
        <v>#DIV/0!</v>
      </c>
      <c r="AV141">
        <f t="shared" si="142"/>
        <v>5.289963890247871E-3</v>
      </c>
      <c r="AW141" t="e">
        <f t="shared" si="142"/>
        <v>#DIV/0!</v>
      </c>
      <c r="AX141">
        <f t="shared" si="142"/>
        <v>0.2054548626588385</v>
      </c>
      <c r="AY141">
        <f t="shared" si="142"/>
        <v>2.2051126616336885E-2</v>
      </c>
      <c r="AZ141">
        <f t="shared" si="142"/>
        <v>3.8033842610122252E-3</v>
      </c>
      <c r="BA141">
        <f t="shared" si="142"/>
        <v>8.1816541561395475E-3</v>
      </c>
      <c r="BB141">
        <f t="shared" si="142"/>
        <v>3.5150445648104238E-3</v>
      </c>
      <c r="BC141">
        <f t="shared" si="142"/>
        <v>2.7308667606138821E-2</v>
      </c>
      <c r="BD141">
        <f t="shared" si="142"/>
        <v>3.0320710624114133E-2</v>
      </c>
      <c r="BE141">
        <f t="shared" si="142"/>
        <v>7.6019343300175145E-3</v>
      </c>
      <c r="BF141" t="e">
        <f t="shared" si="142"/>
        <v>#DIV/0!</v>
      </c>
      <c r="BG141">
        <f t="shared" si="142"/>
        <v>6.2704781359590065E-3</v>
      </c>
      <c r="BH141">
        <f t="shared" si="142"/>
        <v>4.2565982371125678E-3</v>
      </c>
      <c r="BI141" t="e">
        <f t="shared" si="142"/>
        <v>#DIV/0!</v>
      </c>
      <c r="BJ141">
        <f t="shared" si="142"/>
        <v>3.9507598597736306E-3</v>
      </c>
      <c r="BK141">
        <f t="shared" si="142"/>
        <v>4.0095042320847304E-3</v>
      </c>
      <c r="BL141">
        <f t="shared" si="142"/>
        <v>4.7530599359660941E-3</v>
      </c>
      <c r="BM141">
        <f t="shared" si="142"/>
        <v>4.2415647833354457E-3</v>
      </c>
      <c r="BN141">
        <f t="shared" si="142"/>
        <v>1.6816585173559783E-3</v>
      </c>
      <c r="BO141">
        <f t="shared" ref="BO141:CH141" si="143">BO54/SUM(BO$7:BO$90)</f>
        <v>2.9831157040044699E-3</v>
      </c>
      <c r="BP141">
        <f t="shared" si="143"/>
        <v>5.0067625059324111E-3</v>
      </c>
      <c r="BQ141">
        <f t="shared" si="143"/>
        <v>2.1793292020554971E-3</v>
      </c>
      <c r="BR141" t="e">
        <f t="shared" si="143"/>
        <v>#DIV/0!</v>
      </c>
      <c r="BS141">
        <f t="shared" si="143"/>
        <v>4.9372687615019109E-3</v>
      </c>
      <c r="BT141">
        <f t="shared" si="143"/>
        <v>2.585050570117842E-3</v>
      </c>
      <c r="BU141">
        <f t="shared" si="143"/>
        <v>7.5995007493218957E-3</v>
      </c>
      <c r="BV141">
        <f t="shared" si="143"/>
        <v>6.5305023791033708E-3</v>
      </c>
      <c r="BW141">
        <f t="shared" si="143"/>
        <v>0.28479351755143545</v>
      </c>
      <c r="BX141">
        <f t="shared" si="143"/>
        <v>1.9011421773239047E-3</v>
      </c>
      <c r="BY141">
        <f t="shared" si="143"/>
        <v>5.7728189418938649E-3</v>
      </c>
      <c r="BZ141">
        <f t="shared" si="143"/>
        <v>1.8472829415799941E-3</v>
      </c>
      <c r="CA141">
        <f t="shared" si="143"/>
        <v>2.5974308714750765E-3</v>
      </c>
      <c r="CB141">
        <f t="shared" si="143"/>
        <v>1.7990087653731008E-3</v>
      </c>
      <c r="CC141">
        <f t="shared" si="143"/>
        <v>7.4610990993161427E-3</v>
      </c>
      <c r="CD141">
        <f t="shared" si="143"/>
        <v>2.3847673617466099E-2</v>
      </c>
      <c r="CE141">
        <f t="shared" si="143"/>
        <v>4.9551878299102098E-2</v>
      </c>
      <c r="CF141">
        <f t="shared" si="143"/>
        <v>2.5779024578293768E-2</v>
      </c>
      <c r="CG141">
        <f t="shared" si="143"/>
        <v>3.2423101815026112E-2</v>
      </c>
      <c r="CH141">
        <f t="shared" si="143"/>
        <v>4.3663129786086106E-3</v>
      </c>
    </row>
    <row r="142" spans="1:86" x14ac:dyDescent="0.25">
      <c r="A142" s="180" t="s">
        <v>148</v>
      </c>
      <c r="B142" s="181" t="s">
        <v>796</v>
      </c>
      <c r="C142">
        <f t="shared" ref="C142:AH142" si="144">C55/SUM(C$7:C$90)</f>
        <v>3.1704640489541151E-3</v>
      </c>
      <c r="D142" t="e">
        <f t="shared" si="144"/>
        <v>#DIV/0!</v>
      </c>
      <c r="E142" t="e">
        <f t="shared" si="144"/>
        <v>#DIV/0!</v>
      </c>
      <c r="F142">
        <f t="shared" si="144"/>
        <v>4.1291680570926916E-3</v>
      </c>
      <c r="G142" t="e">
        <f t="shared" si="144"/>
        <v>#DIV/0!</v>
      </c>
      <c r="H142">
        <f t="shared" si="144"/>
        <v>1.6862429856782408E-3</v>
      </c>
      <c r="I142">
        <f t="shared" si="144"/>
        <v>0.44992031637862712</v>
      </c>
      <c r="J142">
        <f t="shared" si="144"/>
        <v>4.7114888306897832E-3</v>
      </c>
      <c r="K142">
        <f t="shared" si="144"/>
        <v>1.3195191167284152E-2</v>
      </c>
      <c r="L142">
        <f t="shared" si="144"/>
        <v>6.1254503115986303E-4</v>
      </c>
      <c r="M142">
        <f t="shared" si="144"/>
        <v>6.2020940787628417E-3</v>
      </c>
      <c r="N142">
        <f t="shared" si="144"/>
        <v>1.1450239074307485E-2</v>
      </c>
      <c r="O142">
        <f t="shared" si="144"/>
        <v>3.155746910006945E-2</v>
      </c>
      <c r="P142" t="e">
        <f t="shared" si="144"/>
        <v>#DIV/0!</v>
      </c>
      <c r="Q142">
        <f t="shared" si="144"/>
        <v>9.6909041722022908E-3</v>
      </c>
      <c r="R142">
        <f t="shared" si="144"/>
        <v>3.3460631969989187E-3</v>
      </c>
      <c r="S142" t="e">
        <f t="shared" si="144"/>
        <v>#DIV/0!</v>
      </c>
      <c r="T142">
        <f t="shared" si="144"/>
        <v>5.0770061922288589E-3</v>
      </c>
      <c r="U142">
        <f t="shared" si="144"/>
        <v>2.8472134762168263E-3</v>
      </c>
      <c r="V142">
        <f t="shared" si="144"/>
        <v>5.4682318882339634E-3</v>
      </c>
      <c r="W142">
        <f t="shared" si="144"/>
        <v>5.1363359053569818E-3</v>
      </c>
      <c r="X142">
        <f t="shared" si="144"/>
        <v>1.0903726939333695E-2</v>
      </c>
      <c r="Y142">
        <f t="shared" si="144"/>
        <v>5.4031109901795235E-3</v>
      </c>
      <c r="Z142">
        <f t="shared" si="144"/>
        <v>3.5841435764470998E-2</v>
      </c>
      <c r="AA142">
        <f t="shared" si="144"/>
        <v>9.1741027503469761E-4</v>
      </c>
      <c r="AB142" t="e">
        <f t="shared" si="144"/>
        <v>#DIV/0!</v>
      </c>
      <c r="AC142">
        <f t="shared" si="144"/>
        <v>6.0513434735778582E-3</v>
      </c>
      <c r="AD142">
        <f t="shared" si="144"/>
        <v>5.0635175669076155E-3</v>
      </c>
      <c r="AE142">
        <f t="shared" si="144"/>
        <v>4.4265415210527894E-3</v>
      </c>
      <c r="AF142">
        <f t="shared" si="144"/>
        <v>4.4210036922892829E-3</v>
      </c>
      <c r="AG142">
        <f t="shared" si="144"/>
        <v>7.4747142481075887E-3</v>
      </c>
      <c r="AH142">
        <f t="shared" si="144"/>
        <v>1.8522560177019949E-3</v>
      </c>
      <c r="AI142">
        <f t="shared" ref="AI142:BN142" si="145">AI55/SUM(AI$7:AI$90)</f>
        <v>2.763893996234475E-3</v>
      </c>
      <c r="AJ142">
        <f t="shared" si="145"/>
        <v>1.0680420705454932E-3</v>
      </c>
      <c r="AK142">
        <f t="shared" si="145"/>
        <v>2.5953285223365196E-3</v>
      </c>
      <c r="AL142">
        <f t="shared" si="145"/>
        <v>1.1995484223264942E-3</v>
      </c>
      <c r="AM142">
        <f t="shared" si="145"/>
        <v>5.1307975967239778E-3</v>
      </c>
      <c r="AN142">
        <f t="shared" si="145"/>
        <v>1.740566228915456E-2</v>
      </c>
      <c r="AO142">
        <f t="shared" si="145"/>
        <v>5.9549472411940304E-3</v>
      </c>
      <c r="AP142">
        <f t="shared" si="145"/>
        <v>1.5428641762568751E-2</v>
      </c>
      <c r="AQ142">
        <f t="shared" si="145"/>
        <v>1.4781734925659502E-2</v>
      </c>
      <c r="AR142">
        <f t="shared" si="145"/>
        <v>1.1145279444952834E-2</v>
      </c>
      <c r="AS142">
        <f t="shared" si="145"/>
        <v>3.1704640489541151E-3</v>
      </c>
      <c r="AT142" t="e">
        <f t="shared" si="145"/>
        <v>#DIV/0!</v>
      </c>
      <c r="AU142" t="e">
        <f t="shared" si="145"/>
        <v>#DIV/0!</v>
      </c>
      <c r="AV142">
        <f t="shared" si="145"/>
        <v>4.1291680570926916E-3</v>
      </c>
      <c r="AW142" t="e">
        <f t="shared" si="145"/>
        <v>#DIV/0!</v>
      </c>
      <c r="AX142">
        <f t="shared" si="145"/>
        <v>1.6862429856782408E-3</v>
      </c>
      <c r="AY142">
        <f t="shared" si="145"/>
        <v>0.44992031637862712</v>
      </c>
      <c r="AZ142">
        <f t="shared" si="145"/>
        <v>4.7114888306897832E-3</v>
      </c>
      <c r="BA142">
        <f t="shared" si="145"/>
        <v>1.3195191167284152E-2</v>
      </c>
      <c r="BB142">
        <f t="shared" si="145"/>
        <v>6.1254503115986303E-4</v>
      </c>
      <c r="BC142">
        <f t="shared" si="145"/>
        <v>6.2020940787628417E-3</v>
      </c>
      <c r="BD142">
        <f t="shared" si="145"/>
        <v>1.1450239074307485E-2</v>
      </c>
      <c r="BE142">
        <f t="shared" si="145"/>
        <v>3.155746910006945E-2</v>
      </c>
      <c r="BF142" t="e">
        <f t="shared" si="145"/>
        <v>#DIV/0!</v>
      </c>
      <c r="BG142">
        <f t="shared" si="145"/>
        <v>9.6909041722022908E-3</v>
      </c>
      <c r="BH142">
        <f t="shared" si="145"/>
        <v>3.3460631969989187E-3</v>
      </c>
      <c r="BI142" t="e">
        <f t="shared" si="145"/>
        <v>#DIV/0!</v>
      </c>
      <c r="BJ142">
        <f t="shared" si="145"/>
        <v>5.0770061922288589E-3</v>
      </c>
      <c r="BK142">
        <f t="shared" si="145"/>
        <v>2.8472134762168263E-3</v>
      </c>
      <c r="BL142">
        <f t="shared" si="145"/>
        <v>5.4682318882339634E-3</v>
      </c>
      <c r="BM142">
        <f t="shared" si="145"/>
        <v>5.1363359053569818E-3</v>
      </c>
      <c r="BN142">
        <f t="shared" si="145"/>
        <v>1.0903726939333695E-2</v>
      </c>
      <c r="BO142">
        <f t="shared" ref="BO142:CH142" si="146">BO55/SUM(BO$7:BO$90)</f>
        <v>5.4031109901795235E-3</v>
      </c>
      <c r="BP142">
        <f t="shared" si="146"/>
        <v>3.5841435764470998E-2</v>
      </c>
      <c r="BQ142">
        <f t="shared" si="146"/>
        <v>9.1741027503469761E-4</v>
      </c>
      <c r="BR142" t="e">
        <f t="shared" si="146"/>
        <v>#DIV/0!</v>
      </c>
      <c r="BS142">
        <f t="shared" si="146"/>
        <v>6.0513434735778582E-3</v>
      </c>
      <c r="BT142">
        <f t="shared" si="146"/>
        <v>5.0635175669076155E-3</v>
      </c>
      <c r="BU142">
        <f t="shared" si="146"/>
        <v>4.4265415210527894E-3</v>
      </c>
      <c r="BV142">
        <f t="shared" si="146"/>
        <v>4.4210036922892829E-3</v>
      </c>
      <c r="BW142">
        <f t="shared" si="146"/>
        <v>7.4747142481075887E-3</v>
      </c>
      <c r="BX142">
        <f t="shared" si="146"/>
        <v>1.8522560177019949E-3</v>
      </c>
      <c r="BY142">
        <f t="shared" si="146"/>
        <v>2.763893996234475E-3</v>
      </c>
      <c r="BZ142">
        <f t="shared" si="146"/>
        <v>1.0680420705454932E-3</v>
      </c>
      <c r="CA142">
        <f t="shared" si="146"/>
        <v>2.5953285223365196E-3</v>
      </c>
      <c r="CB142">
        <f t="shared" si="146"/>
        <v>1.1995484223264942E-3</v>
      </c>
      <c r="CC142">
        <f t="shared" si="146"/>
        <v>5.1307975967239778E-3</v>
      </c>
      <c r="CD142">
        <f t="shared" si="146"/>
        <v>1.740566228915456E-2</v>
      </c>
      <c r="CE142">
        <f t="shared" si="146"/>
        <v>5.9549472411940304E-3</v>
      </c>
      <c r="CF142">
        <f t="shared" si="146"/>
        <v>1.5428641762568751E-2</v>
      </c>
      <c r="CG142">
        <f t="shared" si="146"/>
        <v>1.4781734925659502E-2</v>
      </c>
      <c r="CH142">
        <f t="shared" si="146"/>
        <v>1.1145279444952834E-2</v>
      </c>
    </row>
    <row r="143" spans="1:86" x14ac:dyDescent="0.25">
      <c r="A143" s="180" t="s">
        <v>149</v>
      </c>
      <c r="B143" s="181" t="s">
        <v>796</v>
      </c>
      <c r="C143">
        <f t="shared" ref="C143:AH143" si="147">C56/SUM(C$7:C$90)</f>
        <v>1.3255749663139465E-3</v>
      </c>
      <c r="D143" t="e">
        <f t="shared" si="147"/>
        <v>#DIV/0!</v>
      </c>
      <c r="E143" t="e">
        <f t="shared" si="147"/>
        <v>#DIV/0!</v>
      </c>
      <c r="F143">
        <f t="shared" si="147"/>
        <v>1.2772950255086655E-2</v>
      </c>
      <c r="G143" t="e">
        <f t="shared" si="147"/>
        <v>#DIV/0!</v>
      </c>
      <c r="H143">
        <f t="shared" si="147"/>
        <v>1.0849662945313773E-3</v>
      </c>
      <c r="I143">
        <f t="shared" si="147"/>
        <v>2.544573877573997E-3</v>
      </c>
      <c r="J143">
        <f t="shared" si="147"/>
        <v>0.36460618861169253</v>
      </c>
      <c r="K143">
        <f t="shared" si="147"/>
        <v>1.9832701885183723E-2</v>
      </c>
      <c r="L143">
        <f t="shared" si="147"/>
        <v>3.2329964646676129E-4</v>
      </c>
      <c r="M143">
        <f t="shared" si="147"/>
        <v>1.7690300511561537E-3</v>
      </c>
      <c r="N143">
        <f t="shared" si="147"/>
        <v>1.5288986566136201E-3</v>
      </c>
      <c r="O143">
        <f t="shared" si="147"/>
        <v>4.3898346010198775E-3</v>
      </c>
      <c r="P143" t="e">
        <f t="shared" si="147"/>
        <v>#DIV/0!</v>
      </c>
      <c r="Q143">
        <f t="shared" si="147"/>
        <v>6.9706656644720807E-3</v>
      </c>
      <c r="R143">
        <f t="shared" si="147"/>
        <v>1.8334741023817052E-3</v>
      </c>
      <c r="S143" t="e">
        <f t="shared" si="147"/>
        <v>#DIV/0!</v>
      </c>
      <c r="T143">
        <f t="shared" si="147"/>
        <v>8.2405062490907687E-3</v>
      </c>
      <c r="U143">
        <f t="shared" si="147"/>
        <v>1.6759571677069395E-3</v>
      </c>
      <c r="V143">
        <f t="shared" si="147"/>
        <v>3.4744480183868673E-3</v>
      </c>
      <c r="W143">
        <f t="shared" si="147"/>
        <v>5.4922761916142062E-3</v>
      </c>
      <c r="X143">
        <f t="shared" si="147"/>
        <v>2.3628749603712045E-3</v>
      </c>
      <c r="Y143">
        <f t="shared" si="147"/>
        <v>3.7233972037590949E-3</v>
      </c>
      <c r="Z143">
        <f t="shared" si="147"/>
        <v>6.5688929728923207E-2</v>
      </c>
      <c r="AA143">
        <f t="shared" si="147"/>
        <v>3.463555883462456E-4</v>
      </c>
      <c r="AB143" t="e">
        <f t="shared" si="147"/>
        <v>#DIV/0!</v>
      </c>
      <c r="AC143">
        <f t="shared" si="147"/>
        <v>2.5918842492637325E-3</v>
      </c>
      <c r="AD143">
        <f t="shared" si="147"/>
        <v>3.4900109916033879E-2</v>
      </c>
      <c r="AE143">
        <f t="shared" si="147"/>
        <v>2.2161730910611709E-3</v>
      </c>
      <c r="AF143">
        <f t="shared" si="147"/>
        <v>1.2695649588860868E-3</v>
      </c>
      <c r="AG143">
        <f t="shared" si="147"/>
        <v>2.5253890019891526E-3</v>
      </c>
      <c r="AH143">
        <f t="shared" si="147"/>
        <v>9.2236206725195284E-4</v>
      </c>
      <c r="AI143">
        <f t="shared" ref="AI143:BN143" si="148">AI56/SUM(AI$7:AI$90)</f>
        <v>8.635117308133653E-4</v>
      </c>
      <c r="AJ143">
        <f t="shared" si="148"/>
        <v>3.86236365578734E-3</v>
      </c>
      <c r="AK143">
        <f t="shared" si="148"/>
        <v>2.0694855016709456E-4</v>
      </c>
      <c r="AL143">
        <f t="shared" si="148"/>
        <v>2.7075236108828012E-3</v>
      </c>
      <c r="AM143">
        <f t="shared" si="148"/>
        <v>1.269248197527145E-3</v>
      </c>
      <c r="AN143">
        <f t="shared" si="148"/>
        <v>1.5658146623935608E-3</v>
      </c>
      <c r="AO143">
        <f t="shared" si="148"/>
        <v>9.0171219253890153E-4</v>
      </c>
      <c r="AP143">
        <f t="shared" si="148"/>
        <v>1.0583859450102461E-3</v>
      </c>
      <c r="AQ143">
        <f t="shared" si="148"/>
        <v>2.1179142382977789E-3</v>
      </c>
      <c r="AR143">
        <f t="shared" si="148"/>
        <v>1.0655355846224269E-3</v>
      </c>
      <c r="AS143">
        <f t="shared" si="148"/>
        <v>1.3255749663139465E-3</v>
      </c>
      <c r="AT143" t="e">
        <f t="shared" si="148"/>
        <v>#DIV/0!</v>
      </c>
      <c r="AU143" t="e">
        <f t="shared" si="148"/>
        <v>#DIV/0!</v>
      </c>
      <c r="AV143">
        <f t="shared" si="148"/>
        <v>1.2772950255086655E-2</v>
      </c>
      <c r="AW143" t="e">
        <f t="shared" si="148"/>
        <v>#DIV/0!</v>
      </c>
      <c r="AX143">
        <f t="shared" si="148"/>
        <v>1.0849662945313773E-3</v>
      </c>
      <c r="AY143">
        <f t="shared" si="148"/>
        <v>2.544573877573997E-3</v>
      </c>
      <c r="AZ143">
        <f t="shared" si="148"/>
        <v>0.36460618861169253</v>
      </c>
      <c r="BA143">
        <f t="shared" si="148"/>
        <v>1.9832701885183723E-2</v>
      </c>
      <c r="BB143">
        <f t="shared" si="148"/>
        <v>3.2329964646676129E-4</v>
      </c>
      <c r="BC143">
        <f t="shared" si="148"/>
        <v>1.7690300511561537E-3</v>
      </c>
      <c r="BD143">
        <f t="shared" si="148"/>
        <v>1.5288986566136201E-3</v>
      </c>
      <c r="BE143">
        <f t="shared" si="148"/>
        <v>4.3898346010198775E-3</v>
      </c>
      <c r="BF143" t="e">
        <f t="shared" si="148"/>
        <v>#DIV/0!</v>
      </c>
      <c r="BG143">
        <f t="shared" si="148"/>
        <v>6.9706656644720807E-3</v>
      </c>
      <c r="BH143">
        <f t="shared" si="148"/>
        <v>1.8334741023817052E-3</v>
      </c>
      <c r="BI143" t="e">
        <f t="shared" si="148"/>
        <v>#DIV/0!</v>
      </c>
      <c r="BJ143">
        <f t="shared" si="148"/>
        <v>8.2405062490907687E-3</v>
      </c>
      <c r="BK143">
        <f t="shared" si="148"/>
        <v>1.6759571677069395E-3</v>
      </c>
      <c r="BL143">
        <f t="shared" si="148"/>
        <v>3.4744480183868673E-3</v>
      </c>
      <c r="BM143">
        <f t="shared" si="148"/>
        <v>5.4922761916142062E-3</v>
      </c>
      <c r="BN143">
        <f t="shared" si="148"/>
        <v>2.3628749603712045E-3</v>
      </c>
      <c r="BO143">
        <f t="shared" ref="BO143:CH143" si="149">BO56/SUM(BO$7:BO$90)</f>
        <v>3.7233972037590949E-3</v>
      </c>
      <c r="BP143">
        <f t="shared" si="149"/>
        <v>6.5688929728923207E-2</v>
      </c>
      <c r="BQ143">
        <f t="shared" si="149"/>
        <v>3.463555883462456E-4</v>
      </c>
      <c r="BR143" t="e">
        <f t="shared" si="149"/>
        <v>#DIV/0!</v>
      </c>
      <c r="BS143">
        <f t="shared" si="149"/>
        <v>2.5918842492637325E-3</v>
      </c>
      <c r="BT143">
        <f t="shared" si="149"/>
        <v>3.4900109916033879E-2</v>
      </c>
      <c r="BU143">
        <f t="shared" si="149"/>
        <v>2.2161730910611709E-3</v>
      </c>
      <c r="BV143">
        <f t="shared" si="149"/>
        <v>1.2695649588860868E-3</v>
      </c>
      <c r="BW143">
        <f t="shared" si="149"/>
        <v>2.5253890019891526E-3</v>
      </c>
      <c r="BX143">
        <f t="shared" si="149"/>
        <v>9.2236206725195284E-4</v>
      </c>
      <c r="BY143">
        <f t="shared" si="149"/>
        <v>8.635117308133653E-4</v>
      </c>
      <c r="BZ143">
        <f t="shared" si="149"/>
        <v>3.86236365578734E-3</v>
      </c>
      <c r="CA143">
        <f t="shared" si="149"/>
        <v>2.0694855016709456E-4</v>
      </c>
      <c r="CB143">
        <f t="shared" si="149"/>
        <v>2.7075236108828012E-3</v>
      </c>
      <c r="CC143">
        <f t="shared" si="149"/>
        <v>1.269248197527145E-3</v>
      </c>
      <c r="CD143">
        <f t="shared" si="149"/>
        <v>1.5658146623935608E-3</v>
      </c>
      <c r="CE143">
        <f t="shared" si="149"/>
        <v>9.0171219253890153E-4</v>
      </c>
      <c r="CF143">
        <f t="shared" si="149"/>
        <v>1.0583859450102461E-3</v>
      </c>
      <c r="CG143">
        <f t="shared" si="149"/>
        <v>2.1179142382977789E-3</v>
      </c>
      <c r="CH143">
        <f t="shared" si="149"/>
        <v>1.0655355846224269E-3</v>
      </c>
    </row>
    <row r="144" spans="1:86" x14ac:dyDescent="0.25">
      <c r="A144" s="180" t="s">
        <v>150</v>
      </c>
      <c r="B144" s="181" t="s">
        <v>796</v>
      </c>
      <c r="C144">
        <f t="shared" ref="C144:AH144" si="150">C57/SUM(C$7:C$90)</f>
        <v>2.2043520754058397E-3</v>
      </c>
      <c r="D144" t="e">
        <f t="shared" si="150"/>
        <v>#DIV/0!</v>
      </c>
      <c r="E144" t="e">
        <f t="shared" si="150"/>
        <v>#DIV/0!</v>
      </c>
      <c r="F144">
        <f t="shared" si="150"/>
        <v>1.7617930128985498E-3</v>
      </c>
      <c r="G144" t="e">
        <f t="shared" si="150"/>
        <v>#DIV/0!</v>
      </c>
      <c r="H144">
        <f t="shared" si="150"/>
        <v>1.4722915994078902E-2</v>
      </c>
      <c r="I144">
        <f t="shared" si="150"/>
        <v>7.0625933526704794E-3</v>
      </c>
      <c r="J144">
        <f t="shared" si="150"/>
        <v>1.0816210784447191E-2</v>
      </c>
      <c r="K144">
        <f t="shared" si="150"/>
        <v>0.27646291336029477</v>
      </c>
      <c r="L144">
        <f t="shared" si="150"/>
        <v>5.5959866403706407E-4</v>
      </c>
      <c r="M144">
        <f t="shared" si="150"/>
        <v>7.2540248576271494E-3</v>
      </c>
      <c r="N144">
        <f t="shared" si="150"/>
        <v>1.5426887511695119E-2</v>
      </c>
      <c r="O144">
        <f t="shared" si="150"/>
        <v>1.1785776200285392E-2</v>
      </c>
      <c r="P144" t="e">
        <f t="shared" si="150"/>
        <v>#DIV/0!</v>
      </c>
      <c r="Q144">
        <f t="shared" si="150"/>
        <v>1.5651324370331884E-2</v>
      </c>
      <c r="R144">
        <f t="shared" si="150"/>
        <v>1.7876559373752174E-3</v>
      </c>
      <c r="S144" t="e">
        <f t="shared" si="150"/>
        <v>#DIV/0!</v>
      </c>
      <c r="T144">
        <f t="shared" si="150"/>
        <v>6.2275798001411664E-3</v>
      </c>
      <c r="U144">
        <f t="shared" si="150"/>
        <v>7.1346611764731864E-3</v>
      </c>
      <c r="V144">
        <f t="shared" si="150"/>
        <v>9.9810626476138763E-3</v>
      </c>
      <c r="W144">
        <f t="shared" si="150"/>
        <v>5.3126341925600409E-3</v>
      </c>
      <c r="X144">
        <f t="shared" si="150"/>
        <v>3.1362787151170499E-3</v>
      </c>
      <c r="Y144">
        <f t="shared" si="150"/>
        <v>3.414769022433992E-3</v>
      </c>
      <c r="Z144">
        <f t="shared" si="150"/>
        <v>2.631310796182082E-2</v>
      </c>
      <c r="AA144">
        <f t="shared" si="150"/>
        <v>1.0824132115048212E-3</v>
      </c>
      <c r="AB144" t="e">
        <f t="shared" si="150"/>
        <v>#DIV/0!</v>
      </c>
      <c r="AC144">
        <f t="shared" si="150"/>
        <v>3.53987223075487E-3</v>
      </c>
      <c r="AD144">
        <f t="shared" si="150"/>
        <v>3.0135333779122198E-3</v>
      </c>
      <c r="AE144">
        <f t="shared" si="150"/>
        <v>1.7667363461938167E-2</v>
      </c>
      <c r="AF144">
        <f t="shared" si="150"/>
        <v>3.9284342989513417E-3</v>
      </c>
      <c r="AG144">
        <f t="shared" si="150"/>
        <v>7.5564722869876453E-3</v>
      </c>
      <c r="AH144">
        <f t="shared" si="150"/>
        <v>5.6859521968033018E-2</v>
      </c>
      <c r="AI144">
        <f t="shared" ref="AI144:BN144" si="151">AI57/SUM(AI$7:AI$90)</f>
        <v>6.0109073391978246E-3</v>
      </c>
      <c r="AJ144">
        <f t="shared" si="151"/>
        <v>2.4324606812797009E-2</v>
      </c>
      <c r="AK144">
        <f t="shared" si="151"/>
        <v>1.5266142754955914E-2</v>
      </c>
      <c r="AL144">
        <f t="shared" si="151"/>
        <v>2.2198057083389756E-3</v>
      </c>
      <c r="AM144">
        <f t="shared" si="151"/>
        <v>2.5248927226673504E-2</v>
      </c>
      <c r="AN144">
        <f t="shared" si="151"/>
        <v>2.0297693034788296E-2</v>
      </c>
      <c r="AO144">
        <f t="shared" si="151"/>
        <v>3.1467612290067302E-2</v>
      </c>
      <c r="AP144">
        <f t="shared" si="151"/>
        <v>9.902638706740536E-3</v>
      </c>
      <c r="AQ144">
        <f t="shared" si="151"/>
        <v>1.8932348607813756E-2</v>
      </c>
      <c r="AR144">
        <f t="shared" si="151"/>
        <v>1.0840672630615509E-2</v>
      </c>
      <c r="AS144">
        <f t="shared" si="151"/>
        <v>2.2043520754058397E-3</v>
      </c>
      <c r="AT144" t="e">
        <f t="shared" si="151"/>
        <v>#DIV/0!</v>
      </c>
      <c r="AU144" t="e">
        <f t="shared" si="151"/>
        <v>#DIV/0!</v>
      </c>
      <c r="AV144">
        <f t="shared" si="151"/>
        <v>1.7617930128985498E-3</v>
      </c>
      <c r="AW144" t="e">
        <f t="shared" si="151"/>
        <v>#DIV/0!</v>
      </c>
      <c r="AX144">
        <f t="shared" si="151"/>
        <v>1.4722915994078902E-2</v>
      </c>
      <c r="AY144">
        <f t="shared" si="151"/>
        <v>7.0625933526704794E-3</v>
      </c>
      <c r="AZ144">
        <f t="shared" si="151"/>
        <v>1.0816210784447191E-2</v>
      </c>
      <c r="BA144">
        <f t="shared" si="151"/>
        <v>0.27646291336029477</v>
      </c>
      <c r="BB144">
        <f t="shared" si="151"/>
        <v>5.5959866403706407E-4</v>
      </c>
      <c r="BC144">
        <f t="shared" si="151"/>
        <v>7.2540248576271494E-3</v>
      </c>
      <c r="BD144">
        <f t="shared" si="151"/>
        <v>1.5426887511695119E-2</v>
      </c>
      <c r="BE144">
        <f t="shared" si="151"/>
        <v>1.1785776200285392E-2</v>
      </c>
      <c r="BF144" t="e">
        <f t="shared" si="151"/>
        <v>#DIV/0!</v>
      </c>
      <c r="BG144">
        <f t="shared" si="151"/>
        <v>1.5651324370331884E-2</v>
      </c>
      <c r="BH144">
        <f t="shared" si="151"/>
        <v>1.7876559373752174E-3</v>
      </c>
      <c r="BI144" t="e">
        <f t="shared" si="151"/>
        <v>#DIV/0!</v>
      </c>
      <c r="BJ144">
        <f t="shared" si="151"/>
        <v>6.2275798001411664E-3</v>
      </c>
      <c r="BK144">
        <f t="shared" si="151"/>
        <v>7.1346611764731864E-3</v>
      </c>
      <c r="BL144">
        <f t="shared" si="151"/>
        <v>9.9810626476138763E-3</v>
      </c>
      <c r="BM144">
        <f t="shared" si="151"/>
        <v>5.3126341925600409E-3</v>
      </c>
      <c r="BN144">
        <f t="shared" si="151"/>
        <v>3.1362787151170499E-3</v>
      </c>
      <c r="BO144">
        <f t="shared" ref="BO144:CH144" si="152">BO57/SUM(BO$7:BO$90)</f>
        <v>3.414769022433992E-3</v>
      </c>
      <c r="BP144">
        <f t="shared" si="152"/>
        <v>2.631310796182082E-2</v>
      </c>
      <c r="BQ144">
        <f t="shared" si="152"/>
        <v>1.0824132115048212E-3</v>
      </c>
      <c r="BR144" t="e">
        <f t="shared" si="152"/>
        <v>#DIV/0!</v>
      </c>
      <c r="BS144">
        <f t="shared" si="152"/>
        <v>3.53987223075487E-3</v>
      </c>
      <c r="BT144">
        <f t="shared" si="152"/>
        <v>3.0135333779122198E-3</v>
      </c>
      <c r="BU144">
        <f t="shared" si="152"/>
        <v>1.7667363461938167E-2</v>
      </c>
      <c r="BV144">
        <f t="shared" si="152"/>
        <v>3.9284342989513417E-3</v>
      </c>
      <c r="BW144">
        <f t="shared" si="152"/>
        <v>7.5564722869876453E-3</v>
      </c>
      <c r="BX144">
        <f t="shared" si="152"/>
        <v>5.6859521968033018E-2</v>
      </c>
      <c r="BY144">
        <f t="shared" si="152"/>
        <v>6.0109073391978246E-3</v>
      </c>
      <c r="BZ144">
        <f t="shared" si="152"/>
        <v>2.4324606812797009E-2</v>
      </c>
      <c r="CA144">
        <f t="shared" si="152"/>
        <v>1.5266142754955914E-2</v>
      </c>
      <c r="CB144">
        <f t="shared" si="152"/>
        <v>2.2198057083389756E-3</v>
      </c>
      <c r="CC144">
        <f t="shared" si="152"/>
        <v>2.5248927226673504E-2</v>
      </c>
      <c r="CD144">
        <f t="shared" si="152"/>
        <v>2.0297693034788296E-2</v>
      </c>
      <c r="CE144">
        <f t="shared" si="152"/>
        <v>3.1467612290067302E-2</v>
      </c>
      <c r="CF144">
        <f t="shared" si="152"/>
        <v>9.902638706740536E-3</v>
      </c>
      <c r="CG144">
        <f t="shared" si="152"/>
        <v>1.8932348607813756E-2</v>
      </c>
      <c r="CH144">
        <f t="shared" si="152"/>
        <v>1.0840672630615509E-2</v>
      </c>
    </row>
    <row r="145" spans="1:86" x14ac:dyDescent="0.25">
      <c r="A145" s="180" t="s">
        <v>151</v>
      </c>
      <c r="B145" s="181" t="s">
        <v>796</v>
      </c>
      <c r="C145">
        <f t="shared" ref="C145:AH145" si="153">C58/SUM(C$7:C$90)</f>
        <v>4.2915013192619401E-2</v>
      </c>
      <c r="D145" t="e">
        <f t="shared" si="153"/>
        <v>#DIV/0!</v>
      </c>
      <c r="E145" t="e">
        <f t="shared" si="153"/>
        <v>#DIV/0!</v>
      </c>
      <c r="F145">
        <f t="shared" si="153"/>
        <v>4.0892033439885546E-2</v>
      </c>
      <c r="G145" t="e">
        <f t="shared" si="153"/>
        <v>#DIV/0!</v>
      </c>
      <c r="H145">
        <f t="shared" si="153"/>
        <v>4.5145875010779279E-3</v>
      </c>
      <c r="I145">
        <f t="shared" si="153"/>
        <v>6.4117761921199754E-3</v>
      </c>
      <c r="J145">
        <f t="shared" si="153"/>
        <v>8.8632643681968368E-3</v>
      </c>
      <c r="K145">
        <f t="shared" si="153"/>
        <v>1.4183832370617743E-2</v>
      </c>
      <c r="L145">
        <f t="shared" si="153"/>
        <v>8.1450159187677174E-2</v>
      </c>
      <c r="M145">
        <f t="shared" si="153"/>
        <v>0.10268989892651031</v>
      </c>
      <c r="N145">
        <f t="shared" si="153"/>
        <v>1.9161061331016253E-2</v>
      </c>
      <c r="O145">
        <f t="shared" si="153"/>
        <v>1.9893160445715739E-2</v>
      </c>
      <c r="P145" t="e">
        <f t="shared" si="153"/>
        <v>#DIV/0!</v>
      </c>
      <c r="Q145">
        <f t="shared" si="153"/>
        <v>4.5766502472113842E-2</v>
      </c>
      <c r="R145">
        <f t="shared" si="153"/>
        <v>4.0945408186183203E-2</v>
      </c>
      <c r="S145" t="e">
        <f t="shared" si="153"/>
        <v>#DIV/0!</v>
      </c>
      <c r="T145">
        <f t="shared" si="153"/>
        <v>9.0295258709509642E-3</v>
      </c>
      <c r="U145">
        <f t="shared" si="153"/>
        <v>3.775091558974398E-3</v>
      </c>
      <c r="V145">
        <f t="shared" si="153"/>
        <v>6.584266588244481E-3</v>
      </c>
      <c r="W145">
        <f t="shared" si="153"/>
        <v>6.7966725911439057E-3</v>
      </c>
      <c r="X145">
        <f t="shared" si="153"/>
        <v>3.3850132861805962E-3</v>
      </c>
      <c r="Y145">
        <f t="shared" si="153"/>
        <v>5.6708535905758113E-3</v>
      </c>
      <c r="Z145">
        <f t="shared" si="153"/>
        <v>6.9534667646648403E-3</v>
      </c>
      <c r="AA145">
        <f t="shared" si="153"/>
        <v>4.009452442152521E-2</v>
      </c>
      <c r="AB145" t="e">
        <f t="shared" si="153"/>
        <v>#DIV/0!</v>
      </c>
      <c r="AC145">
        <f t="shared" si="153"/>
        <v>1.7134652429326453E-2</v>
      </c>
      <c r="AD145">
        <f t="shared" si="153"/>
        <v>2.3674311820179313E-2</v>
      </c>
      <c r="AE145">
        <f t="shared" si="153"/>
        <v>1.5819790779613558E-2</v>
      </c>
      <c r="AF145">
        <f t="shared" si="153"/>
        <v>0.14927074051627218</v>
      </c>
      <c r="AG145">
        <f t="shared" si="153"/>
        <v>7.6653875217401182E-3</v>
      </c>
      <c r="AH145">
        <f t="shared" si="153"/>
        <v>2.9397426380863931E-3</v>
      </c>
      <c r="AI145">
        <f t="shared" ref="AI145:BN145" si="154">AI58/SUM(AI$7:AI$90)</f>
        <v>4.267712604901025E-3</v>
      </c>
      <c r="AJ145">
        <f t="shared" si="154"/>
        <v>3.0108905982150556E-3</v>
      </c>
      <c r="AK145">
        <f t="shared" si="154"/>
        <v>3.9311614832770103E-3</v>
      </c>
      <c r="AL145">
        <f t="shared" si="154"/>
        <v>5.3603533984997054E-3</v>
      </c>
      <c r="AM145">
        <f t="shared" si="154"/>
        <v>2.0385213348536709E-2</v>
      </c>
      <c r="AN145">
        <f t="shared" si="154"/>
        <v>5.8185922050519034E-2</v>
      </c>
      <c r="AO145">
        <f t="shared" si="154"/>
        <v>1.7204103637541924E-2</v>
      </c>
      <c r="AP145">
        <f t="shared" si="154"/>
        <v>1.3816238708215828E-2</v>
      </c>
      <c r="AQ145">
        <f t="shared" si="154"/>
        <v>1.4419045876565182E-2</v>
      </c>
      <c r="AR145">
        <f t="shared" si="154"/>
        <v>2.3052656660557214E-2</v>
      </c>
      <c r="AS145">
        <f t="shared" si="154"/>
        <v>4.2915013192619401E-2</v>
      </c>
      <c r="AT145" t="e">
        <f t="shared" si="154"/>
        <v>#DIV/0!</v>
      </c>
      <c r="AU145" t="e">
        <f t="shared" si="154"/>
        <v>#DIV/0!</v>
      </c>
      <c r="AV145">
        <f t="shared" si="154"/>
        <v>4.0892033439885546E-2</v>
      </c>
      <c r="AW145" t="e">
        <f t="shared" si="154"/>
        <v>#DIV/0!</v>
      </c>
      <c r="AX145">
        <f t="shared" si="154"/>
        <v>4.5145875010779279E-3</v>
      </c>
      <c r="AY145">
        <f t="shared" si="154"/>
        <v>6.4117761921199754E-3</v>
      </c>
      <c r="AZ145">
        <f t="shared" si="154"/>
        <v>8.8632643681968368E-3</v>
      </c>
      <c r="BA145">
        <f t="shared" si="154"/>
        <v>1.4183832370617743E-2</v>
      </c>
      <c r="BB145">
        <f t="shared" si="154"/>
        <v>8.1450159187677174E-2</v>
      </c>
      <c r="BC145">
        <f t="shared" si="154"/>
        <v>0.10268989892651031</v>
      </c>
      <c r="BD145">
        <f t="shared" si="154"/>
        <v>1.9161061331016253E-2</v>
      </c>
      <c r="BE145">
        <f t="shared" si="154"/>
        <v>1.9893160445715739E-2</v>
      </c>
      <c r="BF145" t="e">
        <f t="shared" si="154"/>
        <v>#DIV/0!</v>
      </c>
      <c r="BG145">
        <f t="shared" si="154"/>
        <v>4.5766502472113842E-2</v>
      </c>
      <c r="BH145">
        <f t="shared" si="154"/>
        <v>4.0945408186183203E-2</v>
      </c>
      <c r="BI145" t="e">
        <f t="shared" si="154"/>
        <v>#DIV/0!</v>
      </c>
      <c r="BJ145">
        <f t="shared" si="154"/>
        <v>9.0295258709509642E-3</v>
      </c>
      <c r="BK145">
        <f t="shared" si="154"/>
        <v>3.775091558974398E-3</v>
      </c>
      <c r="BL145">
        <f t="shared" si="154"/>
        <v>6.584266588244481E-3</v>
      </c>
      <c r="BM145">
        <f t="shared" si="154"/>
        <v>6.7966725911439057E-3</v>
      </c>
      <c r="BN145">
        <f t="shared" si="154"/>
        <v>3.3850132861805962E-3</v>
      </c>
      <c r="BO145">
        <f t="shared" ref="BO145:CH145" si="155">BO58/SUM(BO$7:BO$90)</f>
        <v>5.6708535905758113E-3</v>
      </c>
      <c r="BP145">
        <f t="shared" si="155"/>
        <v>6.9534667646648403E-3</v>
      </c>
      <c r="BQ145">
        <f t="shared" si="155"/>
        <v>4.009452442152521E-2</v>
      </c>
      <c r="BR145" t="e">
        <f t="shared" si="155"/>
        <v>#DIV/0!</v>
      </c>
      <c r="BS145">
        <f t="shared" si="155"/>
        <v>1.7134652429326453E-2</v>
      </c>
      <c r="BT145">
        <f t="shared" si="155"/>
        <v>2.3674311820179313E-2</v>
      </c>
      <c r="BU145">
        <f t="shared" si="155"/>
        <v>1.5819790779613558E-2</v>
      </c>
      <c r="BV145">
        <f t="shared" si="155"/>
        <v>0.14927074051627218</v>
      </c>
      <c r="BW145">
        <f t="shared" si="155"/>
        <v>7.6653875217401182E-3</v>
      </c>
      <c r="BX145">
        <f t="shared" si="155"/>
        <v>2.9397426380863931E-3</v>
      </c>
      <c r="BY145">
        <f t="shared" si="155"/>
        <v>4.267712604901025E-3</v>
      </c>
      <c r="BZ145">
        <f t="shared" si="155"/>
        <v>3.0108905982150556E-3</v>
      </c>
      <c r="CA145">
        <f t="shared" si="155"/>
        <v>3.9311614832770103E-3</v>
      </c>
      <c r="CB145">
        <f t="shared" si="155"/>
        <v>5.3603533984997054E-3</v>
      </c>
      <c r="CC145">
        <f t="shared" si="155"/>
        <v>2.0385213348536709E-2</v>
      </c>
      <c r="CD145">
        <f t="shared" si="155"/>
        <v>5.8185922050519034E-2</v>
      </c>
      <c r="CE145">
        <f t="shared" si="155"/>
        <v>1.7204103637541924E-2</v>
      </c>
      <c r="CF145">
        <f t="shared" si="155"/>
        <v>1.3816238708215828E-2</v>
      </c>
      <c r="CG145">
        <f t="shared" si="155"/>
        <v>1.4419045876565182E-2</v>
      </c>
      <c r="CH145">
        <f t="shared" si="155"/>
        <v>2.3052656660557214E-2</v>
      </c>
    </row>
    <row r="146" spans="1:86" x14ac:dyDescent="0.25">
      <c r="A146" s="180" t="s">
        <v>152</v>
      </c>
      <c r="B146" s="181" t="s">
        <v>796</v>
      </c>
      <c r="C146">
        <f t="shared" ref="C146:AH146" si="156">C59/SUM(C$7:C$90)</f>
        <v>9.3987515895444781E-2</v>
      </c>
      <c r="D146" t="e">
        <f t="shared" si="156"/>
        <v>#DIV/0!</v>
      </c>
      <c r="E146" t="e">
        <f t="shared" si="156"/>
        <v>#DIV/0!</v>
      </c>
      <c r="F146">
        <f t="shared" si="156"/>
        <v>3.3325782694061418E-2</v>
      </c>
      <c r="G146" t="e">
        <f t="shared" si="156"/>
        <v>#DIV/0!</v>
      </c>
      <c r="H146">
        <f t="shared" si="156"/>
        <v>7.5375832203576198E-3</v>
      </c>
      <c r="I146">
        <f t="shared" si="156"/>
        <v>6.6629824258059439E-2</v>
      </c>
      <c r="J146">
        <f t="shared" si="156"/>
        <v>4.4627889272866192E-2</v>
      </c>
      <c r="K146">
        <f t="shared" si="156"/>
        <v>6.9513925415820396E-2</v>
      </c>
      <c r="L146">
        <f t="shared" si="156"/>
        <v>1.9662761034272204E-2</v>
      </c>
      <c r="M146">
        <f t="shared" si="156"/>
        <v>0.33316023964689034</v>
      </c>
      <c r="N146">
        <f t="shared" si="156"/>
        <v>0.11597388865269194</v>
      </c>
      <c r="O146">
        <f t="shared" si="156"/>
        <v>0.27772973734842277</v>
      </c>
      <c r="P146" t="e">
        <f t="shared" si="156"/>
        <v>#DIV/0!</v>
      </c>
      <c r="Q146">
        <f t="shared" si="156"/>
        <v>5.8124027230076897E-2</v>
      </c>
      <c r="R146">
        <f t="shared" si="156"/>
        <v>1.5554033229430692E-2</v>
      </c>
      <c r="S146" t="e">
        <f t="shared" si="156"/>
        <v>#DIV/0!</v>
      </c>
      <c r="T146">
        <f t="shared" si="156"/>
        <v>3.0481964858242158E-2</v>
      </c>
      <c r="U146">
        <f t="shared" si="156"/>
        <v>2.886372133354571E-2</v>
      </c>
      <c r="V146">
        <f t="shared" si="156"/>
        <v>4.2062594995352205E-2</v>
      </c>
      <c r="W146">
        <f t="shared" si="156"/>
        <v>1.5179706286051038E-2</v>
      </c>
      <c r="X146">
        <f t="shared" si="156"/>
        <v>1.1779871788834143E-2</v>
      </c>
      <c r="Y146">
        <f t="shared" si="156"/>
        <v>1.3984943179494854E-2</v>
      </c>
      <c r="Z146">
        <f t="shared" si="156"/>
        <v>3.5719256627210594E-2</v>
      </c>
      <c r="AA146">
        <f t="shared" si="156"/>
        <v>6.3031261157224482E-3</v>
      </c>
      <c r="AB146" t="e">
        <f t="shared" si="156"/>
        <v>#DIV/0!</v>
      </c>
      <c r="AC146">
        <f t="shared" si="156"/>
        <v>2.5799519851084394E-2</v>
      </c>
      <c r="AD146">
        <f t="shared" si="156"/>
        <v>2.1920642303038973E-2</v>
      </c>
      <c r="AE146">
        <f t="shared" si="156"/>
        <v>4.2908407566726895E-3</v>
      </c>
      <c r="AF146">
        <f t="shared" si="156"/>
        <v>6.8018702555388945E-3</v>
      </c>
      <c r="AG146">
        <f t="shared" si="156"/>
        <v>6.6302548354609317E-3</v>
      </c>
      <c r="AH146">
        <f t="shared" si="156"/>
        <v>7.146222568704709E-3</v>
      </c>
      <c r="AI146">
        <f t="shared" ref="AI146:BN146" si="157">AI59/SUM(AI$7:AI$90)</f>
        <v>3.2424551191367651E-3</v>
      </c>
      <c r="AJ146">
        <f t="shared" si="157"/>
        <v>5.4099036129252754E-3</v>
      </c>
      <c r="AK146">
        <f t="shared" si="157"/>
        <v>1.288040944207827E-3</v>
      </c>
      <c r="AL146">
        <f t="shared" si="157"/>
        <v>3.9073106405720977E-3</v>
      </c>
      <c r="AM146">
        <f t="shared" si="157"/>
        <v>1.707316674816356E-2</v>
      </c>
      <c r="AN146">
        <f t="shared" si="157"/>
        <v>1.1143210982509857E-2</v>
      </c>
      <c r="AO146">
        <f t="shared" si="157"/>
        <v>2.5445755595490317E-2</v>
      </c>
      <c r="AP146">
        <f t="shared" si="157"/>
        <v>2.1332473079080608E-2</v>
      </c>
      <c r="AQ146">
        <f t="shared" si="157"/>
        <v>3.02632163857041E-2</v>
      </c>
      <c r="AR146">
        <f t="shared" si="157"/>
        <v>1.2645643395387351E-2</v>
      </c>
      <c r="AS146">
        <f t="shared" si="157"/>
        <v>9.3987515895444781E-2</v>
      </c>
      <c r="AT146" t="e">
        <f t="shared" si="157"/>
        <v>#DIV/0!</v>
      </c>
      <c r="AU146" t="e">
        <f t="shared" si="157"/>
        <v>#DIV/0!</v>
      </c>
      <c r="AV146">
        <f t="shared" si="157"/>
        <v>3.3325782694061418E-2</v>
      </c>
      <c r="AW146" t="e">
        <f t="shared" si="157"/>
        <v>#DIV/0!</v>
      </c>
      <c r="AX146">
        <f t="shared" si="157"/>
        <v>7.5375832203576198E-3</v>
      </c>
      <c r="AY146">
        <f t="shared" si="157"/>
        <v>6.6629824258059439E-2</v>
      </c>
      <c r="AZ146">
        <f t="shared" si="157"/>
        <v>4.4627889272866192E-2</v>
      </c>
      <c r="BA146">
        <f t="shared" si="157"/>
        <v>6.9513925415820396E-2</v>
      </c>
      <c r="BB146">
        <f t="shared" si="157"/>
        <v>1.9662761034272204E-2</v>
      </c>
      <c r="BC146">
        <f t="shared" si="157"/>
        <v>0.33316023964689034</v>
      </c>
      <c r="BD146">
        <f t="shared" si="157"/>
        <v>0.11597388865269194</v>
      </c>
      <c r="BE146">
        <f t="shared" si="157"/>
        <v>0.27772973734842277</v>
      </c>
      <c r="BF146" t="e">
        <f t="shared" si="157"/>
        <v>#DIV/0!</v>
      </c>
      <c r="BG146">
        <f t="shared" si="157"/>
        <v>5.8124027230076897E-2</v>
      </c>
      <c r="BH146">
        <f t="shared" si="157"/>
        <v>1.5554033229430692E-2</v>
      </c>
      <c r="BI146" t="e">
        <f t="shared" si="157"/>
        <v>#DIV/0!</v>
      </c>
      <c r="BJ146">
        <f t="shared" si="157"/>
        <v>3.0481964858242158E-2</v>
      </c>
      <c r="BK146">
        <f t="shared" si="157"/>
        <v>2.886372133354571E-2</v>
      </c>
      <c r="BL146">
        <f t="shared" si="157"/>
        <v>4.2062594995352205E-2</v>
      </c>
      <c r="BM146">
        <f t="shared" si="157"/>
        <v>1.5179706286051038E-2</v>
      </c>
      <c r="BN146">
        <f t="shared" si="157"/>
        <v>1.1779871788834143E-2</v>
      </c>
      <c r="BO146">
        <f t="shared" ref="BO146:CH146" si="158">BO59/SUM(BO$7:BO$90)</f>
        <v>1.3984943179494854E-2</v>
      </c>
      <c r="BP146">
        <f t="shared" si="158"/>
        <v>3.5719256627210594E-2</v>
      </c>
      <c r="BQ146">
        <f t="shared" si="158"/>
        <v>6.3031261157224482E-3</v>
      </c>
      <c r="BR146" t="e">
        <f t="shared" si="158"/>
        <v>#DIV/0!</v>
      </c>
      <c r="BS146">
        <f t="shared" si="158"/>
        <v>2.5799519851084394E-2</v>
      </c>
      <c r="BT146">
        <f t="shared" si="158"/>
        <v>2.1920642303038973E-2</v>
      </c>
      <c r="BU146">
        <f t="shared" si="158"/>
        <v>4.2908407566726895E-3</v>
      </c>
      <c r="BV146">
        <f t="shared" si="158"/>
        <v>6.8018702555388945E-3</v>
      </c>
      <c r="BW146">
        <f t="shared" si="158"/>
        <v>6.6302548354609317E-3</v>
      </c>
      <c r="BX146">
        <f t="shared" si="158"/>
        <v>7.146222568704709E-3</v>
      </c>
      <c r="BY146">
        <f t="shared" si="158"/>
        <v>3.2424551191367651E-3</v>
      </c>
      <c r="BZ146">
        <f t="shared" si="158"/>
        <v>5.4099036129252754E-3</v>
      </c>
      <c r="CA146">
        <f t="shared" si="158"/>
        <v>1.288040944207827E-3</v>
      </c>
      <c r="CB146">
        <f t="shared" si="158"/>
        <v>3.9073106405720977E-3</v>
      </c>
      <c r="CC146">
        <f t="shared" si="158"/>
        <v>1.707316674816356E-2</v>
      </c>
      <c r="CD146">
        <f t="shared" si="158"/>
        <v>1.1143210982509857E-2</v>
      </c>
      <c r="CE146">
        <f t="shared" si="158"/>
        <v>2.5445755595490317E-2</v>
      </c>
      <c r="CF146">
        <f t="shared" si="158"/>
        <v>2.1332473079080608E-2</v>
      </c>
      <c r="CG146">
        <f t="shared" si="158"/>
        <v>3.02632163857041E-2</v>
      </c>
      <c r="CH146">
        <f t="shared" si="158"/>
        <v>1.2645643395387351E-2</v>
      </c>
    </row>
    <row r="147" spans="1:86" x14ac:dyDescent="0.25">
      <c r="A147" s="180" t="s">
        <v>153</v>
      </c>
      <c r="B147" s="181" t="s">
        <v>796</v>
      </c>
      <c r="C147">
        <f t="shared" ref="C147:AH147" si="159">C60/SUM(C$7:C$90)</f>
        <v>6.8954286530606397E-3</v>
      </c>
      <c r="D147" t="e">
        <f t="shared" si="159"/>
        <v>#DIV/0!</v>
      </c>
      <c r="E147" t="e">
        <f t="shared" si="159"/>
        <v>#DIV/0!</v>
      </c>
      <c r="F147">
        <f t="shared" si="159"/>
        <v>1.7813756025013294E-3</v>
      </c>
      <c r="G147" t="e">
        <f t="shared" si="159"/>
        <v>#DIV/0!</v>
      </c>
      <c r="H147">
        <f t="shared" si="159"/>
        <v>1.3614929472811931E-3</v>
      </c>
      <c r="I147">
        <f t="shared" si="159"/>
        <v>2.1960918685677649E-3</v>
      </c>
      <c r="J147">
        <f t="shared" si="159"/>
        <v>1.3393518263805056E-3</v>
      </c>
      <c r="K147">
        <f t="shared" si="159"/>
        <v>5.5489495605368635E-3</v>
      </c>
      <c r="L147">
        <f t="shared" si="159"/>
        <v>1.4928214788700947E-3</v>
      </c>
      <c r="M147">
        <f t="shared" si="159"/>
        <v>1.4264921971371839E-2</v>
      </c>
      <c r="N147">
        <f t="shared" si="159"/>
        <v>0.17326712327252777</v>
      </c>
      <c r="O147">
        <f t="shared" si="159"/>
        <v>1.3538901259975882E-2</v>
      </c>
      <c r="P147" t="e">
        <f t="shared" si="159"/>
        <v>#DIV/0!</v>
      </c>
      <c r="Q147">
        <f t="shared" si="159"/>
        <v>1.9965893753261755E-3</v>
      </c>
      <c r="R147">
        <f t="shared" si="159"/>
        <v>9.6205795769080545E-4</v>
      </c>
      <c r="S147" t="e">
        <f t="shared" si="159"/>
        <v>#DIV/0!</v>
      </c>
      <c r="T147">
        <f t="shared" si="159"/>
        <v>2.1396050291022589E-3</v>
      </c>
      <c r="U147">
        <f t="shared" si="159"/>
        <v>1.3906356511229514E-3</v>
      </c>
      <c r="V147">
        <f t="shared" si="159"/>
        <v>1.1345987993976459E-3</v>
      </c>
      <c r="W147">
        <f t="shared" si="159"/>
        <v>1.4543585444702579E-3</v>
      </c>
      <c r="X147">
        <f t="shared" si="159"/>
        <v>1.0968785254542974E-3</v>
      </c>
      <c r="Y147">
        <f t="shared" si="159"/>
        <v>1.4512326416092295E-3</v>
      </c>
      <c r="Z147">
        <f t="shared" si="159"/>
        <v>3.6600427425639583E-3</v>
      </c>
      <c r="AA147">
        <f t="shared" si="159"/>
        <v>5.2644665451977775E-4</v>
      </c>
      <c r="AB147" t="e">
        <f t="shared" si="159"/>
        <v>#DIV/0!</v>
      </c>
      <c r="AC147">
        <f t="shared" si="159"/>
        <v>2.0675326560482014E-3</v>
      </c>
      <c r="AD147">
        <f t="shared" si="159"/>
        <v>1.0948356108656365E-3</v>
      </c>
      <c r="AE147">
        <f t="shared" si="159"/>
        <v>8.4328280708025917E-4</v>
      </c>
      <c r="AF147">
        <f t="shared" si="159"/>
        <v>8.0672759723095309E-4</v>
      </c>
      <c r="AG147">
        <f t="shared" si="159"/>
        <v>9.304158676925751E-4</v>
      </c>
      <c r="AH147">
        <f t="shared" si="159"/>
        <v>9.2464773199095983E-4</v>
      </c>
      <c r="AI147">
        <f t="shared" ref="AI147:BN147" si="160">AI60/SUM(AI$7:AI$90)</f>
        <v>1.2039794590971056E-3</v>
      </c>
      <c r="AJ147">
        <f t="shared" si="160"/>
        <v>8.4111665064099338E-4</v>
      </c>
      <c r="AK147">
        <f t="shared" si="160"/>
        <v>3.7032712933109899E-4</v>
      </c>
      <c r="AL147">
        <f t="shared" si="160"/>
        <v>9.5154851563866315E-4</v>
      </c>
      <c r="AM147">
        <f t="shared" si="160"/>
        <v>2.6823179781007051E-3</v>
      </c>
      <c r="AN147">
        <f t="shared" si="160"/>
        <v>6.0551141089106447E-3</v>
      </c>
      <c r="AO147">
        <f t="shared" si="160"/>
        <v>1.5299452770311287E-3</v>
      </c>
      <c r="AP147">
        <f t="shared" si="160"/>
        <v>0.14569588834474517</v>
      </c>
      <c r="AQ147">
        <f t="shared" si="160"/>
        <v>2.6748266793191902E-3</v>
      </c>
      <c r="AR147">
        <f t="shared" si="160"/>
        <v>1.2337154008546297E-3</v>
      </c>
      <c r="AS147">
        <f t="shared" si="160"/>
        <v>6.8954286530606397E-3</v>
      </c>
      <c r="AT147" t="e">
        <f t="shared" si="160"/>
        <v>#DIV/0!</v>
      </c>
      <c r="AU147" t="e">
        <f t="shared" si="160"/>
        <v>#DIV/0!</v>
      </c>
      <c r="AV147">
        <f t="shared" si="160"/>
        <v>1.7813756025013294E-3</v>
      </c>
      <c r="AW147" t="e">
        <f t="shared" si="160"/>
        <v>#DIV/0!</v>
      </c>
      <c r="AX147">
        <f t="shared" si="160"/>
        <v>1.3614929472811931E-3</v>
      </c>
      <c r="AY147">
        <f t="shared" si="160"/>
        <v>2.1960918685677649E-3</v>
      </c>
      <c r="AZ147">
        <f t="shared" si="160"/>
        <v>1.3393518263805056E-3</v>
      </c>
      <c r="BA147">
        <f t="shared" si="160"/>
        <v>5.5489495605368635E-3</v>
      </c>
      <c r="BB147">
        <f t="shared" si="160"/>
        <v>1.4928214788700947E-3</v>
      </c>
      <c r="BC147">
        <f t="shared" si="160"/>
        <v>1.4264921971371839E-2</v>
      </c>
      <c r="BD147">
        <f t="shared" si="160"/>
        <v>0.17326712327252777</v>
      </c>
      <c r="BE147">
        <f t="shared" si="160"/>
        <v>1.3538901259975882E-2</v>
      </c>
      <c r="BF147" t="e">
        <f t="shared" si="160"/>
        <v>#DIV/0!</v>
      </c>
      <c r="BG147">
        <f t="shared" si="160"/>
        <v>1.9965893753261755E-3</v>
      </c>
      <c r="BH147">
        <f t="shared" si="160"/>
        <v>9.6205795769080545E-4</v>
      </c>
      <c r="BI147" t="e">
        <f t="shared" si="160"/>
        <v>#DIV/0!</v>
      </c>
      <c r="BJ147">
        <f t="shared" si="160"/>
        <v>2.1396050291022589E-3</v>
      </c>
      <c r="BK147">
        <f t="shared" si="160"/>
        <v>1.3906356511229514E-3</v>
      </c>
      <c r="BL147">
        <f t="shared" si="160"/>
        <v>1.1345987993976459E-3</v>
      </c>
      <c r="BM147">
        <f t="shared" si="160"/>
        <v>1.4543585444702579E-3</v>
      </c>
      <c r="BN147">
        <f t="shared" si="160"/>
        <v>1.0968785254542974E-3</v>
      </c>
      <c r="BO147">
        <f t="shared" ref="BO147:CH147" si="161">BO60/SUM(BO$7:BO$90)</f>
        <v>1.4512326416092295E-3</v>
      </c>
      <c r="BP147">
        <f t="shared" si="161"/>
        <v>3.6600427425639583E-3</v>
      </c>
      <c r="BQ147">
        <f t="shared" si="161"/>
        <v>5.2644665451977775E-4</v>
      </c>
      <c r="BR147" t="e">
        <f t="shared" si="161"/>
        <v>#DIV/0!</v>
      </c>
      <c r="BS147">
        <f t="shared" si="161"/>
        <v>2.0675326560482014E-3</v>
      </c>
      <c r="BT147">
        <f t="shared" si="161"/>
        <v>1.0948356108656365E-3</v>
      </c>
      <c r="BU147">
        <f t="shared" si="161"/>
        <v>8.4328280708025917E-4</v>
      </c>
      <c r="BV147">
        <f t="shared" si="161"/>
        <v>8.0672759723095309E-4</v>
      </c>
      <c r="BW147">
        <f t="shared" si="161"/>
        <v>9.304158676925751E-4</v>
      </c>
      <c r="BX147">
        <f t="shared" si="161"/>
        <v>9.2464773199095983E-4</v>
      </c>
      <c r="BY147">
        <f t="shared" si="161"/>
        <v>1.2039794590971056E-3</v>
      </c>
      <c r="BZ147">
        <f t="shared" si="161"/>
        <v>8.4111665064099338E-4</v>
      </c>
      <c r="CA147">
        <f t="shared" si="161"/>
        <v>3.7032712933109899E-4</v>
      </c>
      <c r="CB147">
        <f t="shared" si="161"/>
        <v>9.5154851563866315E-4</v>
      </c>
      <c r="CC147">
        <f t="shared" si="161"/>
        <v>2.6823179781007051E-3</v>
      </c>
      <c r="CD147">
        <f t="shared" si="161"/>
        <v>6.0551141089106447E-3</v>
      </c>
      <c r="CE147">
        <f t="shared" si="161"/>
        <v>1.5299452770311287E-3</v>
      </c>
      <c r="CF147">
        <f t="shared" si="161"/>
        <v>0.14569588834474517</v>
      </c>
      <c r="CG147">
        <f t="shared" si="161"/>
        <v>2.6748266793191902E-3</v>
      </c>
      <c r="CH147">
        <f t="shared" si="161"/>
        <v>1.2337154008546297E-3</v>
      </c>
    </row>
    <row r="148" spans="1:86" x14ac:dyDescent="0.25">
      <c r="A148" s="180" t="s">
        <v>154</v>
      </c>
      <c r="B148" s="181" t="s">
        <v>796</v>
      </c>
      <c r="C148">
        <f t="shared" ref="C148:AH148" si="162">C61/SUM(C$7:C$90)</f>
        <v>1.0215834362134562E-2</v>
      </c>
      <c r="D148" t="e">
        <f t="shared" si="162"/>
        <v>#DIV/0!</v>
      </c>
      <c r="E148" t="e">
        <f t="shared" si="162"/>
        <v>#DIV/0!</v>
      </c>
      <c r="F148">
        <f t="shared" si="162"/>
        <v>9.0578523097162109E-3</v>
      </c>
      <c r="G148" t="e">
        <f t="shared" si="162"/>
        <v>#DIV/0!</v>
      </c>
      <c r="H148">
        <f t="shared" si="162"/>
        <v>1.4300706540749454E-2</v>
      </c>
      <c r="I148">
        <f t="shared" si="162"/>
        <v>1.5164377907999529E-2</v>
      </c>
      <c r="J148">
        <f t="shared" si="162"/>
        <v>1.0140100827387024E-2</v>
      </c>
      <c r="K148">
        <f t="shared" si="162"/>
        <v>2.5250048312357328E-2</v>
      </c>
      <c r="L148">
        <f t="shared" si="162"/>
        <v>1.6079398738124665E-3</v>
      </c>
      <c r="M148">
        <f t="shared" si="162"/>
        <v>2.2954034008843952E-2</v>
      </c>
      <c r="N148">
        <f t="shared" si="162"/>
        <v>1.2905944664488586E-2</v>
      </c>
      <c r="O148">
        <f t="shared" si="162"/>
        <v>0.17793177030935303</v>
      </c>
      <c r="P148" t="e">
        <f t="shared" si="162"/>
        <v>#DIV/0!</v>
      </c>
      <c r="Q148">
        <f t="shared" si="162"/>
        <v>1.7374344101895877E-2</v>
      </c>
      <c r="R148">
        <f t="shared" si="162"/>
        <v>2.9492614933799492E-3</v>
      </c>
      <c r="S148" t="e">
        <f t="shared" si="162"/>
        <v>#DIV/0!</v>
      </c>
      <c r="T148">
        <f t="shared" si="162"/>
        <v>1.2528462017249614E-2</v>
      </c>
      <c r="U148">
        <f t="shared" si="162"/>
        <v>2.6779669826584071E-2</v>
      </c>
      <c r="V148">
        <f t="shared" si="162"/>
        <v>4.3150304448775989E-2</v>
      </c>
      <c r="W148">
        <f t="shared" si="162"/>
        <v>2.4635427775535575E-2</v>
      </c>
      <c r="X148">
        <f t="shared" si="162"/>
        <v>3.7006344341338884E-2</v>
      </c>
      <c r="Y148">
        <f t="shared" si="162"/>
        <v>2.3224604818383204E-2</v>
      </c>
      <c r="Z148">
        <f t="shared" si="162"/>
        <v>3.4379445114518556E-2</v>
      </c>
      <c r="AA148">
        <f t="shared" si="162"/>
        <v>9.617021459936572E-4</v>
      </c>
      <c r="AB148" t="e">
        <f t="shared" si="162"/>
        <v>#DIV/0!</v>
      </c>
      <c r="AC148">
        <f t="shared" si="162"/>
        <v>9.4775207910225596E-3</v>
      </c>
      <c r="AD148">
        <f t="shared" si="162"/>
        <v>1.7934916503884939E-2</v>
      </c>
      <c r="AE148">
        <f t="shared" si="162"/>
        <v>1.0877503677927967E-2</v>
      </c>
      <c r="AF148">
        <f t="shared" si="162"/>
        <v>1.110913748364945E-2</v>
      </c>
      <c r="AG148">
        <f t="shared" si="162"/>
        <v>6.2046960708273995E-3</v>
      </c>
      <c r="AH148">
        <f t="shared" si="162"/>
        <v>2.618991528973027E-3</v>
      </c>
      <c r="AI148">
        <f t="shared" ref="AI148:BN148" si="163">AI61/SUM(AI$7:AI$90)</f>
        <v>3.8871124147002935E-3</v>
      </c>
      <c r="AJ148">
        <f t="shared" si="163"/>
        <v>2.7718775127715117E-3</v>
      </c>
      <c r="AK148">
        <f t="shared" si="163"/>
        <v>1.1811008311107341E-3</v>
      </c>
      <c r="AL148">
        <f t="shared" si="163"/>
        <v>1.8982914775847908E-3</v>
      </c>
      <c r="AM148">
        <f t="shared" si="163"/>
        <v>4.2701503604341863E-3</v>
      </c>
      <c r="AN148">
        <f t="shared" si="163"/>
        <v>5.2343461448577152E-3</v>
      </c>
      <c r="AO148">
        <f t="shared" si="163"/>
        <v>2.2937884408736177E-3</v>
      </c>
      <c r="AP148">
        <f t="shared" si="163"/>
        <v>7.207523130718721E-3</v>
      </c>
      <c r="AQ148">
        <f t="shared" si="163"/>
        <v>9.2952472141947604E-3</v>
      </c>
      <c r="AR148">
        <f t="shared" si="163"/>
        <v>1.1535638204672091E-2</v>
      </c>
      <c r="AS148">
        <f t="shared" si="163"/>
        <v>1.0215834362134562E-2</v>
      </c>
      <c r="AT148" t="e">
        <f t="shared" si="163"/>
        <v>#DIV/0!</v>
      </c>
      <c r="AU148" t="e">
        <f t="shared" si="163"/>
        <v>#DIV/0!</v>
      </c>
      <c r="AV148">
        <f t="shared" si="163"/>
        <v>9.0578523097162109E-3</v>
      </c>
      <c r="AW148" t="e">
        <f t="shared" si="163"/>
        <v>#DIV/0!</v>
      </c>
      <c r="AX148">
        <f t="shared" si="163"/>
        <v>1.4300706540749454E-2</v>
      </c>
      <c r="AY148">
        <f t="shared" si="163"/>
        <v>1.5164377907999529E-2</v>
      </c>
      <c r="AZ148">
        <f t="shared" si="163"/>
        <v>1.0140100827387024E-2</v>
      </c>
      <c r="BA148">
        <f t="shared" si="163"/>
        <v>2.5250048312357328E-2</v>
      </c>
      <c r="BB148">
        <f t="shared" si="163"/>
        <v>1.6079398738124665E-3</v>
      </c>
      <c r="BC148">
        <f t="shared" si="163"/>
        <v>2.2954034008843952E-2</v>
      </c>
      <c r="BD148">
        <f t="shared" si="163"/>
        <v>1.2905944664488586E-2</v>
      </c>
      <c r="BE148">
        <f t="shared" si="163"/>
        <v>0.17793177030935303</v>
      </c>
      <c r="BF148" t="e">
        <f t="shared" si="163"/>
        <v>#DIV/0!</v>
      </c>
      <c r="BG148">
        <f t="shared" si="163"/>
        <v>1.7374344101895877E-2</v>
      </c>
      <c r="BH148">
        <f t="shared" si="163"/>
        <v>2.9492614933799492E-3</v>
      </c>
      <c r="BI148" t="e">
        <f t="shared" si="163"/>
        <v>#DIV/0!</v>
      </c>
      <c r="BJ148">
        <f t="shared" si="163"/>
        <v>1.2528462017249614E-2</v>
      </c>
      <c r="BK148">
        <f t="shared" si="163"/>
        <v>2.6779669826584071E-2</v>
      </c>
      <c r="BL148">
        <f t="shared" si="163"/>
        <v>4.3150304448775989E-2</v>
      </c>
      <c r="BM148">
        <f t="shared" si="163"/>
        <v>2.4635427775535575E-2</v>
      </c>
      <c r="BN148">
        <f t="shared" si="163"/>
        <v>3.7006344341338884E-2</v>
      </c>
      <c r="BO148">
        <f t="shared" ref="BO148:CH148" si="164">BO61/SUM(BO$7:BO$90)</f>
        <v>2.3224604818383204E-2</v>
      </c>
      <c r="BP148">
        <f t="shared" si="164"/>
        <v>3.4379445114518556E-2</v>
      </c>
      <c r="BQ148">
        <f t="shared" si="164"/>
        <v>9.617021459936572E-4</v>
      </c>
      <c r="BR148" t="e">
        <f t="shared" si="164"/>
        <v>#DIV/0!</v>
      </c>
      <c r="BS148">
        <f t="shared" si="164"/>
        <v>9.4775207910225596E-3</v>
      </c>
      <c r="BT148">
        <f t="shared" si="164"/>
        <v>1.7934916503884939E-2</v>
      </c>
      <c r="BU148">
        <f t="shared" si="164"/>
        <v>1.0877503677927967E-2</v>
      </c>
      <c r="BV148">
        <f t="shared" si="164"/>
        <v>1.110913748364945E-2</v>
      </c>
      <c r="BW148">
        <f t="shared" si="164"/>
        <v>6.2046960708273995E-3</v>
      </c>
      <c r="BX148">
        <f t="shared" si="164"/>
        <v>2.618991528973027E-3</v>
      </c>
      <c r="BY148">
        <f t="shared" si="164"/>
        <v>3.8871124147002935E-3</v>
      </c>
      <c r="BZ148">
        <f t="shared" si="164"/>
        <v>2.7718775127715117E-3</v>
      </c>
      <c r="CA148">
        <f t="shared" si="164"/>
        <v>1.1811008311107341E-3</v>
      </c>
      <c r="CB148">
        <f t="shared" si="164"/>
        <v>1.8982914775847908E-3</v>
      </c>
      <c r="CC148">
        <f t="shared" si="164"/>
        <v>4.2701503604341863E-3</v>
      </c>
      <c r="CD148">
        <f t="shared" si="164"/>
        <v>5.2343461448577152E-3</v>
      </c>
      <c r="CE148">
        <f t="shared" si="164"/>
        <v>2.2937884408736177E-3</v>
      </c>
      <c r="CF148">
        <f t="shared" si="164"/>
        <v>7.207523130718721E-3</v>
      </c>
      <c r="CG148">
        <f t="shared" si="164"/>
        <v>9.2952472141947604E-3</v>
      </c>
      <c r="CH148">
        <f t="shared" si="164"/>
        <v>1.1535638204672091E-2</v>
      </c>
    </row>
    <row r="149" spans="1:86" x14ac:dyDescent="0.25">
      <c r="A149" s="180" t="s">
        <v>155</v>
      </c>
      <c r="B149" s="181" t="s">
        <v>796</v>
      </c>
      <c r="C149">
        <f t="shared" ref="C149:AH149" si="165">C62/SUM(C$7:C$90)</f>
        <v>0</v>
      </c>
      <c r="D149" t="e">
        <f t="shared" si="165"/>
        <v>#DIV/0!</v>
      </c>
      <c r="E149" t="e">
        <f t="shared" si="165"/>
        <v>#DIV/0!</v>
      </c>
      <c r="F149">
        <f t="shared" si="165"/>
        <v>0</v>
      </c>
      <c r="G149" t="e">
        <f t="shared" si="165"/>
        <v>#DIV/0!</v>
      </c>
      <c r="H149">
        <f t="shared" si="165"/>
        <v>0</v>
      </c>
      <c r="I149">
        <f t="shared" si="165"/>
        <v>0</v>
      </c>
      <c r="J149">
        <f t="shared" si="165"/>
        <v>0</v>
      </c>
      <c r="K149">
        <f t="shared" si="165"/>
        <v>0</v>
      </c>
      <c r="L149">
        <f t="shared" si="165"/>
        <v>0</v>
      </c>
      <c r="M149">
        <f t="shared" si="165"/>
        <v>0</v>
      </c>
      <c r="N149">
        <f t="shared" si="165"/>
        <v>0</v>
      </c>
      <c r="O149">
        <f t="shared" si="165"/>
        <v>0</v>
      </c>
      <c r="P149" t="e">
        <f t="shared" si="165"/>
        <v>#DIV/0!</v>
      </c>
      <c r="Q149">
        <f t="shared" si="165"/>
        <v>0</v>
      </c>
      <c r="R149">
        <f t="shared" si="165"/>
        <v>0</v>
      </c>
      <c r="S149" t="e">
        <f t="shared" si="165"/>
        <v>#DIV/0!</v>
      </c>
      <c r="T149">
        <f t="shared" si="165"/>
        <v>0</v>
      </c>
      <c r="U149">
        <f t="shared" si="165"/>
        <v>0</v>
      </c>
      <c r="V149">
        <f t="shared" si="165"/>
        <v>0</v>
      </c>
      <c r="W149">
        <f t="shared" si="165"/>
        <v>0</v>
      </c>
      <c r="X149">
        <f t="shared" si="165"/>
        <v>0</v>
      </c>
      <c r="Y149">
        <f t="shared" si="165"/>
        <v>0</v>
      </c>
      <c r="Z149">
        <f t="shared" si="165"/>
        <v>0</v>
      </c>
      <c r="AA149">
        <f t="shared" si="165"/>
        <v>0</v>
      </c>
      <c r="AB149" t="e">
        <f t="shared" si="165"/>
        <v>#DIV/0!</v>
      </c>
      <c r="AC149">
        <f t="shared" si="165"/>
        <v>0</v>
      </c>
      <c r="AD149">
        <f t="shared" si="165"/>
        <v>0</v>
      </c>
      <c r="AE149">
        <f t="shared" si="165"/>
        <v>0</v>
      </c>
      <c r="AF149">
        <f t="shared" si="165"/>
        <v>0</v>
      </c>
      <c r="AG149">
        <f t="shared" si="165"/>
        <v>0</v>
      </c>
      <c r="AH149">
        <f t="shared" si="165"/>
        <v>0</v>
      </c>
      <c r="AI149">
        <f t="shared" ref="AI149:BN149" si="166">AI62/SUM(AI$7:AI$90)</f>
        <v>0</v>
      </c>
      <c r="AJ149">
        <f t="shared" si="166"/>
        <v>0</v>
      </c>
      <c r="AK149">
        <f t="shared" si="166"/>
        <v>0</v>
      </c>
      <c r="AL149">
        <f t="shared" si="166"/>
        <v>0</v>
      </c>
      <c r="AM149">
        <f t="shared" si="166"/>
        <v>0</v>
      </c>
      <c r="AN149">
        <f t="shared" si="166"/>
        <v>0</v>
      </c>
      <c r="AO149">
        <f t="shared" si="166"/>
        <v>0</v>
      </c>
      <c r="AP149">
        <f t="shared" si="166"/>
        <v>0</v>
      </c>
      <c r="AQ149">
        <f t="shared" si="166"/>
        <v>0</v>
      </c>
      <c r="AR149">
        <f t="shared" si="166"/>
        <v>0</v>
      </c>
      <c r="AS149">
        <f t="shared" si="166"/>
        <v>0</v>
      </c>
      <c r="AT149" t="e">
        <f t="shared" si="166"/>
        <v>#DIV/0!</v>
      </c>
      <c r="AU149" t="e">
        <f t="shared" si="166"/>
        <v>#DIV/0!</v>
      </c>
      <c r="AV149">
        <f t="shared" si="166"/>
        <v>0</v>
      </c>
      <c r="AW149" t="e">
        <f t="shared" si="166"/>
        <v>#DIV/0!</v>
      </c>
      <c r="AX149">
        <f t="shared" si="166"/>
        <v>0</v>
      </c>
      <c r="AY149">
        <f t="shared" si="166"/>
        <v>0</v>
      </c>
      <c r="AZ149">
        <f t="shared" si="166"/>
        <v>0</v>
      </c>
      <c r="BA149">
        <f t="shared" si="166"/>
        <v>0</v>
      </c>
      <c r="BB149">
        <f t="shared" si="166"/>
        <v>0</v>
      </c>
      <c r="BC149">
        <f t="shared" si="166"/>
        <v>0</v>
      </c>
      <c r="BD149">
        <f t="shared" si="166"/>
        <v>0</v>
      </c>
      <c r="BE149">
        <f t="shared" si="166"/>
        <v>0</v>
      </c>
      <c r="BF149" t="e">
        <f t="shared" si="166"/>
        <v>#DIV/0!</v>
      </c>
      <c r="BG149">
        <f t="shared" si="166"/>
        <v>0</v>
      </c>
      <c r="BH149">
        <f t="shared" si="166"/>
        <v>0</v>
      </c>
      <c r="BI149" t="e">
        <f t="shared" si="166"/>
        <v>#DIV/0!</v>
      </c>
      <c r="BJ149">
        <f t="shared" si="166"/>
        <v>0</v>
      </c>
      <c r="BK149">
        <f t="shared" si="166"/>
        <v>0</v>
      </c>
      <c r="BL149">
        <f t="shared" si="166"/>
        <v>0</v>
      </c>
      <c r="BM149">
        <f t="shared" si="166"/>
        <v>0</v>
      </c>
      <c r="BN149">
        <f t="shared" si="166"/>
        <v>0</v>
      </c>
      <c r="BO149">
        <f t="shared" ref="BO149:CH149" si="167">BO62/SUM(BO$7:BO$90)</f>
        <v>0</v>
      </c>
      <c r="BP149">
        <f t="shared" si="167"/>
        <v>0</v>
      </c>
      <c r="BQ149">
        <f t="shared" si="167"/>
        <v>0</v>
      </c>
      <c r="BR149" t="e">
        <f t="shared" si="167"/>
        <v>#DIV/0!</v>
      </c>
      <c r="BS149">
        <f t="shared" si="167"/>
        <v>0</v>
      </c>
      <c r="BT149">
        <f t="shared" si="167"/>
        <v>0</v>
      </c>
      <c r="BU149">
        <f t="shared" si="167"/>
        <v>0</v>
      </c>
      <c r="BV149">
        <f t="shared" si="167"/>
        <v>0</v>
      </c>
      <c r="BW149">
        <f t="shared" si="167"/>
        <v>0</v>
      </c>
      <c r="BX149">
        <f t="shared" si="167"/>
        <v>0</v>
      </c>
      <c r="BY149">
        <f t="shared" si="167"/>
        <v>0</v>
      </c>
      <c r="BZ149">
        <f t="shared" si="167"/>
        <v>0</v>
      </c>
      <c r="CA149">
        <f t="shared" si="167"/>
        <v>0</v>
      </c>
      <c r="CB149">
        <f t="shared" si="167"/>
        <v>0</v>
      </c>
      <c r="CC149">
        <f t="shared" si="167"/>
        <v>0</v>
      </c>
      <c r="CD149">
        <f t="shared" si="167"/>
        <v>0</v>
      </c>
      <c r="CE149">
        <f t="shared" si="167"/>
        <v>0</v>
      </c>
      <c r="CF149">
        <f t="shared" si="167"/>
        <v>0</v>
      </c>
      <c r="CG149">
        <f t="shared" si="167"/>
        <v>0</v>
      </c>
      <c r="CH149">
        <f t="shared" si="167"/>
        <v>0</v>
      </c>
    </row>
    <row r="150" spans="1:86" x14ac:dyDescent="0.25">
      <c r="A150" s="180" t="s">
        <v>156</v>
      </c>
      <c r="B150" s="181" t="s">
        <v>796</v>
      </c>
      <c r="C150">
        <f t="shared" ref="C150:AH150" si="168">C63/SUM(C$7:C$90)</f>
        <v>2.3364223946245695E-3</v>
      </c>
      <c r="D150" t="e">
        <f t="shared" si="168"/>
        <v>#DIV/0!</v>
      </c>
      <c r="E150" t="e">
        <f t="shared" si="168"/>
        <v>#DIV/0!</v>
      </c>
      <c r="F150">
        <f t="shared" si="168"/>
        <v>7.6062741516960625E-3</v>
      </c>
      <c r="G150" t="e">
        <f t="shared" si="168"/>
        <v>#DIV/0!</v>
      </c>
      <c r="H150">
        <f t="shared" si="168"/>
        <v>4.3062875339653743E-3</v>
      </c>
      <c r="I150">
        <f t="shared" si="168"/>
        <v>1.1909374145548772E-3</v>
      </c>
      <c r="J150">
        <f t="shared" si="168"/>
        <v>3.9725331273618618E-3</v>
      </c>
      <c r="K150">
        <f t="shared" si="168"/>
        <v>2.2533926161327211E-3</v>
      </c>
      <c r="L150">
        <f t="shared" si="168"/>
        <v>4.6566555807795269E-3</v>
      </c>
      <c r="M150">
        <f t="shared" si="168"/>
        <v>4.9389242265320526E-3</v>
      </c>
      <c r="N150">
        <f t="shared" si="168"/>
        <v>9.5964854863836938E-3</v>
      </c>
      <c r="O150">
        <f t="shared" si="168"/>
        <v>6.5393302675395889E-3</v>
      </c>
      <c r="P150" t="e">
        <f t="shared" si="168"/>
        <v>#DIV/0!</v>
      </c>
      <c r="Q150">
        <f t="shared" si="168"/>
        <v>0.17495323872355306</v>
      </c>
      <c r="R150">
        <f t="shared" si="168"/>
        <v>1.363322075663845E-2</v>
      </c>
      <c r="S150" t="e">
        <f t="shared" si="168"/>
        <v>#DIV/0!</v>
      </c>
      <c r="T150">
        <f t="shared" si="168"/>
        <v>8.0516304764083214E-3</v>
      </c>
      <c r="U150">
        <f t="shared" si="168"/>
        <v>1.3851635647082128E-2</v>
      </c>
      <c r="V150">
        <f t="shared" si="168"/>
        <v>2.1639280665662029E-2</v>
      </c>
      <c r="W150">
        <f t="shared" si="168"/>
        <v>6.0786437390573872E-3</v>
      </c>
      <c r="X150">
        <f t="shared" si="168"/>
        <v>8.7219301375455228E-3</v>
      </c>
      <c r="Y150">
        <f t="shared" si="168"/>
        <v>4.3179158872656883E-3</v>
      </c>
      <c r="Z150">
        <f t="shared" si="168"/>
        <v>6.3253444714031857E-3</v>
      </c>
      <c r="AA150">
        <f t="shared" si="168"/>
        <v>1.5154518594254923E-3</v>
      </c>
      <c r="AB150" t="e">
        <f t="shared" si="168"/>
        <v>#DIV/0!</v>
      </c>
      <c r="AC150">
        <f t="shared" si="168"/>
        <v>4.7762175005451653E-3</v>
      </c>
      <c r="AD150">
        <f t="shared" si="168"/>
        <v>0.13901088344696164</v>
      </c>
      <c r="AE150">
        <f t="shared" si="168"/>
        <v>1.4868979896285788E-3</v>
      </c>
      <c r="AF150">
        <f t="shared" si="168"/>
        <v>1.3432549060405279E-3</v>
      </c>
      <c r="AG150">
        <f t="shared" si="168"/>
        <v>3.8512543465973074E-3</v>
      </c>
      <c r="AH150">
        <f t="shared" si="168"/>
        <v>7.6650664964710252E-4</v>
      </c>
      <c r="AI150">
        <f t="shared" ref="AI150:BN150" si="169">AI63/SUM(AI$7:AI$90)</f>
        <v>1.5157934283848468E-3</v>
      </c>
      <c r="AJ150">
        <f t="shared" si="169"/>
        <v>2.8192139519724107E-3</v>
      </c>
      <c r="AK150">
        <f t="shared" si="169"/>
        <v>1.8145996129155132E-4</v>
      </c>
      <c r="AL150">
        <f t="shared" si="169"/>
        <v>3.1220803175176426E-3</v>
      </c>
      <c r="AM150">
        <f t="shared" si="169"/>
        <v>2.3928453963018015E-3</v>
      </c>
      <c r="AN150">
        <f t="shared" si="169"/>
        <v>3.3279400575241258E-3</v>
      </c>
      <c r="AO150">
        <f t="shared" si="169"/>
        <v>4.5434541789436287E-3</v>
      </c>
      <c r="AP150">
        <f t="shared" si="169"/>
        <v>2.9743068157098086E-3</v>
      </c>
      <c r="AQ150">
        <f t="shared" si="169"/>
        <v>2.9449174471652797E-3</v>
      </c>
      <c r="AR150">
        <f t="shared" si="169"/>
        <v>5.9914641993318246E-3</v>
      </c>
      <c r="AS150">
        <f t="shared" si="169"/>
        <v>2.3364223946245695E-3</v>
      </c>
      <c r="AT150" t="e">
        <f t="shared" si="169"/>
        <v>#DIV/0!</v>
      </c>
      <c r="AU150" t="e">
        <f t="shared" si="169"/>
        <v>#DIV/0!</v>
      </c>
      <c r="AV150">
        <f t="shared" si="169"/>
        <v>7.6062741516960625E-3</v>
      </c>
      <c r="AW150" t="e">
        <f t="shared" si="169"/>
        <v>#DIV/0!</v>
      </c>
      <c r="AX150">
        <f t="shared" si="169"/>
        <v>4.3062875339653743E-3</v>
      </c>
      <c r="AY150">
        <f t="shared" si="169"/>
        <v>1.1909374145548772E-3</v>
      </c>
      <c r="AZ150">
        <f t="shared" si="169"/>
        <v>3.9725331273618618E-3</v>
      </c>
      <c r="BA150">
        <f t="shared" si="169"/>
        <v>2.2533926161327211E-3</v>
      </c>
      <c r="BB150">
        <f t="shared" si="169"/>
        <v>4.6566555807795269E-3</v>
      </c>
      <c r="BC150">
        <f t="shared" si="169"/>
        <v>4.9389242265320526E-3</v>
      </c>
      <c r="BD150">
        <f t="shared" si="169"/>
        <v>9.5964854863836938E-3</v>
      </c>
      <c r="BE150">
        <f t="shared" si="169"/>
        <v>6.5393302675395889E-3</v>
      </c>
      <c r="BF150" t="e">
        <f t="shared" si="169"/>
        <v>#DIV/0!</v>
      </c>
      <c r="BG150">
        <f t="shared" si="169"/>
        <v>0.17495323872355306</v>
      </c>
      <c r="BH150">
        <f t="shared" si="169"/>
        <v>1.363322075663845E-2</v>
      </c>
      <c r="BI150" t="e">
        <f t="shared" si="169"/>
        <v>#DIV/0!</v>
      </c>
      <c r="BJ150">
        <f t="shared" si="169"/>
        <v>8.0516304764083214E-3</v>
      </c>
      <c r="BK150">
        <f t="shared" si="169"/>
        <v>1.3851635647082128E-2</v>
      </c>
      <c r="BL150">
        <f t="shared" si="169"/>
        <v>2.1639280665662029E-2</v>
      </c>
      <c r="BM150">
        <f t="shared" si="169"/>
        <v>6.0786437390573872E-3</v>
      </c>
      <c r="BN150">
        <f t="shared" si="169"/>
        <v>8.7219301375455228E-3</v>
      </c>
      <c r="BO150">
        <f t="shared" ref="BO150:CH150" si="170">BO63/SUM(BO$7:BO$90)</f>
        <v>4.3179158872656883E-3</v>
      </c>
      <c r="BP150">
        <f t="shared" si="170"/>
        <v>6.3253444714031857E-3</v>
      </c>
      <c r="BQ150">
        <f t="shared" si="170"/>
        <v>1.5154518594254923E-3</v>
      </c>
      <c r="BR150" t="e">
        <f t="shared" si="170"/>
        <v>#DIV/0!</v>
      </c>
      <c r="BS150">
        <f t="shared" si="170"/>
        <v>4.7762175005451653E-3</v>
      </c>
      <c r="BT150">
        <f t="shared" si="170"/>
        <v>0.13901088344696164</v>
      </c>
      <c r="BU150">
        <f t="shared" si="170"/>
        <v>1.4868979896285788E-3</v>
      </c>
      <c r="BV150">
        <f t="shared" si="170"/>
        <v>1.3432549060405279E-3</v>
      </c>
      <c r="BW150">
        <f t="shared" si="170"/>
        <v>3.8512543465973074E-3</v>
      </c>
      <c r="BX150">
        <f t="shared" si="170"/>
        <v>7.6650664964710252E-4</v>
      </c>
      <c r="BY150">
        <f t="shared" si="170"/>
        <v>1.5157934283848468E-3</v>
      </c>
      <c r="BZ150">
        <f t="shared" si="170"/>
        <v>2.8192139519724107E-3</v>
      </c>
      <c r="CA150">
        <f t="shared" si="170"/>
        <v>1.8145996129155132E-4</v>
      </c>
      <c r="CB150">
        <f t="shared" si="170"/>
        <v>3.1220803175176426E-3</v>
      </c>
      <c r="CC150">
        <f t="shared" si="170"/>
        <v>2.3928453963018015E-3</v>
      </c>
      <c r="CD150">
        <f t="shared" si="170"/>
        <v>3.3279400575241258E-3</v>
      </c>
      <c r="CE150">
        <f t="shared" si="170"/>
        <v>4.5434541789436287E-3</v>
      </c>
      <c r="CF150">
        <f t="shared" si="170"/>
        <v>2.9743068157098086E-3</v>
      </c>
      <c r="CG150">
        <f t="shared" si="170"/>
        <v>2.9449174471652797E-3</v>
      </c>
      <c r="CH150">
        <f t="shared" si="170"/>
        <v>5.9914641993318246E-3</v>
      </c>
    </row>
    <row r="151" spans="1:86" x14ac:dyDescent="0.25">
      <c r="A151" s="180" t="s">
        <v>157</v>
      </c>
      <c r="B151" s="181" t="s">
        <v>796</v>
      </c>
      <c r="C151">
        <f t="shared" ref="C151:AH151" si="171">C64/SUM(C$7:C$90)</f>
        <v>1.7974633038110946E-3</v>
      </c>
      <c r="D151" t="e">
        <f t="shared" si="171"/>
        <v>#DIV/0!</v>
      </c>
      <c r="E151" t="e">
        <f t="shared" si="171"/>
        <v>#DIV/0!</v>
      </c>
      <c r="F151">
        <f t="shared" si="171"/>
        <v>3.5303862720915326E-2</v>
      </c>
      <c r="G151" t="e">
        <f t="shared" si="171"/>
        <v>#DIV/0!</v>
      </c>
      <c r="H151">
        <f t="shared" si="171"/>
        <v>2.0886636066897294E-3</v>
      </c>
      <c r="I151">
        <f t="shared" si="171"/>
        <v>2.0294881378409061E-3</v>
      </c>
      <c r="J151">
        <f t="shared" si="171"/>
        <v>3.6896150416713598E-3</v>
      </c>
      <c r="K151">
        <f t="shared" si="171"/>
        <v>5.5686631893121386E-3</v>
      </c>
      <c r="L151">
        <f t="shared" si="171"/>
        <v>7.5846733929444861E-3</v>
      </c>
      <c r="M151">
        <f t="shared" si="171"/>
        <v>9.1694091020711414E-3</v>
      </c>
      <c r="N151">
        <f t="shared" si="171"/>
        <v>2.1380770409266873E-3</v>
      </c>
      <c r="O151">
        <f t="shared" si="171"/>
        <v>9.4766835211196332E-3</v>
      </c>
      <c r="P151" t="e">
        <f t="shared" si="171"/>
        <v>#DIV/0!</v>
      </c>
      <c r="Q151">
        <f t="shared" si="171"/>
        <v>2.5554235686444063E-2</v>
      </c>
      <c r="R151">
        <f t="shared" si="171"/>
        <v>0.32657263915908397</v>
      </c>
      <c r="S151" t="e">
        <f t="shared" si="171"/>
        <v>#DIV/0!</v>
      </c>
      <c r="T151">
        <f t="shared" si="171"/>
        <v>0.28281655293602548</v>
      </c>
      <c r="U151">
        <f t="shared" si="171"/>
        <v>3.1558046470893934E-2</v>
      </c>
      <c r="V151">
        <f t="shared" si="171"/>
        <v>0.20258175758068767</v>
      </c>
      <c r="W151">
        <f t="shared" si="171"/>
        <v>0.13907970611287399</v>
      </c>
      <c r="X151">
        <f t="shared" si="171"/>
        <v>7.4740561677532999E-2</v>
      </c>
      <c r="Y151">
        <f t="shared" si="171"/>
        <v>9.5972321551471437E-2</v>
      </c>
      <c r="Z151">
        <f t="shared" si="171"/>
        <v>5.8312502506696236E-2</v>
      </c>
      <c r="AA151">
        <f t="shared" si="171"/>
        <v>4.7726297419561992E-3</v>
      </c>
      <c r="AB151" t="e">
        <f t="shared" si="171"/>
        <v>#DIV/0!</v>
      </c>
      <c r="AC151">
        <f t="shared" si="171"/>
        <v>7.7852820057204824E-3</v>
      </c>
      <c r="AD151">
        <f t="shared" si="171"/>
        <v>0.10091256350463085</v>
      </c>
      <c r="AE151">
        <f t="shared" si="171"/>
        <v>2.1370479372352629E-3</v>
      </c>
      <c r="AF151">
        <f t="shared" si="171"/>
        <v>3.7852401539566513E-3</v>
      </c>
      <c r="AG151">
        <f t="shared" si="171"/>
        <v>1.0313662776934053E-3</v>
      </c>
      <c r="AH151">
        <f t="shared" si="171"/>
        <v>5.4947975494219368E-4</v>
      </c>
      <c r="AI151">
        <f t="shared" ref="AI151:BN151" si="172">AI64/SUM(AI$7:AI$90)</f>
        <v>8.4167190419169309E-4</v>
      </c>
      <c r="AJ151">
        <f t="shared" si="172"/>
        <v>1.2367183227770077E-3</v>
      </c>
      <c r="AK151">
        <f t="shared" si="172"/>
        <v>4.0232060301860977E-4</v>
      </c>
      <c r="AL151">
        <f t="shared" si="172"/>
        <v>2.2726100579738193E-3</v>
      </c>
      <c r="AM151">
        <f t="shared" si="172"/>
        <v>2.6891631898497111E-3</v>
      </c>
      <c r="AN151">
        <f t="shared" si="172"/>
        <v>1.3843138017786824E-3</v>
      </c>
      <c r="AO151">
        <f t="shared" si="172"/>
        <v>1.7804329251126037E-3</v>
      </c>
      <c r="AP151">
        <f t="shared" si="172"/>
        <v>1.9410197469405307E-3</v>
      </c>
      <c r="AQ151">
        <f t="shared" si="172"/>
        <v>3.584788074091723E-3</v>
      </c>
      <c r="AR151">
        <f t="shared" si="172"/>
        <v>1.584979086513771E-2</v>
      </c>
      <c r="AS151">
        <f t="shared" si="172"/>
        <v>1.7974633038110946E-3</v>
      </c>
      <c r="AT151" t="e">
        <f t="shared" si="172"/>
        <v>#DIV/0!</v>
      </c>
      <c r="AU151" t="e">
        <f t="shared" si="172"/>
        <v>#DIV/0!</v>
      </c>
      <c r="AV151">
        <f t="shared" si="172"/>
        <v>3.5303862720915326E-2</v>
      </c>
      <c r="AW151" t="e">
        <f t="shared" si="172"/>
        <v>#DIV/0!</v>
      </c>
      <c r="AX151">
        <f t="shared" si="172"/>
        <v>2.0886636066897294E-3</v>
      </c>
      <c r="AY151">
        <f t="shared" si="172"/>
        <v>2.0294881378409061E-3</v>
      </c>
      <c r="AZ151">
        <f t="shared" si="172"/>
        <v>3.6896150416713598E-3</v>
      </c>
      <c r="BA151">
        <f t="shared" si="172"/>
        <v>5.5686631893121386E-3</v>
      </c>
      <c r="BB151">
        <f t="shared" si="172"/>
        <v>7.5846733929444861E-3</v>
      </c>
      <c r="BC151">
        <f t="shared" si="172"/>
        <v>9.1694091020711414E-3</v>
      </c>
      <c r="BD151">
        <f t="shared" si="172"/>
        <v>2.1380770409266873E-3</v>
      </c>
      <c r="BE151">
        <f t="shared" si="172"/>
        <v>9.4766835211196332E-3</v>
      </c>
      <c r="BF151" t="e">
        <f t="shared" si="172"/>
        <v>#DIV/0!</v>
      </c>
      <c r="BG151">
        <f t="shared" si="172"/>
        <v>2.5554235686444063E-2</v>
      </c>
      <c r="BH151">
        <f t="shared" si="172"/>
        <v>0.32657263915908397</v>
      </c>
      <c r="BI151" t="e">
        <f t="shared" si="172"/>
        <v>#DIV/0!</v>
      </c>
      <c r="BJ151">
        <f t="shared" si="172"/>
        <v>0.28281655293602548</v>
      </c>
      <c r="BK151">
        <f t="shared" si="172"/>
        <v>3.1558046470893934E-2</v>
      </c>
      <c r="BL151">
        <f t="shared" si="172"/>
        <v>0.20258175758068767</v>
      </c>
      <c r="BM151">
        <f t="shared" si="172"/>
        <v>0.13907970611287399</v>
      </c>
      <c r="BN151">
        <f t="shared" si="172"/>
        <v>7.4740561677532999E-2</v>
      </c>
      <c r="BO151">
        <f t="shared" ref="BO151:CH151" si="173">BO64/SUM(BO$7:BO$90)</f>
        <v>9.5972321551471437E-2</v>
      </c>
      <c r="BP151">
        <f t="shared" si="173"/>
        <v>5.8312502506696236E-2</v>
      </c>
      <c r="BQ151">
        <f t="shared" si="173"/>
        <v>4.7726297419561992E-3</v>
      </c>
      <c r="BR151" t="e">
        <f t="shared" si="173"/>
        <v>#DIV/0!</v>
      </c>
      <c r="BS151">
        <f t="shared" si="173"/>
        <v>7.7852820057204824E-3</v>
      </c>
      <c r="BT151">
        <f t="shared" si="173"/>
        <v>0.10091256350463085</v>
      </c>
      <c r="BU151">
        <f t="shared" si="173"/>
        <v>2.1370479372352629E-3</v>
      </c>
      <c r="BV151">
        <f t="shared" si="173"/>
        <v>3.7852401539566513E-3</v>
      </c>
      <c r="BW151">
        <f t="shared" si="173"/>
        <v>1.0313662776934053E-3</v>
      </c>
      <c r="BX151">
        <f t="shared" si="173"/>
        <v>5.4947975494219368E-4</v>
      </c>
      <c r="BY151">
        <f t="shared" si="173"/>
        <v>8.4167190419169309E-4</v>
      </c>
      <c r="BZ151">
        <f t="shared" si="173"/>
        <v>1.2367183227770077E-3</v>
      </c>
      <c r="CA151">
        <f t="shared" si="173"/>
        <v>4.0232060301860977E-4</v>
      </c>
      <c r="CB151">
        <f t="shared" si="173"/>
        <v>2.2726100579738193E-3</v>
      </c>
      <c r="CC151">
        <f t="shared" si="173"/>
        <v>2.6891631898497111E-3</v>
      </c>
      <c r="CD151">
        <f t="shared" si="173"/>
        <v>1.3843138017786824E-3</v>
      </c>
      <c r="CE151">
        <f t="shared" si="173"/>
        <v>1.7804329251126037E-3</v>
      </c>
      <c r="CF151">
        <f t="shared" si="173"/>
        <v>1.9410197469405307E-3</v>
      </c>
      <c r="CG151">
        <f t="shared" si="173"/>
        <v>3.584788074091723E-3</v>
      </c>
      <c r="CH151">
        <f t="shared" si="173"/>
        <v>1.584979086513771E-2</v>
      </c>
    </row>
    <row r="152" spans="1:86" x14ac:dyDescent="0.25">
      <c r="A152" s="180" t="s">
        <v>158</v>
      </c>
      <c r="B152" s="181" t="s">
        <v>796</v>
      </c>
      <c r="C152">
        <f t="shared" ref="C152:AH152" si="174">C65/SUM(C$7:C$90)</f>
        <v>0</v>
      </c>
      <c r="D152" t="e">
        <f t="shared" si="174"/>
        <v>#DIV/0!</v>
      </c>
      <c r="E152" t="e">
        <f t="shared" si="174"/>
        <v>#DIV/0!</v>
      </c>
      <c r="F152">
        <f t="shared" si="174"/>
        <v>0</v>
      </c>
      <c r="G152" t="e">
        <f t="shared" si="174"/>
        <v>#DIV/0!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 t="e">
        <f t="shared" si="174"/>
        <v>#DIV/0!</v>
      </c>
      <c r="Q152">
        <f t="shared" si="174"/>
        <v>0</v>
      </c>
      <c r="R152">
        <f t="shared" si="174"/>
        <v>0</v>
      </c>
      <c r="S152" t="e">
        <f t="shared" si="174"/>
        <v>#DIV/0!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74"/>
        <v>0</v>
      </c>
      <c r="Y152">
        <f t="shared" si="174"/>
        <v>0</v>
      </c>
      <c r="Z152">
        <f t="shared" si="174"/>
        <v>0</v>
      </c>
      <c r="AA152">
        <f t="shared" si="174"/>
        <v>0</v>
      </c>
      <c r="AB152" t="e">
        <f t="shared" si="174"/>
        <v>#DIV/0!</v>
      </c>
      <c r="AC152">
        <f t="shared" si="174"/>
        <v>0</v>
      </c>
      <c r="AD152">
        <f t="shared" si="174"/>
        <v>0</v>
      </c>
      <c r="AE152">
        <f t="shared" si="174"/>
        <v>0</v>
      </c>
      <c r="AF152">
        <f t="shared" si="174"/>
        <v>0</v>
      </c>
      <c r="AG152">
        <f t="shared" si="174"/>
        <v>0</v>
      </c>
      <c r="AH152">
        <f t="shared" si="174"/>
        <v>0</v>
      </c>
      <c r="AI152">
        <f t="shared" ref="AI152:BN152" si="175">AI65/SUM(AI$7:AI$90)</f>
        <v>0</v>
      </c>
      <c r="AJ152">
        <f t="shared" si="175"/>
        <v>0</v>
      </c>
      <c r="AK152">
        <f t="shared" si="175"/>
        <v>0</v>
      </c>
      <c r="AL152">
        <f t="shared" si="175"/>
        <v>0</v>
      </c>
      <c r="AM152">
        <f t="shared" si="175"/>
        <v>0</v>
      </c>
      <c r="AN152">
        <f t="shared" si="175"/>
        <v>0</v>
      </c>
      <c r="AO152">
        <f t="shared" si="175"/>
        <v>0</v>
      </c>
      <c r="AP152">
        <f t="shared" si="175"/>
        <v>0</v>
      </c>
      <c r="AQ152">
        <f t="shared" si="175"/>
        <v>0</v>
      </c>
      <c r="AR152">
        <f t="shared" si="175"/>
        <v>0</v>
      </c>
      <c r="AS152">
        <f t="shared" si="175"/>
        <v>0</v>
      </c>
      <c r="AT152" t="e">
        <f t="shared" si="175"/>
        <v>#DIV/0!</v>
      </c>
      <c r="AU152" t="e">
        <f t="shared" si="175"/>
        <v>#DIV/0!</v>
      </c>
      <c r="AV152">
        <f t="shared" si="175"/>
        <v>0</v>
      </c>
      <c r="AW152" t="e">
        <f t="shared" si="175"/>
        <v>#DIV/0!</v>
      </c>
      <c r="AX152">
        <f t="shared" si="175"/>
        <v>0</v>
      </c>
      <c r="AY152">
        <f t="shared" si="175"/>
        <v>0</v>
      </c>
      <c r="AZ152">
        <f t="shared" si="175"/>
        <v>0</v>
      </c>
      <c r="BA152">
        <f t="shared" si="175"/>
        <v>0</v>
      </c>
      <c r="BB152">
        <f t="shared" si="175"/>
        <v>0</v>
      </c>
      <c r="BC152">
        <f t="shared" si="175"/>
        <v>0</v>
      </c>
      <c r="BD152">
        <f t="shared" si="175"/>
        <v>0</v>
      </c>
      <c r="BE152">
        <f t="shared" si="175"/>
        <v>0</v>
      </c>
      <c r="BF152" t="e">
        <f t="shared" si="175"/>
        <v>#DIV/0!</v>
      </c>
      <c r="BG152">
        <f t="shared" si="175"/>
        <v>0</v>
      </c>
      <c r="BH152">
        <f t="shared" si="175"/>
        <v>0</v>
      </c>
      <c r="BI152" t="e">
        <f t="shared" si="175"/>
        <v>#DIV/0!</v>
      </c>
      <c r="BJ152">
        <f t="shared" si="175"/>
        <v>0</v>
      </c>
      <c r="BK152">
        <f t="shared" si="175"/>
        <v>0</v>
      </c>
      <c r="BL152">
        <f t="shared" si="175"/>
        <v>0</v>
      </c>
      <c r="BM152">
        <f t="shared" si="175"/>
        <v>0</v>
      </c>
      <c r="BN152">
        <f t="shared" si="175"/>
        <v>0</v>
      </c>
      <c r="BO152">
        <f t="shared" ref="BO152:CH152" si="176">BO65/SUM(BO$7:BO$90)</f>
        <v>0</v>
      </c>
      <c r="BP152">
        <f t="shared" si="176"/>
        <v>0</v>
      </c>
      <c r="BQ152">
        <f t="shared" si="176"/>
        <v>0</v>
      </c>
      <c r="BR152" t="e">
        <f t="shared" si="176"/>
        <v>#DIV/0!</v>
      </c>
      <c r="BS152">
        <f t="shared" si="176"/>
        <v>0</v>
      </c>
      <c r="BT152">
        <f t="shared" si="176"/>
        <v>0</v>
      </c>
      <c r="BU152">
        <f t="shared" si="176"/>
        <v>0</v>
      </c>
      <c r="BV152">
        <f t="shared" si="176"/>
        <v>0</v>
      </c>
      <c r="BW152">
        <f t="shared" si="176"/>
        <v>0</v>
      </c>
      <c r="BX152">
        <f t="shared" si="176"/>
        <v>0</v>
      </c>
      <c r="BY152">
        <f t="shared" si="176"/>
        <v>0</v>
      </c>
      <c r="BZ152">
        <f t="shared" si="176"/>
        <v>0</v>
      </c>
      <c r="CA152">
        <f t="shared" si="176"/>
        <v>0</v>
      </c>
      <c r="CB152">
        <f t="shared" si="176"/>
        <v>0</v>
      </c>
      <c r="CC152">
        <f t="shared" si="176"/>
        <v>0</v>
      </c>
      <c r="CD152">
        <f t="shared" si="176"/>
        <v>0</v>
      </c>
      <c r="CE152">
        <f t="shared" si="176"/>
        <v>0</v>
      </c>
      <c r="CF152">
        <f t="shared" si="176"/>
        <v>0</v>
      </c>
      <c r="CG152">
        <f t="shared" si="176"/>
        <v>0</v>
      </c>
      <c r="CH152">
        <f t="shared" si="176"/>
        <v>0</v>
      </c>
    </row>
    <row r="153" spans="1:86" x14ac:dyDescent="0.25">
      <c r="A153" s="180" t="s">
        <v>159</v>
      </c>
      <c r="B153" s="181" t="s">
        <v>796</v>
      </c>
      <c r="C153">
        <f t="shared" ref="C153:AH153" si="177">C66/SUM(C$7:C$90)</f>
        <v>3.3954804521694219E-3</v>
      </c>
      <c r="D153" t="e">
        <f t="shared" si="177"/>
        <v>#DIV/0!</v>
      </c>
      <c r="E153" t="e">
        <f t="shared" si="177"/>
        <v>#DIV/0!</v>
      </c>
      <c r="F153">
        <f t="shared" si="177"/>
        <v>2.466053284432099E-2</v>
      </c>
      <c r="G153" t="e">
        <f t="shared" si="177"/>
        <v>#DIV/0!</v>
      </c>
      <c r="H153">
        <f t="shared" si="177"/>
        <v>7.2535032941744492E-3</v>
      </c>
      <c r="I153">
        <f t="shared" si="177"/>
        <v>2.6866894414045899E-3</v>
      </c>
      <c r="J153">
        <f t="shared" si="177"/>
        <v>2.0902584581593314E-2</v>
      </c>
      <c r="K153">
        <f t="shared" si="177"/>
        <v>1.03713489250981E-2</v>
      </c>
      <c r="L153">
        <f t="shared" si="177"/>
        <v>1.7660943386637426E-3</v>
      </c>
      <c r="M153">
        <f t="shared" si="177"/>
        <v>6.2590070489511275E-3</v>
      </c>
      <c r="N153">
        <f t="shared" si="177"/>
        <v>6.9929857306302275E-3</v>
      </c>
      <c r="O153">
        <f t="shared" si="177"/>
        <v>1.7337453988216622E-2</v>
      </c>
      <c r="P153" t="e">
        <f t="shared" si="177"/>
        <v>#DIV/0!</v>
      </c>
      <c r="Q153">
        <f t="shared" si="177"/>
        <v>2.6487697482763625E-2</v>
      </c>
      <c r="R153">
        <f t="shared" si="177"/>
        <v>1.6944893973651193E-2</v>
      </c>
      <c r="S153" t="e">
        <f t="shared" si="177"/>
        <v>#DIV/0!</v>
      </c>
      <c r="T153">
        <f t="shared" si="177"/>
        <v>0.1317322476603012</v>
      </c>
      <c r="U153">
        <f t="shared" si="177"/>
        <v>2.1277764585800826E-2</v>
      </c>
      <c r="V153">
        <f t="shared" si="177"/>
        <v>5.0323977608049138E-2</v>
      </c>
      <c r="W153">
        <f t="shared" si="177"/>
        <v>6.2251826391947103E-2</v>
      </c>
      <c r="X153">
        <f t="shared" si="177"/>
        <v>3.1529954687657624E-2</v>
      </c>
      <c r="Y153">
        <f t="shared" si="177"/>
        <v>5.2149865079146734E-2</v>
      </c>
      <c r="Z153">
        <f t="shared" si="177"/>
        <v>3.0661795238373989E-2</v>
      </c>
      <c r="AA153">
        <f t="shared" si="177"/>
        <v>1.7298275710068522E-3</v>
      </c>
      <c r="AB153" t="e">
        <f t="shared" si="177"/>
        <v>#DIV/0!</v>
      </c>
      <c r="AC153">
        <f t="shared" si="177"/>
        <v>1.41527368790841E-2</v>
      </c>
      <c r="AD153">
        <f t="shared" si="177"/>
        <v>5.6923644131482376E-2</v>
      </c>
      <c r="AE153">
        <f t="shared" si="177"/>
        <v>5.9888260519418675E-3</v>
      </c>
      <c r="AF153">
        <f t="shared" si="177"/>
        <v>5.6789163284833551E-3</v>
      </c>
      <c r="AG153">
        <f t="shared" si="177"/>
        <v>6.1162491063063767E-3</v>
      </c>
      <c r="AH153">
        <f t="shared" si="177"/>
        <v>5.8777639554074678E-3</v>
      </c>
      <c r="AI153">
        <f t="shared" ref="AI153:BN153" si="178">AI66/SUM(AI$7:AI$90)</f>
        <v>9.0065722151346887E-3</v>
      </c>
      <c r="AJ153">
        <f t="shared" si="178"/>
        <v>5.7808854923280667E-3</v>
      </c>
      <c r="AK153">
        <f t="shared" si="178"/>
        <v>8.8557083114974616E-4</v>
      </c>
      <c r="AL153">
        <f t="shared" si="178"/>
        <v>2.3942308582822801E-3</v>
      </c>
      <c r="AM153">
        <f t="shared" si="178"/>
        <v>1.2957596766285126E-2</v>
      </c>
      <c r="AN153">
        <f t="shared" si="178"/>
        <v>9.5572121363295803E-3</v>
      </c>
      <c r="AO153">
        <f t="shared" si="178"/>
        <v>5.0151039964971564E-3</v>
      </c>
      <c r="AP153">
        <f t="shared" si="178"/>
        <v>2.9386473543162647E-3</v>
      </c>
      <c r="AQ153">
        <f t="shared" si="178"/>
        <v>8.88980792263349E-3</v>
      </c>
      <c r="AR153">
        <f t="shared" si="178"/>
        <v>7.6345930747074818E-3</v>
      </c>
      <c r="AS153">
        <f t="shared" si="178"/>
        <v>3.3954804521694219E-3</v>
      </c>
      <c r="AT153" t="e">
        <f t="shared" si="178"/>
        <v>#DIV/0!</v>
      </c>
      <c r="AU153" t="e">
        <f t="shared" si="178"/>
        <v>#DIV/0!</v>
      </c>
      <c r="AV153">
        <f t="shared" si="178"/>
        <v>2.466053284432099E-2</v>
      </c>
      <c r="AW153" t="e">
        <f t="shared" si="178"/>
        <v>#DIV/0!</v>
      </c>
      <c r="AX153">
        <f t="shared" si="178"/>
        <v>7.2535032941744492E-3</v>
      </c>
      <c r="AY153">
        <f t="shared" si="178"/>
        <v>2.6866894414045899E-3</v>
      </c>
      <c r="AZ153">
        <f t="shared" si="178"/>
        <v>2.0902584581593314E-2</v>
      </c>
      <c r="BA153">
        <f t="shared" si="178"/>
        <v>1.03713489250981E-2</v>
      </c>
      <c r="BB153">
        <f t="shared" si="178"/>
        <v>1.7660943386637426E-3</v>
      </c>
      <c r="BC153">
        <f t="shared" si="178"/>
        <v>6.2590070489511275E-3</v>
      </c>
      <c r="BD153">
        <f t="shared" si="178"/>
        <v>6.9929857306302275E-3</v>
      </c>
      <c r="BE153">
        <f t="shared" si="178"/>
        <v>1.7337453988216622E-2</v>
      </c>
      <c r="BF153" t="e">
        <f t="shared" si="178"/>
        <v>#DIV/0!</v>
      </c>
      <c r="BG153">
        <f t="shared" si="178"/>
        <v>2.6487697482763625E-2</v>
      </c>
      <c r="BH153">
        <f t="shared" si="178"/>
        <v>1.6944893973651193E-2</v>
      </c>
      <c r="BI153" t="e">
        <f t="shared" si="178"/>
        <v>#DIV/0!</v>
      </c>
      <c r="BJ153">
        <f t="shared" si="178"/>
        <v>0.1317322476603012</v>
      </c>
      <c r="BK153">
        <f t="shared" si="178"/>
        <v>2.1277764585800826E-2</v>
      </c>
      <c r="BL153">
        <f t="shared" si="178"/>
        <v>5.0323977608049138E-2</v>
      </c>
      <c r="BM153">
        <f t="shared" si="178"/>
        <v>6.2251826391947103E-2</v>
      </c>
      <c r="BN153">
        <f t="shared" si="178"/>
        <v>3.1529954687657624E-2</v>
      </c>
      <c r="BO153">
        <f t="shared" ref="BO153:CH153" si="179">BO66/SUM(BO$7:BO$90)</f>
        <v>5.2149865079146734E-2</v>
      </c>
      <c r="BP153">
        <f t="shared" si="179"/>
        <v>3.0661795238373989E-2</v>
      </c>
      <c r="BQ153">
        <f t="shared" si="179"/>
        <v>1.7298275710068522E-3</v>
      </c>
      <c r="BR153" t="e">
        <f t="shared" si="179"/>
        <v>#DIV/0!</v>
      </c>
      <c r="BS153">
        <f t="shared" si="179"/>
        <v>1.41527368790841E-2</v>
      </c>
      <c r="BT153">
        <f t="shared" si="179"/>
        <v>5.6923644131482376E-2</v>
      </c>
      <c r="BU153">
        <f t="shared" si="179"/>
        <v>5.9888260519418675E-3</v>
      </c>
      <c r="BV153">
        <f t="shared" si="179"/>
        <v>5.6789163284833551E-3</v>
      </c>
      <c r="BW153">
        <f t="shared" si="179"/>
        <v>6.1162491063063767E-3</v>
      </c>
      <c r="BX153">
        <f t="shared" si="179"/>
        <v>5.8777639554074678E-3</v>
      </c>
      <c r="BY153">
        <f t="shared" si="179"/>
        <v>9.0065722151346887E-3</v>
      </c>
      <c r="BZ153">
        <f t="shared" si="179"/>
        <v>5.7808854923280667E-3</v>
      </c>
      <c r="CA153">
        <f t="shared" si="179"/>
        <v>8.8557083114974616E-4</v>
      </c>
      <c r="CB153">
        <f t="shared" si="179"/>
        <v>2.3942308582822801E-3</v>
      </c>
      <c r="CC153">
        <f t="shared" si="179"/>
        <v>1.2957596766285126E-2</v>
      </c>
      <c r="CD153">
        <f t="shared" si="179"/>
        <v>9.5572121363295803E-3</v>
      </c>
      <c r="CE153">
        <f t="shared" si="179"/>
        <v>5.0151039964971564E-3</v>
      </c>
      <c r="CF153">
        <f t="shared" si="179"/>
        <v>2.9386473543162647E-3</v>
      </c>
      <c r="CG153">
        <f t="shared" si="179"/>
        <v>8.88980792263349E-3</v>
      </c>
      <c r="CH153">
        <f t="shared" si="179"/>
        <v>7.6345930747074818E-3</v>
      </c>
    </row>
    <row r="154" spans="1:86" x14ac:dyDescent="0.25">
      <c r="A154" s="180" t="s">
        <v>160</v>
      </c>
      <c r="B154" s="181" t="s">
        <v>796</v>
      </c>
      <c r="C154">
        <f t="shared" ref="C154:AH154" si="180">C67/SUM(C$7:C$90)</f>
        <v>1.0735501320957347E-3</v>
      </c>
      <c r="D154" t="e">
        <f t="shared" si="180"/>
        <v>#DIV/0!</v>
      </c>
      <c r="E154" t="e">
        <f t="shared" si="180"/>
        <v>#DIV/0!</v>
      </c>
      <c r="F154">
        <f t="shared" si="180"/>
        <v>8.1468072870304123E-3</v>
      </c>
      <c r="G154" t="e">
        <f t="shared" si="180"/>
        <v>#DIV/0!</v>
      </c>
      <c r="H154">
        <f t="shared" si="180"/>
        <v>1.156041032061995E-3</v>
      </c>
      <c r="I154">
        <f t="shared" si="180"/>
        <v>1.8550158094265269E-3</v>
      </c>
      <c r="J154">
        <f t="shared" si="180"/>
        <v>2.3890650565368491E-3</v>
      </c>
      <c r="K154">
        <f t="shared" si="180"/>
        <v>6.6702174075948424E-3</v>
      </c>
      <c r="L154">
        <f t="shared" si="180"/>
        <v>1.8921134780299487E-3</v>
      </c>
      <c r="M154">
        <f t="shared" si="180"/>
        <v>3.8670363855714662E-3</v>
      </c>
      <c r="N154">
        <f t="shared" si="180"/>
        <v>3.7811823798078428E-3</v>
      </c>
      <c r="O154">
        <f t="shared" si="180"/>
        <v>4.1735118860522597E-3</v>
      </c>
      <c r="P154" t="e">
        <f t="shared" si="180"/>
        <v>#DIV/0!</v>
      </c>
      <c r="Q154">
        <f t="shared" si="180"/>
        <v>3.4036981369201585E-3</v>
      </c>
      <c r="R154">
        <f t="shared" si="180"/>
        <v>3.3885897537545835E-3</v>
      </c>
      <c r="S154" t="e">
        <f t="shared" si="180"/>
        <v>#DIV/0!</v>
      </c>
      <c r="T154">
        <f t="shared" si="180"/>
        <v>8.8264698014951775E-3</v>
      </c>
      <c r="U154">
        <f t="shared" si="180"/>
        <v>0.51588635660982518</v>
      </c>
      <c r="V154">
        <f t="shared" si="180"/>
        <v>7.7892707599586386E-2</v>
      </c>
      <c r="W154">
        <f t="shared" si="180"/>
        <v>5.2234146052530239E-2</v>
      </c>
      <c r="X154">
        <f t="shared" si="180"/>
        <v>2.0785945267992687E-2</v>
      </c>
      <c r="Y154">
        <f t="shared" si="180"/>
        <v>5.8914780341543196E-2</v>
      </c>
      <c r="Z154">
        <f t="shared" si="180"/>
        <v>2.0605306535405144E-2</v>
      </c>
      <c r="AA154">
        <f t="shared" si="180"/>
        <v>1.4300309545679317E-2</v>
      </c>
      <c r="AB154" t="e">
        <f t="shared" si="180"/>
        <v>#DIV/0!</v>
      </c>
      <c r="AC154">
        <f t="shared" si="180"/>
        <v>1.1259742610537983E-2</v>
      </c>
      <c r="AD154">
        <f t="shared" si="180"/>
        <v>7.5153083157373478E-3</v>
      </c>
      <c r="AE154">
        <f t="shared" si="180"/>
        <v>9.1296733162648108E-3</v>
      </c>
      <c r="AF154">
        <f t="shared" si="180"/>
        <v>2.9666940442139617E-3</v>
      </c>
      <c r="AG154">
        <f t="shared" si="180"/>
        <v>2.2990097835191817E-3</v>
      </c>
      <c r="AH154">
        <f t="shared" si="180"/>
        <v>2.3440727194021901E-2</v>
      </c>
      <c r="AI154">
        <f t="shared" ref="AI154:BN154" si="181">AI67/SUM(AI$7:AI$90)</f>
        <v>6.8446476680881885E-2</v>
      </c>
      <c r="AJ154">
        <f t="shared" si="181"/>
        <v>6.3772660803460349E-2</v>
      </c>
      <c r="AK154">
        <f t="shared" si="181"/>
        <v>4.028876959875481E-3</v>
      </c>
      <c r="AL154">
        <f t="shared" si="181"/>
        <v>1.4743519445371031E-3</v>
      </c>
      <c r="AM154">
        <f t="shared" si="181"/>
        <v>2.9870289898845406E-2</v>
      </c>
      <c r="AN154">
        <f t="shared" si="181"/>
        <v>1.7664311749915011E-2</v>
      </c>
      <c r="AO154">
        <f t="shared" si="181"/>
        <v>2.199091128887366E-2</v>
      </c>
      <c r="AP154">
        <f t="shared" si="181"/>
        <v>1.3371388445321137E-2</v>
      </c>
      <c r="AQ154">
        <f t="shared" si="181"/>
        <v>2.7396437178976447E-2</v>
      </c>
      <c r="AR154">
        <f t="shared" si="181"/>
        <v>4.8341354950270756E-3</v>
      </c>
      <c r="AS154">
        <f t="shared" si="181"/>
        <v>1.0735501320957347E-3</v>
      </c>
      <c r="AT154" t="e">
        <f t="shared" si="181"/>
        <v>#DIV/0!</v>
      </c>
      <c r="AU154" t="e">
        <f t="shared" si="181"/>
        <v>#DIV/0!</v>
      </c>
      <c r="AV154">
        <f t="shared" si="181"/>
        <v>8.1468072870304123E-3</v>
      </c>
      <c r="AW154" t="e">
        <f t="shared" si="181"/>
        <v>#DIV/0!</v>
      </c>
      <c r="AX154">
        <f t="shared" si="181"/>
        <v>1.156041032061995E-3</v>
      </c>
      <c r="AY154">
        <f t="shared" si="181"/>
        <v>1.8550158094265269E-3</v>
      </c>
      <c r="AZ154">
        <f t="shared" si="181"/>
        <v>2.3890650565368491E-3</v>
      </c>
      <c r="BA154">
        <f t="shared" si="181"/>
        <v>6.6702174075948424E-3</v>
      </c>
      <c r="BB154">
        <f t="shared" si="181"/>
        <v>1.8921134780299487E-3</v>
      </c>
      <c r="BC154">
        <f t="shared" si="181"/>
        <v>3.8670363855714662E-3</v>
      </c>
      <c r="BD154">
        <f t="shared" si="181"/>
        <v>3.7811823798078428E-3</v>
      </c>
      <c r="BE154">
        <f t="shared" si="181"/>
        <v>4.1735118860522597E-3</v>
      </c>
      <c r="BF154" t="e">
        <f t="shared" si="181"/>
        <v>#DIV/0!</v>
      </c>
      <c r="BG154">
        <f t="shared" si="181"/>
        <v>3.4036981369201585E-3</v>
      </c>
      <c r="BH154">
        <f t="shared" si="181"/>
        <v>3.3885897537545835E-3</v>
      </c>
      <c r="BI154" t="e">
        <f t="shared" si="181"/>
        <v>#DIV/0!</v>
      </c>
      <c r="BJ154">
        <f t="shared" si="181"/>
        <v>8.8264698014951775E-3</v>
      </c>
      <c r="BK154">
        <f t="shared" si="181"/>
        <v>0.51588635660982518</v>
      </c>
      <c r="BL154">
        <f t="shared" si="181"/>
        <v>7.7892707599586386E-2</v>
      </c>
      <c r="BM154">
        <f t="shared" si="181"/>
        <v>5.2234146052530239E-2</v>
      </c>
      <c r="BN154">
        <f t="shared" si="181"/>
        <v>2.0785945267992687E-2</v>
      </c>
      <c r="BO154">
        <f t="shared" ref="BO154:CH154" si="182">BO67/SUM(BO$7:BO$90)</f>
        <v>5.8914780341543196E-2</v>
      </c>
      <c r="BP154">
        <f t="shared" si="182"/>
        <v>2.0605306535405144E-2</v>
      </c>
      <c r="BQ154">
        <f t="shared" si="182"/>
        <v>1.4300309545679317E-2</v>
      </c>
      <c r="BR154" t="e">
        <f t="shared" si="182"/>
        <v>#DIV/0!</v>
      </c>
      <c r="BS154">
        <f t="shared" si="182"/>
        <v>1.1259742610537983E-2</v>
      </c>
      <c r="BT154">
        <f t="shared" si="182"/>
        <v>7.5153083157373478E-3</v>
      </c>
      <c r="BU154">
        <f t="shared" si="182"/>
        <v>9.1296733162648108E-3</v>
      </c>
      <c r="BV154">
        <f t="shared" si="182"/>
        <v>2.9666940442139617E-3</v>
      </c>
      <c r="BW154">
        <f t="shared" si="182"/>
        <v>2.2990097835191817E-3</v>
      </c>
      <c r="BX154">
        <f t="shared" si="182"/>
        <v>2.3440727194021901E-2</v>
      </c>
      <c r="BY154">
        <f t="shared" si="182"/>
        <v>6.8446476680881885E-2</v>
      </c>
      <c r="BZ154">
        <f t="shared" si="182"/>
        <v>6.3772660803460349E-2</v>
      </c>
      <c r="CA154">
        <f t="shared" si="182"/>
        <v>4.028876959875481E-3</v>
      </c>
      <c r="CB154">
        <f t="shared" si="182"/>
        <v>1.4743519445371031E-3</v>
      </c>
      <c r="CC154">
        <f t="shared" si="182"/>
        <v>2.9870289898845406E-2</v>
      </c>
      <c r="CD154">
        <f t="shared" si="182"/>
        <v>1.7664311749915011E-2</v>
      </c>
      <c r="CE154">
        <f t="shared" si="182"/>
        <v>2.199091128887366E-2</v>
      </c>
      <c r="CF154">
        <f t="shared" si="182"/>
        <v>1.3371388445321137E-2</v>
      </c>
      <c r="CG154">
        <f t="shared" si="182"/>
        <v>2.7396437178976447E-2</v>
      </c>
      <c r="CH154">
        <f t="shared" si="182"/>
        <v>4.8341354950270756E-3</v>
      </c>
    </row>
    <row r="155" spans="1:86" x14ac:dyDescent="0.25">
      <c r="A155" s="180" t="s">
        <v>161</v>
      </c>
      <c r="B155" s="181" t="s">
        <v>796</v>
      </c>
      <c r="C155">
        <f t="shared" ref="C155:AH155" si="183">C68/SUM(C$7:C$90)</f>
        <v>1.1800140554818284E-3</v>
      </c>
      <c r="D155" t="e">
        <f t="shared" si="183"/>
        <v>#DIV/0!</v>
      </c>
      <c r="E155" t="e">
        <f t="shared" si="183"/>
        <v>#DIV/0!</v>
      </c>
      <c r="F155">
        <f t="shared" si="183"/>
        <v>8.5499863934636322E-3</v>
      </c>
      <c r="G155" t="e">
        <f t="shared" si="183"/>
        <v>#DIV/0!</v>
      </c>
      <c r="H155">
        <f t="shared" si="183"/>
        <v>6.8905086709305054E-4</v>
      </c>
      <c r="I155">
        <f t="shared" si="183"/>
        <v>1.2043864450709601E-3</v>
      </c>
      <c r="J155">
        <f t="shared" si="183"/>
        <v>2.7180560980064241E-3</v>
      </c>
      <c r="K155">
        <f t="shared" si="183"/>
        <v>2.3265033878690005E-3</v>
      </c>
      <c r="L155">
        <f t="shared" si="183"/>
        <v>7.7041252200479729E-4</v>
      </c>
      <c r="M155">
        <f t="shared" si="183"/>
        <v>2.5305370021565425E-3</v>
      </c>
      <c r="N155">
        <f t="shared" si="183"/>
        <v>1.5273801133484021E-3</v>
      </c>
      <c r="O155">
        <f t="shared" si="183"/>
        <v>2.9479885986465918E-3</v>
      </c>
      <c r="P155" t="e">
        <f t="shared" si="183"/>
        <v>#DIV/0!</v>
      </c>
      <c r="Q155">
        <f t="shared" si="183"/>
        <v>3.7256243589319582E-3</v>
      </c>
      <c r="R155">
        <f t="shared" si="183"/>
        <v>4.9595333939449248E-3</v>
      </c>
      <c r="S155" t="e">
        <f t="shared" si="183"/>
        <v>#DIV/0!</v>
      </c>
      <c r="T155">
        <f t="shared" si="183"/>
        <v>1.1065792672997591E-2</v>
      </c>
      <c r="U155">
        <f t="shared" si="183"/>
        <v>5.6509370534544495E-2</v>
      </c>
      <c r="V155">
        <f t="shared" si="183"/>
        <v>0.17147564979077118</v>
      </c>
      <c r="W155">
        <f t="shared" si="183"/>
        <v>5.3038537776119297E-2</v>
      </c>
      <c r="X155">
        <f t="shared" si="183"/>
        <v>1.7418912763273269E-2</v>
      </c>
      <c r="Y155">
        <f t="shared" si="183"/>
        <v>5.7134561828672513E-2</v>
      </c>
      <c r="Z155">
        <f t="shared" si="183"/>
        <v>1.0829791151311479E-2</v>
      </c>
      <c r="AA155">
        <f t="shared" si="183"/>
        <v>2.852222537400851E-2</v>
      </c>
      <c r="AB155" t="e">
        <f t="shared" si="183"/>
        <v>#DIV/0!</v>
      </c>
      <c r="AC155">
        <f t="shared" si="183"/>
        <v>6.8794312910276647E-3</v>
      </c>
      <c r="AD155">
        <f t="shared" si="183"/>
        <v>3.5689931051789053E-2</v>
      </c>
      <c r="AE155">
        <f t="shared" si="183"/>
        <v>8.69954708462186E-3</v>
      </c>
      <c r="AF155">
        <f t="shared" si="183"/>
        <v>2.9271497100803101E-3</v>
      </c>
      <c r="AG155">
        <f t="shared" si="183"/>
        <v>1.9043245942772201E-3</v>
      </c>
      <c r="AH155">
        <f t="shared" si="183"/>
        <v>2.447817940464842E-3</v>
      </c>
      <c r="AI155">
        <f t="shared" ref="AI155:BN155" si="184">AI68/SUM(AI$7:AI$90)</f>
        <v>4.1077235235419993E-2</v>
      </c>
      <c r="AJ155">
        <f t="shared" si="184"/>
        <v>7.6418870325584655E-3</v>
      </c>
      <c r="AK155">
        <f t="shared" si="184"/>
        <v>5.6019494795519315E-4</v>
      </c>
      <c r="AL155">
        <f t="shared" si="184"/>
        <v>1.2195624158100908E-3</v>
      </c>
      <c r="AM155">
        <f t="shared" si="184"/>
        <v>1.7275200746616592E-2</v>
      </c>
      <c r="AN155">
        <f t="shared" si="184"/>
        <v>3.8839908448364373E-3</v>
      </c>
      <c r="AO155">
        <f t="shared" si="184"/>
        <v>3.0367294513342566E-3</v>
      </c>
      <c r="AP155">
        <f t="shared" si="184"/>
        <v>2.9994694148365521E-3</v>
      </c>
      <c r="AQ155">
        <f t="shared" si="184"/>
        <v>1.2739106640280499E-2</v>
      </c>
      <c r="AR155">
        <f t="shared" si="184"/>
        <v>2.7701157604882527E-3</v>
      </c>
      <c r="AS155">
        <f t="shared" si="184"/>
        <v>1.1800140554818284E-3</v>
      </c>
      <c r="AT155" t="e">
        <f t="shared" si="184"/>
        <v>#DIV/0!</v>
      </c>
      <c r="AU155" t="e">
        <f t="shared" si="184"/>
        <v>#DIV/0!</v>
      </c>
      <c r="AV155">
        <f t="shared" si="184"/>
        <v>8.5499863934636322E-3</v>
      </c>
      <c r="AW155" t="e">
        <f t="shared" si="184"/>
        <v>#DIV/0!</v>
      </c>
      <c r="AX155">
        <f t="shared" si="184"/>
        <v>6.8905086709305054E-4</v>
      </c>
      <c r="AY155">
        <f t="shared" si="184"/>
        <v>1.2043864450709601E-3</v>
      </c>
      <c r="AZ155">
        <f t="shared" si="184"/>
        <v>2.7180560980064241E-3</v>
      </c>
      <c r="BA155">
        <f t="shared" si="184"/>
        <v>2.3265033878690005E-3</v>
      </c>
      <c r="BB155">
        <f t="shared" si="184"/>
        <v>7.7041252200479729E-4</v>
      </c>
      <c r="BC155">
        <f t="shared" si="184"/>
        <v>2.5305370021565425E-3</v>
      </c>
      <c r="BD155">
        <f t="shared" si="184"/>
        <v>1.5273801133484021E-3</v>
      </c>
      <c r="BE155">
        <f t="shared" si="184"/>
        <v>2.9479885986465918E-3</v>
      </c>
      <c r="BF155" t="e">
        <f t="shared" si="184"/>
        <v>#DIV/0!</v>
      </c>
      <c r="BG155">
        <f t="shared" si="184"/>
        <v>3.7256243589319582E-3</v>
      </c>
      <c r="BH155">
        <f t="shared" si="184"/>
        <v>4.9595333939449248E-3</v>
      </c>
      <c r="BI155" t="e">
        <f t="shared" si="184"/>
        <v>#DIV/0!</v>
      </c>
      <c r="BJ155">
        <f t="shared" si="184"/>
        <v>1.1065792672997591E-2</v>
      </c>
      <c r="BK155">
        <f t="shared" si="184"/>
        <v>5.6509370534544495E-2</v>
      </c>
      <c r="BL155">
        <f t="shared" si="184"/>
        <v>0.17147564979077118</v>
      </c>
      <c r="BM155">
        <f t="shared" si="184"/>
        <v>5.3038537776119297E-2</v>
      </c>
      <c r="BN155">
        <f t="shared" si="184"/>
        <v>1.7418912763273269E-2</v>
      </c>
      <c r="BO155">
        <f t="shared" ref="BO155:CH155" si="185">BO68/SUM(BO$7:BO$90)</f>
        <v>5.7134561828672513E-2</v>
      </c>
      <c r="BP155">
        <f t="shared" si="185"/>
        <v>1.0829791151311479E-2</v>
      </c>
      <c r="BQ155">
        <f t="shared" si="185"/>
        <v>2.852222537400851E-2</v>
      </c>
      <c r="BR155" t="e">
        <f t="shared" si="185"/>
        <v>#DIV/0!</v>
      </c>
      <c r="BS155">
        <f t="shared" si="185"/>
        <v>6.8794312910276647E-3</v>
      </c>
      <c r="BT155">
        <f t="shared" si="185"/>
        <v>3.5689931051789053E-2</v>
      </c>
      <c r="BU155">
        <f t="shared" si="185"/>
        <v>8.69954708462186E-3</v>
      </c>
      <c r="BV155">
        <f t="shared" si="185"/>
        <v>2.9271497100803101E-3</v>
      </c>
      <c r="BW155">
        <f t="shared" si="185"/>
        <v>1.9043245942772201E-3</v>
      </c>
      <c r="BX155">
        <f t="shared" si="185"/>
        <v>2.447817940464842E-3</v>
      </c>
      <c r="BY155">
        <f t="shared" si="185"/>
        <v>4.1077235235419993E-2</v>
      </c>
      <c r="BZ155">
        <f t="shared" si="185"/>
        <v>7.6418870325584655E-3</v>
      </c>
      <c r="CA155">
        <f t="shared" si="185"/>
        <v>5.6019494795519315E-4</v>
      </c>
      <c r="CB155">
        <f t="shared" si="185"/>
        <v>1.2195624158100908E-3</v>
      </c>
      <c r="CC155">
        <f t="shared" si="185"/>
        <v>1.7275200746616592E-2</v>
      </c>
      <c r="CD155">
        <f t="shared" si="185"/>
        <v>3.8839908448364373E-3</v>
      </c>
      <c r="CE155">
        <f t="shared" si="185"/>
        <v>3.0367294513342566E-3</v>
      </c>
      <c r="CF155">
        <f t="shared" si="185"/>
        <v>2.9994694148365521E-3</v>
      </c>
      <c r="CG155">
        <f t="shared" si="185"/>
        <v>1.2739106640280499E-2</v>
      </c>
      <c r="CH155">
        <f t="shared" si="185"/>
        <v>2.7701157604882527E-3</v>
      </c>
    </row>
    <row r="156" spans="1:86" x14ac:dyDescent="0.25">
      <c r="A156" s="180" t="s">
        <v>162</v>
      </c>
      <c r="B156" s="181" t="s">
        <v>796</v>
      </c>
      <c r="C156">
        <f t="shared" ref="C156:AH156" si="186">C69/SUM(C$7:C$90)</f>
        <v>1.1933309983287092E-2</v>
      </c>
      <c r="D156" t="e">
        <f t="shared" si="186"/>
        <v>#DIV/0!</v>
      </c>
      <c r="E156" t="e">
        <f t="shared" si="186"/>
        <v>#DIV/0!</v>
      </c>
      <c r="F156">
        <f t="shared" si="186"/>
        <v>6.4529267996940282E-2</v>
      </c>
      <c r="G156" t="e">
        <f t="shared" si="186"/>
        <v>#DIV/0!</v>
      </c>
      <c r="H156">
        <f t="shared" si="186"/>
        <v>3.0578187073180643E-3</v>
      </c>
      <c r="I156">
        <f t="shared" si="186"/>
        <v>7.4927023604624337E-3</v>
      </c>
      <c r="J156">
        <f t="shared" si="186"/>
        <v>1.1316357602183505E-2</v>
      </c>
      <c r="K156">
        <f t="shared" si="186"/>
        <v>1.0973426604169913E-2</v>
      </c>
      <c r="L156">
        <f t="shared" si="186"/>
        <v>4.4572932397466646E-3</v>
      </c>
      <c r="M156">
        <f t="shared" si="186"/>
        <v>9.4065623585743701E-3</v>
      </c>
      <c r="N156">
        <f t="shared" si="186"/>
        <v>8.2365745284730413E-3</v>
      </c>
      <c r="O156">
        <f t="shared" si="186"/>
        <v>9.0710798552601831E-3</v>
      </c>
      <c r="P156" t="e">
        <f t="shared" si="186"/>
        <v>#DIV/0!</v>
      </c>
      <c r="Q156">
        <f t="shared" si="186"/>
        <v>2.7685988305007781E-2</v>
      </c>
      <c r="R156">
        <f t="shared" si="186"/>
        <v>2.0360154241410286E-2</v>
      </c>
      <c r="S156" t="e">
        <f t="shared" si="186"/>
        <v>#DIV/0!</v>
      </c>
      <c r="T156">
        <f t="shared" si="186"/>
        <v>3.348314306213681E-2</v>
      </c>
      <c r="U156">
        <f t="shared" si="186"/>
        <v>1.6975841576448655E-2</v>
      </c>
      <c r="V156">
        <f t="shared" si="186"/>
        <v>4.4839322739888089E-2</v>
      </c>
      <c r="W156">
        <f t="shared" si="186"/>
        <v>0.18564590459481264</v>
      </c>
      <c r="X156">
        <f t="shared" si="186"/>
        <v>3.7704047032985029E-2</v>
      </c>
      <c r="Y156">
        <f t="shared" si="186"/>
        <v>6.2295557467736712E-2</v>
      </c>
      <c r="Z156">
        <f t="shared" si="186"/>
        <v>1.6895854029253598E-2</v>
      </c>
      <c r="AA156">
        <f t="shared" si="186"/>
        <v>6.6836322658296926E-3</v>
      </c>
      <c r="AB156" t="e">
        <f t="shared" si="186"/>
        <v>#DIV/0!</v>
      </c>
      <c r="AC156">
        <f t="shared" si="186"/>
        <v>1.6899509112409582E-2</v>
      </c>
      <c r="AD156">
        <f t="shared" si="186"/>
        <v>1.5780637245526991E-2</v>
      </c>
      <c r="AE156">
        <f t="shared" si="186"/>
        <v>5.7415078013419068E-3</v>
      </c>
      <c r="AF156">
        <f t="shared" si="186"/>
        <v>1.1310308499313195E-2</v>
      </c>
      <c r="AG156">
        <f t="shared" si="186"/>
        <v>2.328043837905725E-3</v>
      </c>
      <c r="AH156">
        <f t="shared" si="186"/>
        <v>2.5211424739942771E-3</v>
      </c>
      <c r="AI156">
        <f t="shared" ref="AI156:BN156" si="187">AI69/SUM(AI$7:AI$90)</f>
        <v>3.6749207406970097E-3</v>
      </c>
      <c r="AJ156">
        <f t="shared" si="187"/>
        <v>3.2945411393139955E-3</v>
      </c>
      <c r="AK156">
        <f t="shared" si="187"/>
        <v>1.8363152054864851E-3</v>
      </c>
      <c r="AL156">
        <f t="shared" si="187"/>
        <v>2.1429743342864117E-3</v>
      </c>
      <c r="AM156">
        <f t="shared" si="187"/>
        <v>5.2340329411717417E-3</v>
      </c>
      <c r="AN156">
        <f t="shared" si="187"/>
        <v>5.2078272434751584E-3</v>
      </c>
      <c r="AO156">
        <f t="shared" si="187"/>
        <v>6.2974279737902303E-3</v>
      </c>
      <c r="AP156">
        <f t="shared" si="187"/>
        <v>1.6764065829820065E-2</v>
      </c>
      <c r="AQ156">
        <f t="shared" si="187"/>
        <v>7.6261807102835253E-3</v>
      </c>
      <c r="AR156">
        <f t="shared" si="187"/>
        <v>4.6444274696657269E-3</v>
      </c>
      <c r="AS156">
        <f t="shared" si="187"/>
        <v>1.1933309983287092E-2</v>
      </c>
      <c r="AT156" t="e">
        <f t="shared" si="187"/>
        <v>#DIV/0!</v>
      </c>
      <c r="AU156" t="e">
        <f t="shared" si="187"/>
        <v>#DIV/0!</v>
      </c>
      <c r="AV156">
        <f t="shared" si="187"/>
        <v>6.4529267996940282E-2</v>
      </c>
      <c r="AW156" t="e">
        <f t="shared" si="187"/>
        <v>#DIV/0!</v>
      </c>
      <c r="AX156">
        <f t="shared" si="187"/>
        <v>3.0578187073180643E-3</v>
      </c>
      <c r="AY156">
        <f t="shared" si="187"/>
        <v>7.4927023604624337E-3</v>
      </c>
      <c r="AZ156">
        <f t="shared" si="187"/>
        <v>1.1316357602183505E-2</v>
      </c>
      <c r="BA156">
        <f t="shared" si="187"/>
        <v>1.0973426604169913E-2</v>
      </c>
      <c r="BB156">
        <f t="shared" si="187"/>
        <v>4.4572932397466646E-3</v>
      </c>
      <c r="BC156">
        <f t="shared" si="187"/>
        <v>9.4065623585743701E-3</v>
      </c>
      <c r="BD156">
        <f t="shared" si="187"/>
        <v>8.2365745284730413E-3</v>
      </c>
      <c r="BE156">
        <f t="shared" si="187"/>
        <v>9.0710798552601831E-3</v>
      </c>
      <c r="BF156" t="e">
        <f t="shared" si="187"/>
        <v>#DIV/0!</v>
      </c>
      <c r="BG156">
        <f t="shared" si="187"/>
        <v>2.7685988305007781E-2</v>
      </c>
      <c r="BH156">
        <f t="shared" si="187"/>
        <v>2.0360154241410286E-2</v>
      </c>
      <c r="BI156" t="e">
        <f t="shared" si="187"/>
        <v>#DIV/0!</v>
      </c>
      <c r="BJ156">
        <f t="shared" si="187"/>
        <v>3.348314306213681E-2</v>
      </c>
      <c r="BK156">
        <f t="shared" si="187"/>
        <v>1.6975841576448655E-2</v>
      </c>
      <c r="BL156">
        <f t="shared" si="187"/>
        <v>4.4839322739888089E-2</v>
      </c>
      <c r="BM156">
        <f t="shared" si="187"/>
        <v>0.18564590459481264</v>
      </c>
      <c r="BN156">
        <f t="shared" si="187"/>
        <v>3.7704047032985029E-2</v>
      </c>
      <c r="BO156">
        <f t="shared" ref="BO156:CH156" si="188">BO69/SUM(BO$7:BO$90)</f>
        <v>6.2295557467736712E-2</v>
      </c>
      <c r="BP156">
        <f t="shared" si="188"/>
        <v>1.6895854029253598E-2</v>
      </c>
      <c r="BQ156">
        <f t="shared" si="188"/>
        <v>6.6836322658296926E-3</v>
      </c>
      <c r="BR156" t="e">
        <f t="shared" si="188"/>
        <v>#DIV/0!</v>
      </c>
      <c r="BS156">
        <f t="shared" si="188"/>
        <v>1.6899509112409582E-2</v>
      </c>
      <c r="BT156">
        <f t="shared" si="188"/>
        <v>1.5780637245526991E-2</v>
      </c>
      <c r="BU156">
        <f t="shared" si="188"/>
        <v>5.7415078013419068E-3</v>
      </c>
      <c r="BV156">
        <f t="shared" si="188"/>
        <v>1.1310308499313195E-2</v>
      </c>
      <c r="BW156">
        <f t="shared" si="188"/>
        <v>2.328043837905725E-3</v>
      </c>
      <c r="BX156">
        <f t="shared" si="188"/>
        <v>2.5211424739942771E-3</v>
      </c>
      <c r="BY156">
        <f t="shared" si="188"/>
        <v>3.6749207406970097E-3</v>
      </c>
      <c r="BZ156">
        <f t="shared" si="188"/>
        <v>3.2945411393139955E-3</v>
      </c>
      <c r="CA156">
        <f t="shared" si="188"/>
        <v>1.8363152054864851E-3</v>
      </c>
      <c r="CB156">
        <f t="shared" si="188"/>
        <v>2.1429743342864117E-3</v>
      </c>
      <c r="CC156">
        <f t="shared" si="188"/>
        <v>5.2340329411717417E-3</v>
      </c>
      <c r="CD156">
        <f t="shared" si="188"/>
        <v>5.2078272434751584E-3</v>
      </c>
      <c r="CE156">
        <f t="shared" si="188"/>
        <v>6.2974279737902303E-3</v>
      </c>
      <c r="CF156">
        <f t="shared" si="188"/>
        <v>1.6764065829820065E-2</v>
      </c>
      <c r="CG156">
        <f t="shared" si="188"/>
        <v>7.6261807102835253E-3</v>
      </c>
      <c r="CH156">
        <f t="shared" si="188"/>
        <v>4.6444274696657269E-3</v>
      </c>
    </row>
    <row r="157" spans="1:86" x14ac:dyDescent="0.25">
      <c r="A157" s="180" t="s">
        <v>163</v>
      </c>
      <c r="B157" s="181" t="s">
        <v>796</v>
      </c>
      <c r="C157">
        <f t="shared" ref="C157:AH157" si="189">C70/SUM(C$7:C$90)</f>
        <v>3.2978731203201759E-3</v>
      </c>
      <c r="D157" t="e">
        <f t="shared" si="189"/>
        <v>#DIV/0!</v>
      </c>
      <c r="E157" t="e">
        <f t="shared" si="189"/>
        <v>#DIV/0!</v>
      </c>
      <c r="F157">
        <f t="shared" si="189"/>
        <v>7.208528111591268E-3</v>
      </c>
      <c r="G157" t="e">
        <f t="shared" si="189"/>
        <v>#DIV/0!</v>
      </c>
      <c r="H157">
        <f t="shared" si="189"/>
        <v>1.2848675551499023E-3</v>
      </c>
      <c r="I157">
        <f t="shared" si="189"/>
        <v>1.3702049243492233E-3</v>
      </c>
      <c r="J157">
        <f t="shared" si="189"/>
        <v>2.2343431231507003E-3</v>
      </c>
      <c r="K157">
        <f t="shared" si="189"/>
        <v>2.593577132140654E-3</v>
      </c>
      <c r="L157">
        <f t="shared" si="189"/>
        <v>5.9383835444157447E-4</v>
      </c>
      <c r="M157">
        <f t="shared" si="189"/>
        <v>1.5550315210134549E-3</v>
      </c>
      <c r="N157">
        <f t="shared" si="189"/>
        <v>1.539940136150407E-3</v>
      </c>
      <c r="O157">
        <f t="shared" si="189"/>
        <v>2.6992427184804714E-3</v>
      </c>
      <c r="P157" t="e">
        <f t="shared" si="189"/>
        <v>#DIV/0!</v>
      </c>
      <c r="Q157">
        <f t="shared" si="189"/>
        <v>7.5456175995480346E-3</v>
      </c>
      <c r="R157">
        <f t="shared" si="189"/>
        <v>3.3125247862906466E-3</v>
      </c>
      <c r="S157" t="e">
        <f t="shared" si="189"/>
        <v>#DIV/0!</v>
      </c>
      <c r="T157">
        <f t="shared" si="189"/>
        <v>5.4788110957216868E-3</v>
      </c>
      <c r="U157">
        <f t="shared" si="189"/>
        <v>3.6323594709631135E-3</v>
      </c>
      <c r="V157">
        <f t="shared" si="189"/>
        <v>4.3045039471578551E-3</v>
      </c>
      <c r="W157">
        <f t="shared" si="189"/>
        <v>2.6077955230191945E-2</v>
      </c>
      <c r="X157">
        <f t="shared" si="189"/>
        <v>0.35773569186167553</v>
      </c>
      <c r="Y157">
        <f t="shared" si="189"/>
        <v>1.3258878504795527E-2</v>
      </c>
      <c r="Z157">
        <f t="shared" si="189"/>
        <v>5.1919999304032094E-3</v>
      </c>
      <c r="AA157">
        <f t="shared" si="189"/>
        <v>1.0424309574304496E-3</v>
      </c>
      <c r="AB157" t="e">
        <f t="shared" si="189"/>
        <v>#DIV/0!</v>
      </c>
      <c r="AC157">
        <f t="shared" si="189"/>
        <v>1.1875669868068272E-2</v>
      </c>
      <c r="AD157">
        <f t="shared" si="189"/>
        <v>4.1942455377072894E-3</v>
      </c>
      <c r="AE157">
        <f t="shared" si="189"/>
        <v>1.4920442179042053E-2</v>
      </c>
      <c r="AF157">
        <f t="shared" si="189"/>
        <v>3.7903960831522934E-2</v>
      </c>
      <c r="AG157">
        <f t="shared" si="189"/>
        <v>2.1646708803150796E-3</v>
      </c>
      <c r="AH157">
        <f t="shared" si="189"/>
        <v>1.8904425666992413E-3</v>
      </c>
      <c r="AI157">
        <f t="shared" ref="AI157:BN157" si="190">AI70/SUM(AI$7:AI$90)</f>
        <v>3.3691890442870162E-3</v>
      </c>
      <c r="AJ157">
        <f t="shared" si="190"/>
        <v>5.6443858752184594E-3</v>
      </c>
      <c r="AK157">
        <f t="shared" si="190"/>
        <v>1.732243177271927E-3</v>
      </c>
      <c r="AL157">
        <f t="shared" si="190"/>
        <v>1.1180122053755783E-3</v>
      </c>
      <c r="AM157">
        <f t="shared" si="190"/>
        <v>1.794599045304306E-2</v>
      </c>
      <c r="AN157">
        <f t="shared" si="190"/>
        <v>1.3998018803412879E-2</v>
      </c>
      <c r="AO157">
        <f t="shared" si="190"/>
        <v>2.5928245776893556E-3</v>
      </c>
      <c r="AP157">
        <f t="shared" si="190"/>
        <v>2.9065065104076373E-3</v>
      </c>
      <c r="AQ157">
        <f t="shared" si="190"/>
        <v>2.6597072809804136E-2</v>
      </c>
      <c r="AR157">
        <f t="shared" si="190"/>
        <v>1.2845462003386128E-2</v>
      </c>
      <c r="AS157">
        <f t="shared" si="190"/>
        <v>3.2978731203201759E-3</v>
      </c>
      <c r="AT157" t="e">
        <f t="shared" si="190"/>
        <v>#DIV/0!</v>
      </c>
      <c r="AU157" t="e">
        <f t="shared" si="190"/>
        <v>#DIV/0!</v>
      </c>
      <c r="AV157">
        <f t="shared" si="190"/>
        <v>7.208528111591268E-3</v>
      </c>
      <c r="AW157" t="e">
        <f t="shared" si="190"/>
        <v>#DIV/0!</v>
      </c>
      <c r="AX157">
        <f t="shared" si="190"/>
        <v>1.2848675551499023E-3</v>
      </c>
      <c r="AY157">
        <f t="shared" si="190"/>
        <v>1.3702049243492233E-3</v>
      </c>
      <c r="AZ157">
        <f t="shared" si="190"/>
        <v>2.2343431231507003E-3</v>
      </c>
      <c r="BA157">
        <f t="shared" si="190"/>
        <v>2.593577132140654E-3</v>
      </c>
      <c r="BB157">
        <f t="shared" si="190"/>
        <v>5.9383835444157447E-4</v>
      </c>
      <c r="BC157">
        <f t="shared" si="190"/>
        <v>1.5550315210134549E-3</v>
      </c>
      <c r="BD157">
        <f t="shared" si="190"/>
        <v>1.539940136150407E-3</v>
      </c>
      <c r="BE157">
        <f t="shared" si="190"/>
        <v>2.6992427184804714E-3</v>
      </c>
      <c r="BF157" t="e">
        <f t="shared" si="190"/>
        <v>#DIV/0!</v>
      </c>
      <c r="BG157">
        <f t="shared" si="190"/>
        <v>7.5456175995480346E-3</v>
      </c>
      <c r="BH157">
        <f t="shared" si="190"/>
        <v>3.3125247862906466E-3</v>
      </c>
      <c r="BI157" t="e">
        <f t="shared" si="190"/>
        <v>#DIV/0!</v>
      </c>
      <c r="BJ157">
        <f t="shared" si="190"/>
        <v>5.4788110957216868E-3</v>
      </c>
      <c r="BK157">
        <f t="shared" si="190"/>
        <v>3.6323594709631135E-3</v>
      </c>
      <c r="BL157">
        <f t="shared" si="190"/>
        <v>4.3045039471578551E-3</v>
      </c>
      <c r="BM157">
        <f t="shared" si="190"/>
        <v>2.6077955230191945E-2</v>
      </c>
      <c r="BN157">
        <f t="shared" si="190"/>
        <v>0.35773569186167553</v>
      </c>
      <c r="BO157">
        <f t="shared" ref="BO157:CH157" si="191">BO70/SUM(BO$7:BO$90)</f>
        <v>1.3258878504795527E-2</v>
      </c>
      <c r="BP157">
        <f t="shared" si="191"/>
        <v>5.1919999304032094E-3</v>
      </c>
      <c r="BQ157">
        <f t="shared" si="191"/>
        <v>1.0424309574304496E-3</v>
      </c>
      <c r="BR157" t="e">
        <f t="shared" si="191"/>
        <v>#DIV/0!</v>
      </c>
      <c r="BS157">
        <f t="shared" si="191"/>
        <v>1.1875669868068272E-2</v>
      </c>
      <c r="BT157">
        <f t="shared" si="191"/>
        <v>4.1942455377072894E-3</v>
      </c>
      <c r="BU157">
        <f t="shared" si="191"/>
        <v>1.4920442179042053E-2</v>
      </c>
      <c r="BV157">
        <f t="shared" si="191"/>
        <v>3.7903960831522934E-2</v>
      </c>
      <c r="BW157">
        <f t="shared" si="191"/>
        <v>2.1646708803150796E-3</v>
      </c>
      <c r="BX157">
        <f t="shared" si="191"/>
        <v>1.8904425666992413E-3</v>
      </c>
      <c r="BY157">
        <f t="shared" si="191"/>
        <v>3.3691890442870162E-3</v>
      </c>
      <c r="BZ157">
        <f t="shared" si="191"/>
        <v>5.6443858752184594E-3</v>
      </c>
      <c r="CA157">
        <f t="shared" si="191"/>
        <v>1.732243177271927E-3</v>
      </c>
      <c r="CB157">
        <f t="shared" si="191"/>
        <v>1.1180122053755783E-3</v>
      </c>
      <c r="CC157">
        <f t="shared" si="191"/>
        <v>1.794599045304306E-2</v>
      </c>
      <c r="CD157">
        <f t="shared" si="191"/>
        <v>1.3998018803412879E-2</v>
      </c>
      <c r="CE157">
        <f t="shared" si="191"/>
        <v>2.5928245776893556E-3</v>
      </c>
      <c r="CF157">
        <f t="shared" si="191"/>
        <v>2.9065065104076373E-3</v>
      </c>
      <c r="CG157">
        <f t="shared" si="191"/>
        <v>2.6597072809804136E-2</v>
      </c>
      <c r="CH157">
        <f t="shared" si="191"/>
        <v>1.2845462003386128E-2</v>
      </c>
    </row>
    <row r="158" spans="1:86" x14ac:dyDescent="0.25">
      <c r="A158" s="180" t="s">
        <v>164</v>
      </c>
      <c r="B158" s="181" t="s">
        <v>796</v>
      </c>
      <c r="C158">
        <f t="shared" ref="C158:AH158" si="192">C71/SUM(C$7:C$90)</f>
        <v>2.7722948487632292E-3</v>
      </c>
      <c r="D158" t="e">
        <f t="shared" si="192"/>
        <v>#DIV/0!</v>
      </c>
      <c r="E158" t="e">
        <f t="shared" si="192"/>
        <v>#DIV/0!</v>
      </c>
      <c r="F158">
        <f t="shared" si="192"/>
        <v>2.1675835613729566E-3</v>
      </c>
      <c r="G158" t="e">
        <f t="shared" si="192"/>
        <v>#DIV/0!</v>
      </c>
      <c r="H158">
        <f t="shared" si="192"/>
        <v>3.1921355877962565E-4</v>
      </c>
      <c r="I158">
        <f t="shared" si="192"/>
        <v>8.8546164647922262E-4</v>
      </c>
      <c r="J158">
        <f t="shared" si="192"/>
        <v>6.4652019066355833E-4</v>
      </c>
      <c r="K158">
        <f t="shared" si="192"/>
        <v>9.4690548449382543E-4</v>
      </c>
      <c r="L158">
        <f t="shared" si="192"/>
        <v>2.1942006659892436E-4</v>
      </c>
      <c r="M158">
        <f t="shared" si="192"/>
        <v>6.9238424949639554E-4</v>
      </c>
      <c r="N158">
        <f t="shared" si="192"/>
        <v>7.1882609344002925E-4</v>
      </c>
      <c r="O158">
        <f t="shared" si="192"/>
        <v>1.0679151386679432E-3</v>
      </c>
      <c r="P158" t="e">
        <f t="shared" si="192"/>
        <v>#DIV/0!</v>
      </c>
      <c r="Q158">
        <f t="shared" si="192"/>
        <v>9.5875230897362392E-4</v>
      </c>
      <c r="R158">
        <f t="shared" si="192"/>
        <v>1.4103899942377904E-3</v>
      </c>
      <c r="S158" t="e">
        <f t="shared" si="192"/>
        <v>#DIV/0!</v>
      </c>
      <c r="T158">
        <f t="shared" si="192"/>
        <v>2.8583704272416438E-3</v>
      </c>
      <c r="U158">
        <f t="shared" si="192"/>
        <v>2.3529866938615204E-3</v>
      </c>
      <c r="V158">
        <f t="shared" si="192"/>
        <v>3.4822927114655194E-3</v>
      </c>
      <c r="W158">
        <f t="shared" si="192"/>
        <v>9.2204580522781635E-3</v>
      </c>
      <c r="X158">
        <f t="shared" si="192"/>
        <v>3.0060082204944353E-3</v>
      </c>
      <c r="Y158">
        <f t="shared" si="192"/>
        <v>0.2588865421321267</v>
      </c>
      <c r="Z158">
        <f t="shared" si="192"/>
        <v>5.2663137902847525E-3</v>
      </c>
      <c r="AA158">
        <f t="shared" si="192"/>
        <v>4.5146659060035137E-4</v>
      </c>
      <c r="AB158" t="e">
        <f t="shared" si="192"/>
        <v>#DIV/0!</v>
      </c>
      <c r="AC158">
        <f t="shared" si="192"/>
        <v>4.4184279979921585E-3</v>
      </c>
      <c r="AD158">
        <f t="shared" si="192"/>
        <v>2.2856356259012655E-3</v>
      </c>
      <c r="AE158">
        <f t="shared" si="192"/>
        <v>1.4341238345032409E-3</v>
      </c>
      <c r="AF158">
        <f t="shared" si="192"/>
        <v>2.5449944400158825E-2</v>
      </c>
      <c r="AG158">
        <f t="shared" si="192"/>
        <v>5.624227357052808E-4</v>
      </c>
      <c r="AH158">
        <f t="shared" si="192"/>
        <v>9.0533574316442535E-4</v>
      </c>
      <c r="AI158">
        <f t="shared" ref="AI158:BN158" si="193">AI71/SUM(AI$7:AI$90)</f>
        <v>1.2218780123617794E-3</v>
      </c>
      <c r="AJ158">
        <f t="shared" si="193"/>
        <v>1.9541018493156623E-3</v>
      </c>
      <c r="AK158">
        <f t="shared" si="193"/>
        <v>8.8287897303366029E-4</v>
      </c>
      <c r="AL158">
        <f t="shared" si="193"/>
        <v>4.9217539747233876E-4</v>
      </c>
      <c r="AM158">
        <f t="shared" si="193"/>
        <v>2.2666305023867051E-3</v>
      </c>
      <c r="AN158">
        <f t="shared" si="193"/>
        <v>1.8830469505135432E-2</v>
      </c>
      <c r="AO158">
        <f t="shared" si="193"/>
        <v>9.8817365240325247E-4</v>
      </c>
      <c r="AP158">
        <f t="shared" si="193"/>
        <v>1.3778635450469178E-3</v>
      </c>
      <c r="AQ158">
        <f t="shared" si="193"/>
        <v>2.1585497292346174E-2</v>
      </c>
      <c r="AR158">
        <f t="shared" si="193"/>
        <v>7.0795302896626351E-4</v>
      </c>
      <c r="AS158">
        <f t="shared" si="193"/>
        <v>2.7722948487632292E-3</v>
      </c>
      <c r="AT158" t="e">
        <f t="shared" si="193"/>
        <v>#DIV/0!</v>
      </c>
      <c r="AU158" t="e">
        <f t="shared" si="193"/>
        <v>#DIV/0!</v>
      </c>
      <c r="AV158">
        <f t="shared" si="193"/>
        <v>2.1675835613729566E-3</v>
      </c>
      <c r="AW158" t="e">
        <f t="shared" si="193"/>
        <v>#DIV/0!</v>
      </c>
      <c r="AX158">
        <f t="shared" si="193"/>
        <v>3.1921355877962565E-4</v>
      </c>
      <c r="AY158">
        <f t="shared" si="193"/>
        <v>8.8546164647922262E-4</v>
      </c>
      <c r="AZ158">
        <f t="shared" si="193"/>
        <v>6.4652019066355833E-4</v>
      </c>
      <c r="BA158">
        <f t="shared" si="193"/>
        <v>9.4690548449382543E-4</v>
      </c>
      <c r="BB158">
        <f t="shared" si="193"/>
        <v>2.1942006659892436E-4</v>
      </c>
      <c r="BC158">
        <f t="shared" si="193"/>
        <v>6.9238424949639554E-4</v>
      </c>
      <c r="BD158">
        <f t="shared" si="193"/>
        <v>7.1882609344002925E-4</v>
      </c>
      <c r="BE158">
        <f t="shared" si="193"/>
        <v>1.0679151386679432E-3</v>
      </c>
      <c r="BF158" t="e">
        <f t="shared" si="193"/>
        <v>#DIV/0!</v>
      </c>
      <c r="BG158">
        <f t="shared" si="193"/>
        <v>9.5875230897362392E-4</v>
      </c>
      <c r="BH158">
        <f t="shared" si="193"/>
        <v>1.4103899942377904E-3</v>
      </c>
      <c r="BI158" t="e">
        <f t="shared" si="193"/>
        <v>#DIV/0!</v>
      </c>
      <c r="BJ158">
        <f t="shared" si="193"/>
        <v>2.8583704272416438E-3</v>
      </c>
      <c r="BK158">
        <f t="shared" si="193"/>
        <v>2.3529866938615204E-3</v>
      </c>
      <c r="BL158">
        <f t="shared" si="193"/>
        <v>3.4822927114655194E-3</v>
      </c>
      <c r="BM158">
        <f t="shared" si="193"/>
        <v>9.2204580522781635E-3</v>
      </c>
      <c r="BN158">
        <f t="shared" si="193"/>
        <v>3.0060082204944353E-3</v>
      </c>
      <c r="BO158">
        <f t="shared" ref="BO158:CH158" si="194">BO71/SUM(BO$7:BO$90)</f>
        <v>0.2588865421321267</v>
      </c>
      <c r="BP158">
        <f t="shared" si="194"/>
        <v>5.2663137902847525E-3</v>
      </c>
      <c r="BQ158">
        <f t="shared" si="194"/>
        <v>4.5146659060035137E-4</v>
      </c>
      <c r="BR158" t="e">
        <f t="shared" si="194"/>
        <v>#DIV/0!</v>
      </c>
      <c r="BS158">
        <f t="shared" si="194"/>
        <v>4.4184279979921585E-3</v>
      </c>
      <c r="BT158">
        <f t="shared" si="194"/>
        <v>2.2856356259012655E-3</v>
      </c>
      <c r="BU158">
        <f t="shared" si="194"/>
        <v>1.4341238345032409E-3</v>
      </c>
      <c r="BV158">
        <f t="shared" si="194"/>
        <v>2.5449944400158825E-2</v>
      </c>
      <c r="BW158">
        <f t="shared" si="194"/>
        <v>5.624227357052808E-4</v>
      </c>
      <c r="BX158">
        <f t="shared" si="194"/>
        <v>9.0533574316442535E-4</v>
      </c>
      <c r="BY158">
        <f t="shared" si="194"/>
        <v>1.2218780123617794E-3</v>
      </c>
      <c r="BZ158">
        <f t="shared" si="194"/>
        <v>1.9541018493156623E-3</v>
      </c>
      <c r="CA158">
        <f t="shared" si="194"/>
        <v>8.8287897303366029E-4</v>
      </c>
      <c r="CB158">
        <f t="shared" si="194"/>
        <v>4.9217539747233876E-4</v>
      </c>
      <c r="CC158">
        <f t="shared" si="194"/>
        <v>2.2666305023867051E-3</v>
      </c>
      <c r="CD158">
        <f t="shared" si="194"/>
        <v>1.8830469505135432E-2</v>
      </c>
      <c r="CE158">
        <f t="shared" si="194"/>
        <v>9.8817365240325247E-4</v>
      </c>
      <c r="CF158">
        <f t="shared" si="194"/>
        <v>1.3778635450469178E-3</v>
      </c>
      <c r="CG158">
        <f t="shared" si="194"/>
        <v>2.1585497292346174E-2</v>
      </c>
      <c r="CH158">
        <f t="shared" si="194"/>
        <v>7.0795302896626351E-4</v>
      </c>
    </row>
    <row r="159" spans="1:86" x14ac:dyDescent="0.25">
      <c r="A159" s="180" t="s">
        <v>165</v>
      </c>
      <c r="B159" s="181" t="s">
        <v>796</v>
      </c>
      <c r="C159">
        <f t="shared" ref="C159:AH159" si="195">C72/SUM(C$7:C$90)</f>
        <v>1.6156219555799908E-3</v>
      </c>
      <c r="D159" t="e">
        <f t="shared" si="195"/>
        <v>#DIV/0!</v>
      </c>
      <c r="E159" t="e">
        <f t="shared" si="195"/>
        <v>#DIV/0!</v>
      </c>
      <c r="F159">
        <f t="shared" si="195"/>
        <v>3.7788231691349376E-3</v>
      </c>
      <c r="G159" t="e">
        <f t="shared" si="195"/>
        <v>#DIV/0!</v>
      </c>
      <c r="H159">
        <f t="shared" si="195"/>
        <v>1.3940978726724794E-3</v>
      </c>
      <c r="I159">
        <f t="shared" si="195"/>
        <v>5.0323588650592601E-3</v>
      </c>
      <c r="J159">
        <f t="shared" si="195"/>
        <v>3.9524506406272801E-3</v>
      </c>
      <c r="K159">
        <f t="shared" si="195"/>
        <v>1.1360900272998287E-2</v>
      </c>
      <c r="L159">
        <f t="shared" si="195"/>
        <v>6.691265271665806E-4</v>
      </c>
      <c r="M159">
        <f t="shared" si="195"/>
        <v>2.67292680809114E-3</v>
      </c>
      <c r="N159">
        <f t="shared" si="195"/>
        <v>3.2335799294462507E-3</v>
      </c>
      <c r="O159">
        <f t="shared" si="195"/>
        <v>3.7292747496654351E-3</v>
      </c>
      <c r="P159" t="e">
        <f t="shared" si="195"/>
        <v>#DIV/0!</v>
      </c>
      <c r="Q159">
        <f t="shared" si="195"/>
        <v>4.3356922962753449E-3</v>
      </c>
      <c r="R159">
        <f t="shared" si="195"/>
        <v>1.3592120314629098E-2</v>
      </c>
      <c r="S159" t="e">
        <f t="shared" si="195"/>
        <v>#DIV/0!</v>
      </c>
      <c r="T159">
        <f t="shared" si="195"/>
        <v>6.3481964501349705E-3</v>
      </c>
      <c r="U159">
        <f t="shared" si="195"/>
        <v>5.4345046571671954E-3</v>
      </c>
      <c r="V159">
        <f t="shared" si="195"/>
        <v>4.0139763694492687E-3</v>
      </c>
      <c r="W159">
        <f t="shared" si="195"/>
        <v>6.5060910608501126E-3</v>
      </c>
      <c r="X159">
        <f t="shared" si="195"/>
        <v>5.2932553247817858E-3</v>
      </c>
      <c r="Y159">
        <f t="shared" si="195"/>
        <v>1.1374957549433183E-2</v>
      </c>
      <c r="Z159">
        <f t="shared" si="195"/>
        <v>7.9963333583919008E-2</v>
      </c>
      <c r="AA159">
        <f t="shared" si="195"/>
        <v>1.7084345351041938E-3</v>
      </c>
      <c r="AB159" t="e">
        <f t="shared" si="195"/>
        <v>#DIV/0!</v>
      </c>
      <c r="AC159">
        <f t="shared" si="195"/>
        <v>5.9567370539223173E-3</v>
      </c>
      <c r="AD159">
        <f t="shared" si="195"/>
        <v>5.7668389639280804E-3</v>
      </c>
      <c r="AE159">
        <f t="shared" si="195"/>
        <v>4.1051543417310677E-3</v>
      </c>
      <c r="AF159">
        <f t="shared" si="195"/>
        <v>4.6937404836211267E-3</v>
      </c>
      <c r="AG159">
        <f t="shared" si="195"/>
        <v>4.2539968717825042E-3</v>
      </c>
      <c r="AH159">
        <f t="shared" si="195"/>
        <v>4.0602479864680673E-3</v>
      </c>
      <c r="AI159">
        <f t="shared" ref="AI159:BN159" si="196">AI72/SUM(AI$7:AI$90)</f>
        <v>3.8905081498733772E-3</v>
      </c>
      <c r="AJ159">
        <f t="shared" si="196"/>
        <v>5.8309720740245732E-3</v>
      </c>
      <c r="AK159">
        <f t="shared" si="196"/>
        <v>3.4441071797776503E-3</v>
      </c>
      <c r="AL159">
        <f t="shared" si="196"/>
        <v>3.6582276354942271E-3</v>
      </c>
      <c r="AM159">
        <f t="shared" si="196"/>
        <v>6.6570012955501946E-3</v>
      </c>
      <c r="AN159">
        <f t="shared" si="196"/>
        <v>8.7096527450568114E-3</v>
      </c>
      <c r="AO159">
        <f t="shared" si="196"/>
        <v>1.1739271044720806E-2</v>
      </c>
      <c r="AP159">
        <f t="shared" si="196"/>
        <v>2.2079998124729799E-2</v>
      </c>
      <c r="AQ159">
        <f t="shared" si="196"/>
        <v>1.285096573130398E-2</v>
      </c>
      <c r="AR159">
        <f t="shared" si="196"/>
        <v>3.0997058930400563E-3</v>
      </c>
      <c r="AS159">
        <f t="shared" si="196"/>
        <v>1.6156219555799908E-3</v>
      </c>
      <c r="AT159" t="e">
        <f t="shared" si="196"/>
        <v>#DIV/0!</v>
      </c>
      <c r="AU159" t="e">
        <f t="shared" si="196"/>
        <v>#DIV/0!</v>
      </c>
      <c r="AV159">
        <f t="shared" si="196"/>
        <v>3.7788231691349376E-3</v>
      </c>
      <c r="AW159" t="e">
        <f t="shared" si="196"/>
        <v>#DIV/0!</v>
      </c>
      <c r="AX159">
        <f t="shared" si="196"/>
        <v>1.3940978726724794E-3</v>
      </c>
      <c r="AY159">
        <f t="shared" si="196"/>
        <v>5.0323588650592601E-3</v>
      </c>
      <c r="AZ159">
        <f t="shared" si="196"/>
        <v>3.9524506406272801E-3</v>
      </c>
      <c r="BA159">
        <f t="shared" si="196"/>
        <v>1.1360900272998287E-2</v>
      </c>
      <c r="BB159">
        <f t="shared" si="196"/>
        <v>6.691265271665806E-4</v>
      </c>
      <c r="BC159">
        <f t="shared" si="196"/>
        <v>2.67292680809114E-3</v>
      </c>
      <c r="BD159">
        <f t="shared" si="196"/>
        <v>3.2335799294462507E-3</v>
      </c>
      <c r="BE159">
        <f t="shared" si="196"/>
        <v>3.7292747496654351E-3</v>
      </c>
      <c r="BF159" t="e">
        <f t="shared" si="196"/>
        <v>#DIV/0!</v>
      </c>
      <c r="BG159">
        <f t="shared" si="196"/>
        <v>4.3356922962753449E-3</v>
      </c>
      <c r="BH159">
        <f t="shared" si="196"/>
        <v>1.3592120314629098E-2</v>
      </c>
      <c r="BI159" t="e">
        <f t="shared" si="196"/>
        <v>#DIV/0!</v>
      </c>
      <c r="BJ159">
        <f t="shared" si="196"/>
        <v>6.3481964501349705E-3</v>
      </c>
      <c r="BK159">
        <f t="shared" si="196"/>
        <v>5.4345046571671954E-3</v>
      </c>
      <c r="BL159">
        <f t="shared" si="196"/>
        <v>4.0139763694492687E-3</v>
      </c>
      <c r="BM159">
        <f t="shared" si="196"/>
        <v>6.5060910608501126E-3</v>
      </c>
      <c r="BN159">
        <f t="shared" si="196"/>
        <v>5.2932553247817858E-3</v>
      </c>
      <c r="BO159">
        <f t="shared" ref="BO159:CH159" si="197">BO72/SUM(BO$7:BO$90)</f>
        <v>1.1374957549433183E-2</v>
      </c>
      <c r="BP159">
        <f t="shared" si="197"/>
        <v>7.9963333583919008E-2</v>
      </c>
      <c r="BQ159">
        <f t="shared" si="197"/>
        <v>1.7084345351041938E-3</v>
      </c>
      <c r="BR159" t="e">
        <f t="shared" si="197"/>
        <v>#DIV/0!</v>
      </c>
      <c r="BS159">
        <f t="shared" si="197"/>
        <v>5.9567370539223173E-3</v>
      </c>
      <c r="BT159">
        <f t="shared" si="197"/>
        <v>5.7668389639280804E-3</v>
      </c>
      <c r="BU159">
        <f t="shared" si="197"/>
        <v>4.1051543417310677E-3</v>
      </c>
      <c r="BV159">
        <f t="shared" si="197"/>
        <v>4.6937404836211267E-3</v>
      </c>
      <c r="BW159">
        <f t="shared" si="197"/>
        <v>4.2539968717825042E-3</v>
      </c>
      <c r="BX159">
        <f t="shared" si="197"/>
        <v>4.0602479864680673E-3</v>
      </c>
      <c r="BY159">
        <f t="shared" si="197"/>
        <v>3.8905081498733772E-3</v>
      </c>
      <c r="BZ159">
        <f t="shared" si="197"/>
        <v>5.8309720740245732E-3</v>
      </c>
      <c r="CA159">
        <f t="shared" si="197"/>
        <v>3.4441071797776503E-3</v>
      </c>
      <c r="CB159">
        <f t="shared" si="197"/>
        <v>3.6582276354942271E-3</v>
      </c>
      <c r="CC159">
        <f t="shared" si="197"/>
        <v>6.6570012955501946E-3</v>
      </c>
      <c r="CD159">
        <f t="shared" si="197"/>
        <v>8.7096527450568114E-3</v>
      </c>
      <c r="CE159">
        <f t="shared" si="197"/>
        <v>1.1739271044720806E-2</v>
      </c>
      <c r="CF159">
        <f t="shared" si="197"/>
        <v>2.2079998124729799E-2</v>
      </c>
      <c r="CG159">
        <f t="shared" si="197"/>
        <v>1.285096573130398E-2</v>
      </c>
      <c r="CH159">
        <f t="shared" si="197"/>
        <v>3.0997058930400563E-3</v>
      </c>
    </row>
    <row r="160" spans="1:86" x14ac:dyDescent="0.25">
      <c r="A160" s="180" t="s">
        <v>166</v>
      </c>
      <c r="B160" s="181" t="s">
        <v>796</v>
      </c>
      <c r="C160">
        <f t="shared" ref="C160:AH160" si="198">C73/SUM(C$7:C$90)</f>
        <v>3.0212540124136694E-2</v>
      </c>
      <c r="D160" t="e">
        <f t="shared" si="198"/>
        <v>#DIV/0!</v>
      </c>
      <c r="E160" t="e">
        <f t="shared" si="198"/>
        <v>#DIV/0!</v>
      </c>
      <c r="F160">
        <f t="shared" si="198"/>
        <v>0.12455868060365786</v>
      </c>
      <c r="G160" t="e">
        <f t="shared" si="198"/>
        <v>#DIV/0!</v>
      </c>
      <c r="H160">
        <f t="shared" si="198"/>
        <v>1.2981433679027614E-2</v>
      </c>
      <c r="I160">
        <f t="shared" si="198"/>
        <v>2.4232015174901093E-2</v>
      </c>
      <c r="J160">
        <f t="shared" si="198"/>
        <v>2.653995894263764E-2</v>
      </c>
      <c r="K160">
        <f t="shared" si="198"/>
        <v>3.8506808320282422E-2</v>
      </c>
      <c r="L160">
        <f t="shared" si="198"/>
        <v>2.027377309294022E-2</v>
      </c>
      <c r="M160">
        <f t="shared" si="198"/>
        <v>6.3670872763844491E-2</v>
      </c>
      <c r="N160">
        <f t="shared" si="198"/>
        <v>2.4212899088872423E-2</v>
      </c>
      <c r="O160">
        <f t="shared" si="198"/>
        <v>2.9037677374143065E-2</v>
      </c>
      <c r="P160" t="e">
        <f t="shared" si="198"/>
        <v>#DIV/0!</v>
      </c>
      <c r="Q160">
        <f t="shared" si="198"/>
        <v>8.2456268411765204E-2</v>
      </c>
      <c r="R160">
        <f t="shared" si="198"/>
        <v>5.9149036836115505E-2</v>
      </c>
      <c r="S160" t="e">
        <f t="shared" si="198"/>
        <v>#DIV/0!</v>
      </c>
      <c r="T160">
        <f t="shared" si="198"/>
        <v>4.473333955315164E-2</v>
      </c>
      <c r="U160">
        <f t="shared" si="198"/>
        <v>1.5411513611577343E-2</v>
      </c>
      <c r="V160">
        <f t="shared" si="198"/>
        <v>2.0007442040681226E-2</v>
      </c>
      <c r="W160">
        <f t="shared" si="198"/>
        <v>2.1934684779038115E-2</v>
      </c>
      <c r="X160">
        <f t="shared" si="198"/>
        <v>1.109965777888095E-2</v>
      </c>
      <c r="Y160">
        <f t="shared" si="198"/>
        <v>1.1757835729351188E-2</v>
      </c>
      <c r="Z160">
        <f t="shared" si="198"/>
        <v>1.3178893106290524E-2</v>
      </c>
      <c r="AA160">
        <f t="shared" si="198"/>
        <v>0.3799291574453893</v>
      </c>
      <c r="AB160" t="e">
        <f t="shared" si="198"/>
        <v>#DIV/0!</v>
      </c>
      <c r="AC160">
        <f t="shared" si="198"/>
        <v>7.8195512387825655E-2</v>
      </c>
      <c r="AD160">
        <f t="shared" si="198"/>
        <v>1.7012001829109509E-2</v>
      </c>
      <c r="AE160">
        <f t="shared" si="198"/>
        <v>2.773551614805873E-2</v>
      </c>
      <c r="AF160">
        <f t="shared" si="198"/>
        <v>2.5685418318332619E-2</v>
      </c>
      <c r="AG160">
        <f t="shared" si="198"/>
        <v>2.6954303051806894E-2</v>
      </c>
      <c r="AH160">
        <f t="shared" si="198"/>
        <v>5.9814325753201059E-3</v>
      </c>
      <c r="AI160">
        <f t="shared" ref="AI160:BN160" si="199">AI73/SUM(AI$7:AI$90)</f>
        <v>2.3049592738281905E-2</v>
      </c>
      <c r="AJ160">
        <f t="shared" si="199"/>
        <v>9.1718076460997021E-3</v>
      </c>
      <c r="AK160">
        <f t="shared" si="199"/>
        <v>8.6270773217728587E-3</v>
      </c>
      <c r="AL160">
        <f t="shared" si="199"/>
        <v>4.2994697089773042E-2</v>
      </c>
      <c r="AM160">
        <f t="shared" si="199"/>
        <v>1.1614203789007668E-2</v>
      </c>
      <c r="AN160">
        <f t="shared" si="199"/>
        <v>2.7411534063263437E-2</v>
      </c>
      <c r="AO160">
        <f t="shared" si="199"/>
        <v>4.5135361563678034E-2</v>
      </c>
      <c r="AP160">
        <f t="shared" si="199"/>
        <v>1.9314870512966827E-2</v>
      </c>
      <c r="AQ160">
        <f t="shared" si="199"/>
        <v>3.4105952173361688E-2</v>
      </c>
      <c r="AR160">
        <f t="shared" si="199"/>
        <v>8.6076449664069122E-3</v>
      </c>
      <c r="AS160">
        <f t="shared" si="199"/>
        <v>3.0212540124136694E-2</v>
      </c>
      <c r="AT160" t="e">
        <f t="shared" si="199"/>
        <v>#DIV/0!</v>
      </c>
      <c r="AU160" t="e">
        <f t="shared" si="199"/>
        <v>#DIV/0!</v>
      </c>
      <c r="AV160">
        <f t="shared" si="199"/>
        <v>0.12455868060365786</v>
      </c>
      <c r="AW160" t="e">
        <f t="shared" si="199"/>
        <v>#DIV/0!</v>
      </c>
      <c r="AX160">
        <f t="shared" si="199"/>
        <v>1.2981433679027614E-2</v>
      </c>
      <c r="AY160">
        <f t="shared" si="199"/>
        <v>2.4232015174901093E-2</v>
      </c>
      <c r="AZ160">
        <f t="shared" si="199"/>
        <v>2.653995894263764E-2</v>
      </c>
      <c r="BA160">
        <f t="shared" si="199"/>
        <v>3.8506808320282422E-2</v>
      </c>
      <c r="BB160">
        <f t="shared" si="199"/>
        <v>2.027377309294022E-2</v>
      </c>
      <c r="BC160">
        <f t="shared" si="199"/>
        <v>6.3670872763844491E-2</v>
      </c>
      <c r="BD160">
        <f t="shared" si="199"/>
        <v>2.4212899088872423E-2</v>
      </c>
      <c r="BE160">
        <f t="shared" si="199"/>
        <v>2.9037677374143065E-2</v>
      </c>
      <c r="BF160" t="e">
        <f t="shared" si="199"/>
        <v>#DIV/0!</v>
      </c>
      <c r="BG160">
        <f t="shared" si="199"/>
        <v>8.2456268411765204E-2</v>
      </c>
      <c r="BH160">
        <f t="shared" si="199"/>
        <v>5.9149036836115505E-2</v>
      </c>
      <c r="BI160" t="e">
        <f t="shared" si="199"/>
        <v>#DIV/0!</v>
      </c>
      <c r="BJ160">
        <f t="shared" si="199"/>
        <v>4.473333955315164E-2</v>
      </c>
      <c r="BK160">
        <f t="shared" si="199"/>
        <v>1.5411513611577343E-2</v>
      </c>
      <c r="BL160">
        <f t="shared" si="199"/>
        <v>2.0007442040681226E-2</v>
      </c>
      <c r="BM160">
        <f t="shared" si="199"/>
        <v>2.1934684779038115E-2</v>
      </c>
      <c r="BN160">
        <f t="shared" si="199"/>
        <v>1.109965777888095E-2</v>
      </c>
      <c r="BO160">
        <f t="shared" ref="BO160:CH160" si="200">BO73/SUM(BO$7:BO$90)</f>
        <v>1.1757835729351188E-2</v>
      </c>
      <c r="BP160">
        <f t="shared" si="200"/>
        <v>1.3178893106290524E-2</v>
      </c>
      <c r="BQ160">
        <f t="shared" si="200"/>
        <v>0.3799291574453893</v>
      </c>
      <c r="BR160" t="e">
        <f t="shared" si="200"/>
        <v>#DIV/0!</v>
      </c>
      <c r="BS160">
        <f t="shared" si="200"/>
        <v>7.8195512387825655E-2</v>
      </c>
      <c r="BT160">
        <f t="shared" si="200"/>
        <v>1.7012001829109509E-2</v>
      </c>
      <c r="BU160">
        <f t="shared" si="200"/>
        <v>2.773551614805873E-2</v>
      </c>
      <c r="BV160">
        <f t="shared" si="200"/>
        <v>2.5685418318332619E-2</v>
      </c>
      <c r="BW160">
        <f t="shared" si="200"/>
        <v>2.6954303051806894E-2</v>
      </c>
      <c r="BX160">
        <f t="shared" si="200"/>
        <v>5.9814325753201059E-3</v>
      </c>
      <c r="BY160">
        <f t="shared" si="200"/>
        <v>2.3049592738281905E-2</v>
      </c>
      <c r="BZ160">
        <f t="shared" si="200"/>
        <v>9.1718076460997021E-3</v>
      </c>
      <c r="CA160">
        <f t="shared" si="200"/>
        <v>8.6270773217728587E-3</v>
      </c>
      <c r="CB160">
        <f t="shared" si="200"/>
        <v>4.2994697089773042E-2</v>
      </c>
      <c r="CC160">
        <f t="shared" si="200"/>
        <v>1.1614203789007668E-2</v>
      </c>
      <c r="CD160">
        <f t="shared" si="200"/>
        <v>2.7411534063263437E-2</v>
      </c>
      <c r="CE160">
        <f t="shared" si="200"/>
        <v>4.5135361563678034E-2</v>
      </c>
      <c r="CF160">
        <f t="shared" si="200"/>
        <v>1.9314870512966827E-2</v>
      </c>
      <c r="CG160">
        <f t="shared" si="200"/>
        <v>3.4105952173361688E-2</v>
      </c>
      <c r="CH160">
        <f t="shared" si="200"/>
        <v>8.6076449664069122E-3</v>
      </c>
    </row>
    <row r="161" spans="1:86" x14ac:dyDescent="0.25">
      <c r="A161" s="180" t="s">
        <v>167</v>
      </c>
      <c r="B161" s="181" t="s">
        <v>796</v>
      </c>
      <c r="C161">
        <f t="shared" ref="C161:AH161" si="201">C74/SUM(C$7:C$90)</f>
        <v>0</v>
      </c>
      <c r="D161" t="e">
        <f t="shared" si="201"/>
        <v>#DIV/0!</v>
      </c>
      <c r="E161" t="e">
        <f t="shared" si="201"/>
        <v>#DIV/0!</v>
      </c>
      <c r="F161">
        <f t="shared" si="201"/>
        <v>0</v>
      </c>
      <c r="G161" t="e">
        <f t="shared" si="201"/>
        <v>#DIV/0!</v>
      </c>
      <c r="H161">
        <f t="shared" si="201"/>
        <v>0</v>
      </c>
      <c r="I161">
        <f t="shared" si="201"/>
        <v>0</v>
      </c>
      <c r="J161">
        <f t="shared" si="201"/>
        <v>0</v>
      </c>
      <c r="K161">
        <f t="shared" si="201"/>
        <v>0</v>
      </c>
      <c r="L161">
        <f t="shared" si="201"/>
        <v>0</v>
      </c>
      <c r="M161">
        <f t="shared" si="201"/>
        <v>0</v>
      </c>
      <c r="N161">
        <f t="shared" si="201"/>
        <v>0</v>
      </c>
      <c r="O161">
        <f t="shared" si="201"/>
        <v>0</v>
      </c>
      <c r="P161" t="e">
        <f t="shared" si="201"/>
        <v>#DIV/0!</v>
      </c>
      <c r="Q161">
        <f t="shared" si="201"/>
        <v>0</v>
      </c>
      <c r="R161">
        <f t="shared" si="201"/>
        <v>0</v>
      </c>
      <c r="S161" t="e">
        <f t="shared" si="201"/>
        <v>#DIV/0!</v>
      </c>
      <c r="T161">
        <f t="shared" si="201"/>
        <v>0</v>
      </c>
      <c r="U161">
        <f t="shared" si="201"/>
        <v>0</v>
      </c>
      <c r="V161">
        <f t="shared" si="201"/>
        <v>0</v>
      </c>
      <c r="W161">
        <f t="shared" si="201"/>
        <v>0</v>
      </c>
      <c r="X161">
        <f t="shared" si="201"/>
        <v>0</v>
      </c>
      <c r="Y161">
        <f t="shared" si="201"/>
        <v>0</v>
      </c>
      <c r="Z161">
        <f t="shared" si="201"/>
        <v>0</v>
      </c>
      <c r="AA161">
        <f t="shared" si="201"/>
        <v>0</v>
      </c>
      <c r="AB161" t="e">
        <f t="shared" si="201"/>
        <v>#DIV/0!</v>
      </c>
      <c r="AC161">
        <f t="shared" si="201"/>
        <v>0</v>
      </c>
      <c r="AD161">
        <f t="shared" si="201"/>
        <v>0</v>
      </c>
      <c r="AE161">
        <f t="shared" si="201"/>
        <v>0</v>
      </c>
      <c r="AF161">
        <f t="shared" si="201"/>
        <v>0</v>
      </c>
      <c r="AG161">
        <f t="shared" si="201"/>
        <v>0</v>
      </c>
      <c r="AH161">
        <f t="shared" si="201"/>
        <v>0</v>
      </c>
      <c r="AI161">
        <f t="shared" ref="AI161:BN161" si="202">AI74/SUM(AI$7:AI$90)</f>
        <v>0</v>
      </c>
      <c r="AJ161">
        <f t="shared" si="202"/>
        <v>0</v>
      </c>
      <c r="AK161">
        <f t="shared" si="202"/>
        <v>0</v>
      </c>
      <c r="AL161">
        <f t="shared" si="202"/>
        <v>0</v>
      </c>
      <c r="AM161">
        <f t="shared" si="202"/>
        <v>0</v>
      </c>
      <c r="AN161">
        <f t="shared" si="202"/>
        <v>0</v>
      </c>
      <c r="AO161">
        <f t="shared" si="202"/>
        <v>0</v>
      </c>
      <c r="AP161">
        <f t="shared" si="202"/>
        <v>0</v>
      </c>
      <c r="AQ161">
        <f t="shared" si="202"/>
        <v>0</v>
      </c>
      <c r="AR161">
        <f t="shared" si="202"/>
        <v>0</v>
      </c>
      <c r="AS161">
        <f t="shared" si="202"/>
        <v>0</v>
      </c>
      <c r="AT161" t="e">
        <f t="shared" si="202"/>
        <v>#DIV/0!</v>
      </c>
      <c r="AU161" t="e">
        <f t="shared" si="202"/>
        <v>#DIV/0!</v>
      </c>
      <c r="AV161">
        <f t="shared" si="202"/>
        <v>0</v>
      </c>
      <c r="AW161" t="e">
        <f t="shared" si="202"/>
        <v>#DIV/0!</v>
      </c>
      <c r="AX161">
        <f t="shared" si="202"/>
        <v>0</v>
      </c>
      <c r="AY161">
        <f t="shared" si="202"/>
        <v>0</v>
      </c>
      <c r="AZ161">
        <f t="shared" si="202"/>
        <v>0</v>
      </c>
      <c r="BA161">
        <f t="shared" si="202"/>
        <v>0</v>
      </c>
      <c r="BB161">
        <f t="shared" si="202"/>
        <v>0</v>
      </c>
      <c r="BC161">
        <f t="shared" si="202"/>
        <v>0</v>
      </c>
      <c r="BD161">
        <f t="shared" si="202"/>
        <v>0</v>
      </c>
      <c r="BE161">
        <f t="shared" si="202"/>
        <v>0</v>
      </c>
      <c r="BF161" t="e">
        <f t="shared" si="202"/>
        <v>#DIV/0!</v>
      </c>
      <c r="BG161">
        <f t="shared" si="202"/>
        <v>0</v>
      </c>
      <c r="BH161">
        <f t="shared" si="202"/>
        <v>0</v>
      </c>
      <c r="BI161" t="e">
        <f t="shared" si="202"/>
        <v>#DIV/0!</v>
      </c>
      <c r="BJ161">
        <f t="shared" si="202"/>
        <v>0</v>
      </c>
      <c r="BK161">
        <f t="shared" si="202"/>
        <v>0</v>
      </c>
      <c r="BL161">
        <f t="shared" si="202"/>
        <v>0</v>
      </c>
      <c r="BM161">
        <f t="shared" si="202"/>
        <v>0</v>
      </c>
      <c r="BN161">
        <f t="shared" si="202"/>
        <v>0</v>
      </c>
      <c r="BO161">
        <f t="shared" ref="BO161:CH161" si="203">BO74/SUM(BO$7:BO$90)</f>
        <v>0</v>
      </c>
      <c r="BP161">
        <f t="shared" si="203"/>
        <v>0</v>
      </c>
      <c r="BQ161">
        <f t="shared" si="203"/>
        <v>0</v>
      </c>
      <c r="BR161" t="e">
        <f t="shared" si="203"/>
        <v>#DIV/0!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</row>
    <row r="162" spans="1:86" x14ac:dyDescent="0.25">
      <c r="A162" s="180" t="s">
        <v>168</v>
      </c>
      <c r="B162" s="181" t="s">
        <v>796</v>
      </c>
      <c r="C162">
        <f t="shared" ref="C162:AH162" si="204">C75/SUM(C$7:C$90)</f>
        <v>4.6919081440046622E-3</v>
      </c>
      <c r="D162" t="e">
        <f t="shared" si="204"/>
        <v>#DIV/0!</v>
      </c>
      <c r="E162" t="e">
        <f t="shared" si="204"/>
        <v>#DIV/0!</v>
      </c>
      <c r="F162">
        <f t="shared" si="204"/>
        <v>4.9923166712616878E-3</v>
      </c>
      <c r="G162" t="e">
        <f t="shared" si="204"/>
        <v>#DIV/0!</v>
      </c>
      <c r="H162">
        <f t="shared" si="204"/>
        <v>2.2380651576529575E-3</v>
      </c>
      <c r="I162">
        <f t="shared" si="204"/>
        <v>2.3363409208319438E-3</v>
      </c>
      <c r="J162">
        <f t="shared" si="204"/>
        <v>1.5978420348610361E-3</v>
      </c>
      <c r="K162">
        <f t="shared" si="204"/>
        <v>7.1713680590780281E-3</v>
      </c>
      <c r="L162">
        <f t="shared" si="204"/>
        <v>1.6645494792168558E-3</v>
      </c>
      <c r="M162">
        <f t="shared" si="204"/>
        <v>5.3152216161393576E-3</v>
      </c>
      <c r="N162">
        <f t="shared" si="204"/>
        <v>2.689125369924196E-3</v>
      </c>
      <c r="O162">
        <f t="shared" si="204"/>
        <v>2.1165243790115208E-3</v>
      </c>
      <c r="P162" t="e">
        <f t="shared" si="204"/>
        <v>#DIV/0!</v>
      </c>
      <c r="Q162">
        <f t="shared" si="204"/>
        <v>3.5075991172833641E-3</v>
      </c>
      <c r="R162">
        <f t="shared" si="204"/>
        <v>8.6533184065715769E-3</v>
      </c>
      <c r="S162" t="e">
        <f t="shared" si="204"/>
        <v>#DIV/0!</v>
      </c>
      <c r="T162">
        <f t="shared" si="204"/>
        <v>2.4794348880562921E-3</v>
      </c>
      <c r="U162">
        <f t="shared" si="204"/>
        <v>1.0732466212708103E-3</v>
      </c>
      <c r="V162">
        <f t="shared" si="204"/>
        <v>1.3701438664854191E-3</v>
      </c>
      <c r="W162">
        <f t="shared" si="204"/>
        <v>1.5462273559714163E-3</v>
      </c>
      <c r="X162">
        <f t="shared" si="204"/>
        <v>1.0555452321728703E-3</v>
      </c>
      <c r="Y162">
        <f t="shared" si="204"/>
        <v>1.6672579298236774E-3</v>
      </c>
      <c r="Z162">
        <f t="shared" si="204"/>
        <v>2.2494385052634794E-3</v>
      </c>
      <c r="AA162">
        <f t="shared" si="204"/>
        <v>5.9784924288725947E-3</v>
      </c>
      <c r="AB162" t="e">
        <f t="shared" si="204"/>
        <v>#DIV/0!</v>
      </c>
      <c r="AC162">
        <f t="shared" si="204"/>
        <v>0.11415194681017445</v>
      </c>
      <c r="AD162">
        <f t="shared" si="204"/>
        <v>2.2062823173749596E-3</v>
      </c>
      <c r="AE162">
        <f t="shared" si="204"/>
        <v>3.4988043013876704E-3</v>
      </c>
      <c r="AF162">
        <f t="shared" si="204"/>
        <v>3.9650092767385446E-3</v>
      </c>
      <c r="AG162">
        <f t="shared" si="204"/>
        <v>7.8959330330170344E-3</v>
      </c>
      <c r="AH162">
        <f t="shared" si="204"/>
        <v>1.7822640689148246E-3</v>
      </c>
      <c r="AI162">
        <f t="shared" ref="AI162:BN162" si="205">AI75/SUM(AI$7:AI$90)</f>
        <v>2.0016446580384734E-3</v>
      </c>
      <c r="AJ162">
        <f t="shared" si="205"/>
        <v>1.5572674248203022E-3</v>
      </c>
      <c r="AK162">
        <f t="shared" si="205"/>
        <v>1.9172616550667118E-3</v>
      </c>
      <c r="AL162">
        <f t="shared" si="205"/>
        <v>8.6452220462183964E-3</v>
      </c>
      <c r="AM162">
        <f t="shared" si="205"/>
        <v>4.2008248932921743E-3</v>
      </c>
      <c r="AN162">
        <f t="shared" si="205"/>
        <v>1.5731714260344441E-2</v>
      </c>
      <c r="AO162">
        <f t="shared" si="205"/>
        <v>1.1002018019895109E-2</v>
      </c>
      <c r="AP162">
        <f t="shared" si="205"/>
        <v>7.9046220633878367E-3</v>
      </c>
      <c r="AQ162">
        <f t="shared" si="205"/>
        <v>1.3038854790319968E-2</v>
      </c>
      <c r="AR162">
        <f t="shared" si="205"/>
        <v>9.8738874512430668E-3</v>
      </c>
      <c r="AS162">
        <f t="shared" si="205"/>
        <v>4.6919081440046622E-3</v>
      </c>
      <c r="AT162" t="e">
        <f t="shared" si="205"/>
        <v>#DIV/0!</v>
      </c>
      <c r="AU162" t="e">
        <f t="shared" si="205"/>
        <v>#DIV/0!</v>
      </c>
      <c r="AV162">
        <f t="shared" si="205"/>
        <v>4.9923166712616878E-3</v>
      </c>
      <c r="AW162" t="e">
        <f t="shared" si="205"/>
        <v>#DIV/0!</v>
      </c>
      <c r="AX162">
        <f t="shared" si="205"/>
        <v>2.2380651576529575E-3</v>
      </c>
      <c r="AY162">
        <f t="shared" si="205"/>
        <v>2.3363409208319438E-3</v>
      </c>
      <c r="AZ162">
        <f t="shared" si="205"/>
        <v>1.5978420348610361E-3</v>
      </c>
      <c r="BA162">
        <f t="shared" si="205"/>
        <v>7.1713680590780281E-3</v>
      </c>
      <c r="BB162">
        <f t="shared" si="205"/>
        <v>1.6645494792168558E-3</v>
      </c>
      <c r="BC162">
        <f t="shared" si="205"/>
        <v>5.3152216161393576E-3</v>
      </c>
      <c r="BD162">
        <f t="shared" si="205"/>
        <v>2.689125369924196E-3</v>
      </c>
      <c r="BE162">
        <f t="shared" si="205"/>
        <v>2.1165243790115208E-3</v>
      </c>
      <c r="BF162" t="e">
        <f t="shared" si="205"/>
        <v>#DIV/0!</v>
      </c>
      <c r="BG162">
        <f t="shared" si="205"/>
        <v>3.5075991172833641E-3</v>
      </c>
      <c r="BH162">
        <f t="shared" si="205"/>
        <v>8.6533184065715769E-3</v>
      </c>
      <c r="BI162" t="e">
        <f t="shared" si="205"/>
        <v>#DIV/0!</v>
      </c>
      <c r="BJ162">
        <f t="shared" si="205"/>
        <v>2.4794348880562921E-3</v>
      </c>
      <c r="BK162">
        <f t="shared" si="205"/>
        <v>1.0732466212708103E-3</v>
      </c>
      <c r="BL162">
        <f t="shared" si="205"/>
        <v>1.3701438664854191E-3</v>
      </c>
      <c r="BM162">
        <f t="shared" si="205"/>
        <v>1.5462273559714163E-3</v>
      </c>
      <c r="BN162">
        <f t="shared" si="205"/>
        <v>1.0555452321728703E-3</v>
      </c>
      <c r="BO162">
        <f t="shared" ref="BO162:CH162" si="206">BO75/SUM(BO$7:BO$90)</f>
        <v>1.6672579298236774E-3</v>
      </c>
      <c r="BP162">
        <f t="shared" si="206"/>
        <v>2.2494385052634794E-3</v>
      </c>
      <c r="BQ162">
        <f t="shared" si="206"/>
        <v>5.9784924288725947E-3</v>
      </c>
      <c r="BR162" t="e">
        <f t="shared" si="206"/>
        <v>#DIV/0!</v>
      </c>
      <c r="BS162">
        <f t="shared" si="206"/>
        <v>0.11415194681017445</v>
      </c>
      <c r="BT162">
        <f t="shared" si="206"/>
        <v>2.2062823173749596E-3</v>
      </c>
      <c r="BU162">
        <f t="shared" si="206"/>
        <v>3.4988043013876704E-3</v>
      </c>
      <c r="BV162">
        <f t="shared" si="206"/>
        <v>3.9650092767385446E-3</v>
      </c>
      <c r="BW162">
        <f t="shared" si="206"/>
        <v>7.8959330330170344E-3</v>
      </c>
      <c r="BX162">
        <f t="shared" si="206"/>
        <v>1.7822640689148246E-3</v>
      </c>
      <c r="BY162">
        <f t="shared" si="206"/>
        <v>2.0016446580384734E-3</v>
      </c>
      <c r="BZ162">
        <f t="shared" si="206"/>
        <v>1.5572674248203022E-3</v>
      </c>
      <c r="CA162">
        <f t="shared" si="206"/>
        <v>1.9172616550667118E-3</v>
      </c>
      <c r="CB162">
        <f t="shared" si="206"/>
        <v>8.6452220462183964E-3</v>
      </c>
      <c r="CC162">
        <f t="shared" si="206"/>
        <v>4.2008248932921743E-3</v>
      </c>
      <c r="CD162">
        <f t="shared" si="206"/>
        <v>1.5731714260344441E-2</v>
      </c>
      <c r="CE162">
        <f t="shared" si="206"/>
        <v>1.1002018019895109E-2</v>
      </c>
      <c r="CF162">
        <f t="shared" si="206"/>
        <v>7.9046220633878367E-3</v>
      </c>
      <c r="CG162">
        <f t="shared" si="206"/>
        <v>1.3038854790319968E-2</v>
      </c>
      <c r="CH162">
        <f t="shared" si="206"/>
        <v>9.8738874512430668E-3</v>
      </c>
    </row>
    <row r="163" spans="1:86" x14ac:dyDescent="0.25">
      <c r="A163" s="180" t="s">
        <v>169</v>
      </c>
      <c r="B163" s="181" t="s">
        <v>796</v>
      </c>
      <c r="C163">
        <f t="shared" ref="C163:AH163" si="207">C76/SUM(C$7:C$90)</f>
        <v>1.0070710516890846E-2</v>
      </c>
      <c r="D163" t="e">
        <f t="shared" si="207"/>
        <v>#DIV/0!</v>
      </c>
      <c r="E163" t="e">
        <f t="shared" si="207"/>
        <v>#DIV/0!</v>
      </c>
      <c r="F163">
        <f t="shared" si="207"/>
        <v>2.1314033294085495E-2</v>
      </c>
      <c r="G163" t="e">
        <f t="shared" si="207"/>
        <v>#DIV/0!</v>
      </c>
      <c r="H163">
        <f t="shared" si="207"/>
        <v>2.3710114485270355E-3</v>
      </c>
      <c r="I163">
        <f t="shared" si="207"/>
        <v>4.4018534981020074E-3</v>
      </c>
      <c r="J163">
        <f t="shared" si="207"/>
        <v>3.5132995831902783E-3</v>
      </c>
      <c r="K163">
        <f t="shared" si="207"/>
        <v>5.4233116422386729E-3</v>
      </c>
      <c r="L163">
        <f t="shared" si="207"/>
        <v>4.982664940019128E-3</v>
      </c>
      <c r="M163">
        <f t="shared" si="207"/>
        <v>3.5665002925791283E-3</v>
      </c>
      <c r="N163">
        <f t="shared" si="207"/>
        <v>2.799775467898476E-3</v>
      </c>
      <c r="O163">
        <f t="shared" si="207"/>
        <v>2.8987881654330403E-3</v>
      </c>
      <c r="P163" t="e">
        <f t="shared" si="207"/>
        <v>#DIV/0!</v>
      </c>
      <c r="Q163">
        <f t="shared" si="207"/>
        <v>8.5436560939952198E-3</v>
      </c>
      <c r="R163">
        <f t="shared" si="207"/>
        <v>3.2779963865544187E-3</v>
      </c>
      <c r="S163" t="e">
        <f t="shared" si="207"/>
        <v>#DIV/0!</v>
      </c>
      <c r="T163">
        <f t="shared" si="207"/>
        <v>4.5624316483003679E-3</v>
      </c>
      <c r="U163">
        <f t="shared" si="207"/>
        <v>4.0678419782086746E-3</v>
      </c>
      <c r="V163">
        <f t="shared" si="207"/>
        <v>3.4343568430738433E-3</v>
      </c>
      <c r="W163">
        <f t="shared" si="207"/>
        <v>3.8569422778969684E-3</v>
      </c>
      <c r="X163">
        <f t="shared" si="207"/>
        <v>1.8314691342818411E-3</v>
      </c>
      <c r="Y163">
        <f t="shared" si="207"/>
        <v>3.9322087786345964E-3</v>
      </c>
      <c r="Z163">
        <f t="shared" si="207"/>
        <v>5.2752408326358921E-3</v>
      </c>
      <c r="AA163">
        <f t="shared" si="207"/>
        <v>1.2860786233756435E-2</v>
      </c>
      <c r="AB163" t="e">
        <f t="shared" si="207"/>
        <v>#DIV/0!</v>
      </c>
      <c r="AC163">
        <f t="shared" si="207"/>
        <v>3.9744085935107219E-2</v>
      </c>
      <c r="AD163">
        <f t="shared" si="207"/>
        <v>9.5733078554119555E-2</v>
      </c>
      <c r="AE163">
        <f t="shared" si="207"/>
        <v>1.7524348899108876E-2</v>
      </c>
      <c r="AF163">
        <f t="shared" si="207"/>
        <v>1.7287689746635131E-2</v>
      </c>
      <c r="AG163">
        <f t="shared" si="207"/>
        <v>1.2084460629269206E-2</v>
      </c>
      <c r="AH163">
        <f t="shared" si="207"/>
        <v>4.5328747045815495E-3</v>
      </c>
      <c r="AI163">
        <f t="shared" ref="AI163:BN163" si="208">AI76/SUM(AI$7:AI$90)</f>
        <v>2.2194642581935885E-2</v>
      </c>
      <c r="AJ163">
        <f t="shared" si="208"/>
        <v>8.2081162078382047E-3</v>
      </c>
      <c r="AK163">
        <f t="shared" si="208"/>
        <v>1.3250316514653887E-2</v>
      </c>
      <c r="AL163">
        <f t="shared" si="208"/>
        <v>0.15741541914379953</v>
      </c>
      <c r="AM163">
        <f t="shared" si="208"/>
        <v>8.7207199228882121E-3</v>
      </c>
      <c r="AN163">
        <f t="shared" si="208"/>
        <v>5.7107277991459503E-2</v>
      </c>
      <c r="AO163">
        <f t="shared" si="208"/>
        <v>3.4831524851205942E-2</v>
      </c>
      <c r="AP163">
        <f t="shared" si="208"/>
        <v>1.1237863871468967E-2</v>
      </c>
      <c r="AQ163">
        <f t="shared" si="208"/>
        <v>1.8280591833462711E-2</v>
      </c>
      <c r="AR163">
        <f t="shared" si="208"/>
        <v>3.3050087467502024E-3</v>
      </c>
      <c r="AS163">
        <f t="shared" si="208"/>
        <v>1.0070710516890846E-2</v>
      </c>
      <c r="AT163" t="e">
        <f t="shared" si="208"/>
        <v>#DIV/0!</v>
      </c>
      <c r="AU163" t="e">
        <f t="shared" si="208"/>
        <v>#DIV/0!</v>
      </c>
      <c r="AV163">
        <f t="shared" si="208"/>
        <v>2.1314033294085495E-2</v>
      </c>
      <c r="AW163" t="e">
        <f t="shared" si="208"/>
        <v>#DIV/0!</v>
      </c>
      <c r="AX163">
        <f t="shared" si="208"/>
        <v>2.3710114485270355E-3</v>
      </c>
      <c r="AY163">
        <f t="shared" si="208"/>
        <v>4.4018534981020074E-3</v>
      </c>
      <c r="AZ163">
        <f t="shared" si="208"/>
        <v>3.5132995831902783E-3</v>
      </c>
      <c r="BA163">
        <f t="shared" si="208"/>
        <v>5.4233116422386729E-3</v>
      </c>
      <c r="BB163">
        <f t="shared" si="208"/>
        <v>4.982664940019128E-3</v>
      </c>
      <c r="BC163">
        <f t="shared" si="208"/>
        <v>3.5665002925791283E-3</v>
      </c>
      <c r="BD163">
        <f t="shared" si="208"/>
        <v>2.799775467898476E-3</v>
      </c>
      <c r="BE163">
        <f t="shared" si="208"/>
        <v>2.8987881654330403E-3</v>
      </c>
      <c r="BF163" t="e">
        <f t="shared" si="208"/>
        <v>#DIV/0!</v>
      </c>
      <c r="BG163">
        <f t="shared" si="208"/>
        <v>8.5436560939952198E-3</v>
      </c>
      <c r="BH163">
        <f t="shared" si="208"/>
        <v>3.2779963865544187E-3</v>
      </c>
      <c r="BI163" t="e">
        <f t="shared" si="208"/>
        <v>#DIV/0!</v>
      </c>
      <c r="BJ163">
        <f t="shared" si="208"/>
        <v>4.5624316483003679E-3</v>
      </c>
      <c r="BK163">
        <f t="shared" si="208"/>
        <v>4.0678419782086746E-3</v>
      </c>
      <c r="BL163">
        <f t="shared" si="208"/>
        <v>3.4343568430738433E-3</v>
      </c>
      <c r="BM163">
        <f t="shared" si="208"/>
        <v>3.8569422778969684E-3</v>
      </c>
      <c r="BN163">
        <f t="shared" si="208"/>
        <v>1.8314691342818411E-3</v>
      </c>
      <c r="BO163">
        <f t="shared" ref="BO163:CH163" si="209">BO76/SUM(BO$7:BO$90)</f>
        <v>3.9322087786345964E-3</v>
      </c>
      <c r="BP163">
        <f t="shared" si="209"/>
        <v>5.2752408326358921E-3</v>
      </c>
      <c r="BQ163">
        <f t="shared" si="209"/>
        <v>1.2860786233756435E-2</v>
      </c>
      <c r="BR163" t="e">
        <f t="shared" si="209"/>
        <v>#DIV/0!</v>
      </c>
      <c r="BS163">
        <f t="shared" si="209"/>
        <v>3.9744085935107219E-2</v>
      </c>
      <c r="BT163">
        <f t="shared" si="209"/>
        <v>9.5733078554119555E-2</v>
      </c>
      <c r="BU163">
        <f t="shared" si="209"/>
        <v>1.7524348899108876E-2</v>
      </c>
      <c r="BV163">
        <f t="shared" si="209"/>
        <v>1.7287689746635131E-2</v>
      </c>
      <c r="BW163">
        <f t="shared" si="209"/>
        <v>1.2084460629269206E-2</v>
      </c>
      <c r="BX163">
        <f t="shared" si="209"/>
        <v>4.5328747045815495E-3</v>
      </c>
      <c r="BY163">
        <f t="shared" si="209"/>
        <v>2.2194642581935885E-2</v>
      </c>
      <c r="BZ163">
        <f t="shared" si="209"/>
        <v>8.2081162078382047E-3</v>
      </c>
      <c r="CA163">
        <f t="shared" si="209"/>
        <v>1.3250316514653887E-2</v>
      </c>
      <c r="CB163">
        <f t="shared" si="209"/>
        <v>0.15741541914379953</v>
      </c>
      <c r="CC163">
        <f t="shared" si="209"/>
        <v>8.7207199228882121E-3</v>
      </c>
      <c r="CD163">
        <f t="shared" si="209"/>
        <v>5.7107277991459503E-2</v>
      </c>
      <c r="CE163">
        <f t="shared" si="209"/>
        <v>3.4831524851205942E-2</v>
      </c>
      <c r="CF163">
        <f t="shared" si="209"/>
        <v>1.1237863871468967E-2</v>
      </c>
      <c r="CG163">
        <f t="shared" si="209"/>
        <v>1.8280591833462711E-2</v>
      </c>
      <c r="CH163">
        <f t="shared" si="209"/>
        <v>3.3050087467502024E-3</v>
      </c>
    </row>
    <row r="164" spans="1:86" x14ac:dyDescent="0.25">
      <c r="A164" s="180" t="s">
        <v>170</v>
      </c>
      <c r="B164" s="181" t="s">
        <v>796</v>
      </c>
      <c r="C164">
        <f t="shared" ref="C164:AH164" si="210">C77/SUM(C$7:C$90)</f>
        <v>8.71443375898905E-2</v>
      </c>
      <c r="D164" t="e">
        <f t="shared" si="210"/>
        <v>#DIV/0!</v>
      </c>
      <c r="E164" t="e">
        <f t="shared" si="210"/>
        <v>#DIV/0!</v>
      </c>
      <c r="F164">
        <f t="shared" si="210"/>
        <v>4.9636242043708423E-2</v>
      </c>
      <c r="G164" t="e">
        <f t="shared" si="210"/>
        <v>#DIV/0!</v>
      </c>
      <c r="H164">
        <f t="shared" si="210"/>
        <v>9.5528476418722766E-2</v>
      </c>
      <c r="I164">
        <f t="shared" si="210"/>
        <v>0.1069445168606649</v>
      </c>
      <c r="J164">
        <f t="shared" si="210"/>
        <v>5.880249378718222E-2</v>
      </c>
      <c r="K164">
        <f t="shared" si="210"/>
        <v>7.4349668517615403E-2</v>
      </c>
      <c r="L164">
        <f t="shared" si="210"/>
        <v>3.721677465352418E-2</v>
      </c>
      <c r="M164">
        <f t="shared" si="210"/>
        <v>5.8724895373567308E-2</v>
      </c>
      <c r="N164">
        <f t="shared" si="210"/>
        <v>7.805133801980918E-2</v>
      </c>
      <c r="O164">
        <f t="shared" si="210"/>
        <v>7.5527828165562833E-2</v>
      </c>
      <c r="P164" t="e">
        <f t="shared" si="210"/>
        <v>#DIV/0!</v>
      </c>
      <c r="Q164">
        <f t="shared" si="210"/>
        <v>5.6705347497445088E-2</v>
      </c>
      <c r="R164">
        <f t="shared" si="210"/>
        <v>4.4304617473126216E-2</v>
      </c>
      <c r="S164" t="e">
        <f t="shared" si="210"/>
        <v>#DIV/0!</v>
      </c>
      <c r="T164">
        <f t="shared" si="210"/>
        <v>5.80131587822924E-2</v>
      </c>
      <c r="U164">
        <f t="shared" si="210"/>
        <v>7.5292628831849701E-2</v>
      </c>
      <c r="V164">
        <f t="shared" si="210"/>
        <v>6.6661965280114865E-2</v>
      </c>
      <c r="W164">
        <f t="shared" si="210"/>
        <v>6.8173789956901848E-2</v>
      </c>
      <c r="X164">
        <f t="shared" si="210"/>
        <v>7.9805548693681241E-2</v>
      </c>
      <c r="Y164">
        <f t="shared" si="210"/>
        <v>5.9413880898752991E-2</v>
      </c>
      <c r="Z164">
        <f t="shared" si="210"/>
        <v>8.0782304833401833E-2</v>
      </c>
      <c r="AA164">
        <f t="shared" si="210"/>
        <v>3.1684686001696563E-2</v>
      </c>
      <c r="AB164" t="e">
        <f t="shared" si="210"/>
        <v>#DIV/0!</v>
      </c>
      <c r="AC164">
        <f t="shared" si="210"/>
        <v>3.5117337035997669E-2</v>
      </c>
      <c r="AD164">
        <f t="shared" si="210"/>
        <v>7.4881114020722922E-2</v>
      </c>
      <c r="AE164">
        <f t="shared" si="210"/>
        <v>7.7611033680906216E-2</v>
      </c>
      <c r="AF164">
        <f t="shared" si="210"/>
        <v>6.7684016044455134E-2</v>
      </c>
      <c r="AG164">
        <f t="shared" si="210"/>
        <v>0.11805298305287225</v>
      </c>
      <c r="AH164">
        <f t="shared" si="210"/>
        <v>5.6246655134316301E-2</v>
      </c>
      <c r="AI164">
        <f t="shared" ref="AI164:BN164" si="211">AI77/SUM(AI$7:AI$90)</f>
        <v>4.3940519772445633E-2</v>
      </c>
      <c r="AJ164">
        <f t="shared" si="211"/>
        <v>4.624654589126214E-2</v>
      </c>
      <c r="AK164">
        <f t="shared" si="211"/>
        <v>1.9847494628535006E-2</v>
      </c>
      <c r="AL164">
        <f t="shared" si="211"/>
        <v>2.1381690542135897E-2</v>
      </c>
      <c r="AM164">
        <f t="shared" si="211"/>
        <v>5.0319472653700313E-2</v>
      </c>
      <c r="AN164">
        <f t="shared" si="211"/>
        <v>5.7081965053050701E-2</v>
      </c>
      <c r="AO164">
        <f t="shared" si="211"/>
        <v>5.6253056936419729E-2</v>
      </c>
      <c r="AP164">
        <f t="shared" si="211"/>
        <v>8.2314802358236891E-2</v>
      </c>
      <c r="AQ164">
        <f t="shared" si="211"/>
        <v>7.7318835406752287E-2</v>
      </c>
      <c r="AR164">
        <f t="shared" si="211"/>
        <v>3.7099733147711124E-2</v>
      </c>
      <c r="AS164">
        <f t="shared" si="211"/>
        <v>8.71443375898905E-2</v>
      </c>
      <c r="AT164" t="e">
        <f t="shared" si="211"/>
        <v>#DIV/0!</v>
      </c>
      <c r="AU164" t="e">
        <f t="shared" si="211"/>
        <v>#DIV/0!</v>
      </c>
      <c r="AV164">
        <f t="shared" si="211"/>
        <v>4.9636242043708423E-2</v>
      </c>
      <c r="AW164" t="e">
        <f t="shared" si="211"/>
        <v>#DIV/0!</v>
      </c>
      <c r="AX164">
        <f t="shared" si="211"/>
        <v>9.5528476418722766E-2</v>
      </c>
      <c r="AY164">
        <f t="shared" si="211"/>
        <v>0.1069445168606649</v>
      </c>
      <c r="AZ164">
        <f t="shared" si="211"/>
        <v>5.880249378718222E-2</v>
      </c>
      <c r="BA164">
        <f t="shared" si="211"/>
        <v>7.4349668517615403E-2</v>
      </c>
      <c r="BB164">
        <f t="shared" si="211"/>
        <v>3.721677465352418E-2</v>
      </c>
      <c r="BC164">
        <f t="shared" si="211"/>
        <v>5.8724895373567308E-2</v>
      </c>
      <c r="BD164">
        <f t="shared" si="211"/>
        <v>7.805133801980918E-2</v>
      </c>
      <c r="BE164">
        <f t="shared" si="211"/>
        <v>7.5527828165562833E-2</v>
      </c>
      <c r="BF164" t="e">
        <f t="shared" si="211"/>
        <v>#DIV/0!</v>
      </c>
      <c r="BG164">
        <f t="shared" si="211"/>
        <v>5.6705347497445088E-2</v>
      </c>
      <c r="BH164">
        <f t="shared" si="211"/>
        <v>4.4304617473126216E-2</v>
      </c>
      <c r="BI164" t="e">
        <f t="shared" si="211"/>
        <v>#DIV/0!</v>
      </c>
      <c r="BJ164">
        <f t="shared" si="211"/>
        <v>5.80131587822924E-2</v>
      </c>
      <c r="BK164">
        <f t="shared" si="211"/>
        <v>7.5292628831849701E-2</v>
      </c>
      <c r="BL164">
        <f t="shared" si="211"/>
        <v>6.6661965280114865E-2</v>
      </c>
      <c r="BM164">
        <f t="shared" si="211"/>
        <v>6.8173789956901848E-2</v>
      </c>
      <c r="BN164">
        <f t="shared" si="211"/>
        <v>7.9805548693681241E-2</v>
      </c>
      <c r="BO164">
        <f t="shared" ref="BO164:CH164" si="212">BO77/SUM(BO$7:BO$90)</f>
        <v>5.9413880898752991E-2</v>
      </c>
      <c r="BP164">
        <f t="shared" si="212"/>
        <v>8.0782304833401833E-2</v>
      </c>
      <c r="BQ164">
        <f t="shared" si="212"/>
        <v>3.1684686001696563E-2</v>
      </c>
      <c r="BR164" t="e">
        <f t="shared" si="212"/>
        <v>#DIV/0!</v>
      </c>
      <c r="BS164">
        <f t="shared" si="212"/>
        <v>3.5117337035997669E-2</v>
      </c>
      <c r="BT164">
        <f t="shared" si="212"/>
        <v>7.4881114020722922E-2</v>
      </c>
      <c r="BU164">
        <f t="shared" si="212"/>
        <v>7.7611033680906216E-2</v>
      </c>
      <c r="BV164">
        <f t="shared" si="212"/>
        <v>6.7684016044455134E-2</v>
      </c>
      <c r="BW164">
        <f t="shared" si="212"/>
        <v>0.11805298305287225</v>
      </c>
      <c r="BX164">
        <f t="shared" si="212"/>
        <v>5.6246655134316301E-2</v>
      </c>
      <c r="BY164">
        <f t="shared" si="212"/>
        <v>4.3940519772445633E-2</v>
      </c>
      <c r="BZ164">
        <f t="shared" si="212"/>
        <v>4.624654589126214E-2</v>
      </c>
      <c r="CA164">
        <f t="shared" si="212"/>
        <v>1.9847494628535006E-2</v>
      </c>
      <c r="CB164">
        <f t="shared" si="212"/>
        <v>2.1381690542135897E-2</v>
      </c>
      <c r="CC164">
        <f t="shared" si="212"/>
        <v>5.0319472653700313E-2</v>
      </c>
      <c r="CD164">
        <f t="shared" si="212"/>
        <v>5.7081965053050701E-2</v>
      </c>
      <c r="CE164">
        <f t="shared" si="212"/>
        <v>5.6253056936419729E-2</v>
      </c>
      <c r="CF164">
        <f t="shared" si="212"/>
        <v>8.2314802358236891E-2</v>
      </c>
      <c r="CG164">
        <f t="shared" si="212"/>
        <v>7.7318835406752287E-2</v>
      </c>
      <c r="CH164">
        <f t="shared" si="212"/>
        <v>3.7099733147711124E-2</v>
      </c>
    </row>
    <row r="165" spans="1:86" x14ac:dyDescent="0.25">
      <c r="A165" s="180" t="s">
        <v>171</v>
      </c>
      <c r="B165" s="181" t="s">
        <v>796</v>
      </c>
      <c r="C165">
        <f t="shared" ref="C165:AH165" si="213">C78/SUM(C$7:C$90)</f>
        <v>3.5725877239398782E-2</v>
      </c>
      <c r="D165" t="e">
        <f t="shared" si="213"/>
        <v>#DIV/0!</v>
      </c>
      <c r="E165" t="e">
        <f t="shared" si="213"/>
        <v>#DIV/0!</v>
      </c>
      <c r="F165">
        <f t="shared" si="213"/>
        <v>5.913845875344842E-2</v>
      </c>
      <c r="G165" t="e">
        <f t="shared" si="213"/>
        <v>#DIV/0!</v>
      </c>
      <c r="H165">
        <f t="shared" si="213"/>
        <v>3.9914288164241245E-2</v>
      </c>
      <c r="I165">
        <f t="shared" si="213"/>
        <v>3.3923446148815636E-2</v>
      </c>
      <c r="J165">
        <f t="shared" si="213"/>
        <v>3.9644029646765382E-2</v>
      </c>
      <c r="K165">
        <f t="shared" si="213"/>
        <v>4.6916978357198214E-2</v>
      </c>
      <c r="L165">
        <f t="shared" si="213"/>
        <v>2.9184826695723937E-2</v>
      </c>
      <c r="M165">
        <f t="shared" si="213"/>
        <v>3.5044762235641E-2</v>
      </c>
      <c r="N165">
        <f t="shared" si="213"/>
        <v>3.9895913804954178E-2</v>
      </c>
      <c r="O165">
        <f t="shared" si="213"/>
        <v>3.2276623500021709E-2</v>
      </c>
      <c r="P165" t="e">
        <f t="shared" si="213"/>
        <v>#DIV/0!</v>
      </c>
      <c r="Q165">
        <f t="shared" si="213"/>
        <v>5.8116999446108167E-2</v>
      </c>
      <c r="R165">
        <f t="shared" si="213"/>
        <v>3.5922827745786985E-2</v>
      </c>
      <c r="S165" t="e">
        <f t="shared" si="213"/>
        <v>#DIV/0!</v>
      </c>
      <c r="T165">
        <f t="shared" si="213"/>
        <v>3.3215755430817631E-2</v>
      </c>
      <c r="U165">
        <f t="shared" si="213"/>
        <v>2.0463987660975905E-2</v>
      </c>
      <c r="V165">
        <f t="shared" si="213"/>
        <v>3.0208520388929325E-2</v>
      </c>
      <c r="W165">
        <f t="shared" si="213"/>
        <v>3.0504459944597745E-2</v>
      </c>
      <c r="X165">
        <f t="shared" si="213"/>
        <v>2.8886335708382633E-2</v>
      </c>
      <c r="Y165">
        <f t="shared" si="213"/>
        <v>2.2742470160440252E-2</v>
      </c>
      <c r="Z165">
        <f t="shared" si="213"/>
        <v>4.5859103925419108E-2</v>
      </c>
      <c r="AA165">
        <f t="shared" si="213"/>
        <v>2.3315921435471995E-2</v>
      </c>
      <c r="AB165" t="e">
        <f t="shared" si="213"/>
        <v>#DIV/0!</v>
      </c>
      <c r="AC165">
        <f t="shared" si="213"/>
        <v>3.5414214525311363E-2</v>
      </c>
      <c r="AD165">
        <f t="shared" si="213"/>
        <v>3.782896153959224E-2</v>
      </c>
      <c r="AE165">
        <f t="shared" si="213"/>
        <v>9.8214838829423209E-2</v>
      </c>
      <c r="AF165">
        <f t="shared" si="213"/>
        <v>0.17219502613900936</v>
      </c>
      <c r="AG165">
        <f t="shared" si="213"/>
        <v>2.8461377651590489E-2</v>
      </c>
      <c r="AH165">
        <f t="shared" si="213"/>
        <v>2.7823762467930991E-2</v>
      </c>
      <c r="AI165">
        <f t="shared" ref="AI165:BN165" si="214">AI78/SUM(AI$7:AI$90)</f>
        <v>1.8732516686943528E-2</v>
      </c>
      <c r="AJ165">
        <f t="shared" si="214"/>
        <v>2.9601475982768723E-2</v>
      </c>
      <c r="AK165">
        <f t="shared" si="214"/>
        <v>3.2502122491483675E-2</v>
      </c>
      <c r="AL165">
        <f t="shared" si="214"/>
        <v>9.5067999649460552E-3</v>
      </c>
      <c r="AM165">
        <f t="shared" si="214"/>
        <v>4.0977837694187433E-2</v>
      </c>
      <c r="AN165">
        <f t="shared" si="214"/>
        <v>6.2805325975218471E-2</v>
      </c>
      <c r="AO165">
        <f t="shared" si="214"/>
        <v>6.1731658657618323E-2</v>
      </c>
      <c r="AP165">
        <f t="shared" si="214"/>
        <v>2.5244954953232909E-2</v>
      </c>
      <c r="AQ165">
        <f t="shared" si="214"/>
        <v>4.1146433892196771E-2</v>
      </c>
      <c r="AR165">
        <f t="shared" si="214"/>
        <v>2.5640841836719882E-2</v>
      </c>
      <c r="AS165">
        <f t="shared" si="214"/>
        <v>3.5725877239398782E-2</v>
      </c>
      <c r="AT165" t="e">
        <f t="shared" si="214"/>
        <v>#DIV/0!</v>
      </c>
      <c r="AU165" t="e">
        <f t="shared" si="214"/>
        <v>#DIV/0!</v>
      </c>
      <c r="AV165">
        <f t="shared" si="214"/>
        <v>5.913845875344842E-2</v>
      </c>
      <c r="AW165" t="e">
        <f t="shared" si="214"/>
        <v>#DIV/0!</v>
      </c>
      <c r="AX165">
        <f t="shared" si="214"/>
        <v>3.9914288164241245E-2</v>
      </c>
      <c r="AY165">
        <f t="shared" si="214"/>
        <v>3.3923446148815636E-2</v>
      </c>
      <c r="AZ165">
        <f t="shared" si="214"/>
        <v>3.9644029646765382E-2</v>
      </c>
      <c r="BA165">
        <f t="shared" si="214"/>
        <v>4.6916978357198214E-2</v>
      </c>
      <c r="BB165">
        <f t="shared" si="214"/>
        <v>2.9184826695723937E-2</v>
      </c>
      <c r="BC165">
        <f t="shared" si="214"/>
        <v>3.5044762235641E-2</v>
      </c>
      <c r="BD165">
        <f t="shared" si="214"/>
        <v>3.9895913804954178E-2</v>
      </c>
      <c r="BE165">
        <f t="shared" si="214"/>
        <v>3.2276623500021709E-2</v>
      </c>
      <c r="BF165" t="e">
        <f t="shared" si="214"/>
        <v>#DIV/0!</v>
      </c>
      <c r="BG165">
        <f t="shared" si="214"/>
        <v>5.8116999446108167E-2</v>
      </c>
      <c r="BH165">
        <f t="shared" si="214"/>
        <v>3.5922827745786985E-2</v>
      </c>
      <c r="BI165" t="e">
        <f t="shared" si="214"/>
        <v>#DIV/0!</v>
      </c>
      <c r="BJ165">
        <f t="shared" si="214"/>
        <v>3.3215755430817631E-2</v>
      </c>
      <c r="BK165">
        <f t="shared" si="214"/>
        <v>2.0463987660975905E-2</v>
      </c>
      <c r="BL165">
        <f t="shared" si="214"/>
        <v>3.0208520388929325E-2</v>
      </c>
      <c r="BM165">
        <f t="shared" si="214"/>
        <v>3.0504459944597745E-2</v>
      </c>
      <c r="BN165">
        <f t="shared" si="214"/>
        <v>2.8886335708382633E-2</v>
      </c>
      <c r="BO165">
        <f t="shared" ref="BO165:CH165" si="215">BO78/SUM(BO$7:BO$90)</f>
        <v>2.2742470160440252E-2</v>
      </c>
      <c r="BP165">
        <f t="shared" si="215"/>
        <v>4.5859103925419108E-2</v>
      </c>
      <c r="BQ165">
        <f t="shared" si="215"/>
        <v>2.3315921435471995E-2</v>
      </c>
      <c r="BR165" t="e">
        <f t="shared" si="215"/>
        <v>#DIV/0!</v>
      </c>
      <c r="BS165">
        <f t="shared" si="215"/>
        <v>3.5414214525311363E-2</v>
      </c>
      <c r="BT165">
        <f t="shared" si="215"/>
        <v>3.782896153959224E-2</v>
      </c>
      <c r="BU165">
        <f t="shared" si="215"/>
        <v>9.8214838829423209E-2</v>
      </c>
      <c r="BV165">
        <f t="shared" si="215"/>
        <v>0.17219502613900936</v>
      </c>
      <c r="BW165">
        <f t="shared" si="215"/>
        <v>2.8461377651590489E-2</v>
      </c>
      <c r="BX165">
        <f t="shared" si="215"/>
        <v>2.7823762467930991E-2</v>
      </c>
      <c r="BY165">
        <f t="shared" si="215"/>
        <v>1.8732516686943528E-2</v>
      </c>
      <c r="BZ165">
        <f t="shared" si="215"/>
        <v>2.9601475982768723E-2</v>
      </c>
      <c r="CA165">
        <f t="shared" si="215"/>
        <v>3.2502122491483675E-2</v>
      </c>
      <c r="CB165">
        <f t="shared" si="215"/>
        <v>9.5067999649460552E-3</v>
      </c>
      <c r="CC165">
        <f t="shared" si="215"/>
        <v>4.0977837694187433E-2</v>
      </c>
      <c r="CD165">
        <f t="shared" si="215"/>
        <v>6.2805325975218471E-2</v>
      </c>
      <c r="CE165">
        <f t="shared" si="215"/>
        <v>6.1731658657618323E-2</v>
      </c>
      <c r="CF165">
        <f t="shared" si="215"/>
        <v>2.5244954953232909E-2</v>
      </c>
      <c r="CG165">
        <f t="shared" si="215"/>
        <v>4.1146433892196771E-2</v>
      </c>
      <c r="CH165">
        <f t="shared" si="215"/>
        <v>2.5640841836719882E-2</v>
      </c>
    </row>
    <row r="166" spans="1:86" x14ac:dyDescent="0.25">
      <c r="A166" s="180" t="s">
        <v>172</v>
      </c>
      <c r="B166" s="181" t="s">
        <v>796</v>
      </c>
      <c r="C166">
        <f t="shared" ref="C166:AH166" si="216">C79/SUM(C$7:C$90)</f>
        <v>3.8761986388200155E-3</v>
      </c>
      <c r="D166" t="e">
        <f t="shared" si="216"/>
        <v>#DIV/0!</v>
      </c>
      <c r="E166" t="e">
        <f t="shared" si="216"/>
        <v>#DIV/0!</v>
      </c>
      <c r="F166">
        <f t="shared" si="216"/>
        <v>7.1874093580140625E-3</v>
      </c>
      <c r="G166" t="e">
        <f t="shared" si="216"/>
        <v>#DIV/0!</v>
      </c>
      <c r="H166">
        <f t="shared" si="216"/>
        <v>5.2278484735125957E-3</v>
      </c>
      <c r="I166">
        <f t="shared" si="216"/>
        <v>3.2040805243653378E-3</v>
      </c>
      <c r="J166">
        <f t="shared" si="216"/>
        <v>4.3303387728139296E-3</v>
      </c>
      <c r="K166">
        <f t="shared" si="216"/>
        <v>7.4874072062758321E-3</v>
      </c>
      <c r="L166">
        <f t="shared" si="216"/>
        <v>9.8470584349076595E-4</v>
      </c>
      <c r="M166">
        <f t="shared" si="216"/>
        <v>4.5471031219028873E-3</v>
      </c>
      <c r="N166">
        <f t="shared" si="216"/>
        <v>1.3812946443380191E-2</v>
      </c>
      <c r="O166">
        <f t="shared" si="216"/>
        <v>5.5256626122235078E-3</v>
      </c>
      <c r="P166" t="e">
        <f t="shared" si="216"/>
        <v>#DIV/0!</v>
      </c>
      <c r="Q166">
        <f t="shared" si="216"/>
        <v>7.651765226021995E-3</v>
      </c>
      <c r="R166">
        <f t="shared" si="216"/>
        <v>2.677681738368074E-3</v>
      </c>
      <c r="S166" t="e">
        <f t="shared" si="216"/>
        <v>#DIV/0!</v>
      </c>
      <c r="T166">
        <f t="shared" si="216"/>
        <v>7.3064170896377486E-3</v>
      </c>
      <c r="U166">
        <f t="shared" si="216"/>
        <v>5.6714407705554352E-3</v>
      </c>
      <c r="V166">
        <f t="shared" si="216"/>
        <v>6.8504422320713378E-3</v>
      </c>
      <c r="W166">
        <f t="shared" si="216"/>
        <v>7.8180588287252162E-3</v>
      </c>
      <c r="X166">
        <f t="shared" si="216"/>
        <v>3.1856043610396807E-3</v>
      </c>
      <c r="Y166">
        <f t="shared" si="216"/>
        <v>3.9140278115236933E-3</v>
      </c>
      <c r="Z166">
        <f t="shared" si="216"/>
        <v>5.1356048294378771E-3</v>
      </c>
      <c r="AA166">
        <f t="shared" si="216"/>
        <v>2.7796790808384745E-3</v>
      </c>
      <c r="AB166" t="e">
        <f t="shared" si="216"/>
        <v>#DIV/0!</v>
      </c>
      <c r="AC166">
        <f t="shared" si="216"/>
        <v>1.3394789054311121E-2</v>
      </c>
      <c r="AD166">
        <f t="shared" si="216"/>
        <v>6.5668286845864702E-3</v>
      </c>
      <c r="AE166">
        <f t="shared" si="216"/>
        <v>1.4659691208727763E-2</v>
      </c>
      <c r="AF166">
        <f t="shared" si="216"/>
        <v>1.8526061469885367E-2</v>
      </c>
      <c r="AG166">
        <f t="shared" si="216"/>
        <v>1.322243596874558E-2</v>
      </c>
      <c r="AH166">
        <f t="shared" si="216"/>
        <v>1.0898841353328069E-2</v>
      </c>
      <c r="AI166">
        <f t="shared" ref="AI166:BN166" si="217">AI79/SUM(AI$7:AI$90)</f>
        <v>1.5264220513632271E-2</v>
      </c>
      <c r="AJ166">
        <f t="shared" si="217"/>
        <v>2.0389915508514583E-2</v>
      </c>
      <c r="AK166">
        <f t="shared" si="217"/>
        <v>3.246438069827863E-2</v>
      </c>
      <c r="AL166">
        <f t="shared" si="217"/>
        <v>1.0669808574593624E-2</v>
      </c>
      <c r="AM166">
        <f t="shared" si="217"/>
        <v>3.1700442913195404E-2</v>
      </c>
      <c r="AN166">
        <f t="shared" si="217"/>
        <v>3.9115660533646561E-2</v>
      </c>
      <c r="AO166">
        <f t="shared" si="217"/>
        <v>4.5302922181551887E-2</v>
      </c>
      <c r="AP166">
        <f t="shared" si="217"/>
        <v>2.3426172265736164E-2</v>
      </c>
      <c r="AQ166">
        <f t="shared" si="217"/>
        <v>2.7674248566609234E-2</v>
      </c>
      <c r="AR166">
        <f t="shared" si="217"/>
        <v>4.8857413577569567E-3</v>
      </c>
      <c r="AS166">
        <f t="shared" si="217"/>
        <v>3.8761986388200155E-3</v>
      </c>
      <c r="AT166" t="e">
        <f t="shared" si="217"/>
        <v>#DIV/0!</v>
      </c>
      <c r="AU166" t="e">
        <f t="shared" si="217"/>
        <v>#DIV/0!</v>
      </c>
      <c r="AV166">
        <f t="shared" si="217"/>
        <v>7.1874093580140625E-3</v>
      </c>
      <c r="AW166" t="e">
        <f t="shared" si="217"/>
        <v>#DIV/0!</v>
      </c>
      <c r="AX166">
        <f t="shared" si="217"/>
        <v>5.2278484735125957E-3</v>
      </c>
      <c r="AY166">
        <f t="shared" si="217"/>
        <v>3.2040805243653378E-3</v>
      </c>
      <c r="AZ166">
        <f t="shared" si="217"/>
        <v>4.3303387728139296E-3</v>
      </c>
      <c r="BA166">
        <f t="shared" si="217"/>
        <v>7.4874072062758321E-3</v>
      </c>
      <c r="BB166">
        <f t="shared" si="217"/>
        <v>9.8470584349076595E-4</v>
      </c>
      <c r="BC166">
        <f t="shared" si="217"/>
        <v>4.5471031219028873E-3</v>
      </c>
      <c r="BD166">
        <f t="shared" si="217"/>
        <v>1.3812946443380191E-2</v>
      </c>
      <c r="BE166">
        <f t="shared" si="217"/>
        <v>5.5256626122235078E-3</v>
      </c>
      <c r="BF166" t="e">
        <f t="shared" si="217"/>
        <v>#DIV/0!</v>
      </c>
      <c r="BG166">
        <f t="shared" si="217"/>
        <v>7.651765226021995E-3</v>
      </c>
      <c r="BH166">
        <f t="shared" si="217"/>
        <v>2.677681738368074E-3</v>
      </c>
      <c r="BI166" t="e">
        <f t="shared" si="217"/>
        <v>#DIV/0!</v>
      </c>
      <c r="BJ166">
        <f t="shared" si="217"/>
        <v>7.3064170896377486E-3</v>
      </c>
      <c r="BK166">
        <f t="shared" si="217"/>
        <v>5.6714407705554352E-3</v>
      </c>
      <c r="BL166">
        <f t="shared" si="217"/>
        <v>6.8504422320713378E-3</v>
      </c>
      <c r="BM166">
        <f t="shared" si="217"/>
        <v>7.8180588287252162E-3</v>
      </c>
      <c r="BN166">
        <f t="shared" si="217"/>
        <v>3.1856043610396807E-3</v>
      </c>
      <c r="BO166">
        <f t="shared" ref="BO166:CH166" si="218">BO79/SUM(BO$7:BO$90)</f>
        <v>3.9140278115236933E-3</v>
      </c>
      <c r="BP166">
        <f t="shared" si="218"/>
        <v>5.1356048294378771E-3</v>
      </c>
      <c r="BQ166">
        <f t="shared" si="218"/>
        <v>2.7796790808384745E-3</v>
      </c>
      <c r="BR166" t="e">
        <f t="shared" si="218"/>
        <v>#DIV/0!</v>
      </c>
      <c r="BS166">
        <f t="shared" si="218"/>
        <v>1.3394789054311121E-2</v>
      </c>
      <c r="BT166">
        <f t="shared" si="218"/>
        <v>6.5668286845864702E-3</v>
      </c>
      <c r="BU166">
        <f t="shared" si="218"/>
        <v>1.4659691208727763E-2</v>
      </c>
      <c r="BV166">
        <f t="shared" si="218"/>
        <v>1.8526061469885367E-2</v>
      </c>
      <c r="BW166">
        <f t="shared" si="218"/>
        <v>1.322243596874558E-2</v>
      </c>
      <c r="BX166">
        <f t="shared" si="218"/>
        <v>1.0898841353328069E-2</v>
      </c>
      <c r="BY166">
        <f t="shared" si="218"/>
        <v>1.5264220513632271E-2</v>
      </c>
      <c r="BZ166">
        <f t="shared" si="218"/>
        <v>2.0389915508514583E-2</v>
      </c>
      <c r="CA166">
        <f t="shared" si="218"/>
        <v>3.246438069827863E-2</v>
      </c>
      <c r="CB166">
        <f t="shared" si="218"/>
        <v>1.0669808574593624E-2</v>
      </c>
      <c r="CC166">
        <f t="shared" si="218"/>
        <v>3.1700442913195404E-2</v>
      </c>
      <c r="CD166">
        <f t="shared" si="218"/>
        <v>3.9115660533646561E-2</v>
      </c>
      <c r="CE166">
        <f t="shared" si="218"/>
        <v>4.5302922181551887E-2</v>
      </c>
      <c r="CF166">
        <f t="shared" si="218"/>
        <v>2.3426172265736164E-2</v>
      </c>
      <c r="CG166">
        <f t="shared" si="218"/>
        <v>2.7674248566609234E-2</v>
      </c>
      <c r="CH166">
        <f t="shared" si="218"/>
        <v>4.8857413577569567E-3</v>
      </c>
    </row>
    <row r="167" spans="1:86" x14ac:dyDescent="0.25">
      <c r="A167" s="180" t="s">
        <v>173</v>
      </c>
      <c r="B167" s="181" t="s">
        <v>796</v>
      </c>
      <c r="C167">
        <f t="shared" ref="C167:AH167" si="219">C80/SUM(C$7:C$90)</f>
        <v>2.6705705317312515E-4</v>
      </c>
      <c r="D167" t="e">
        <f t="shared" si="219"/>
        <v>#DIV/0!</v>
      </c>
      <c r="E167" t="e">
        <f t="shared" si="219"/>
        <v>#DIV/0!</v>
      </c>
      <c r="F167">
        <f t="shared" si="219"/>
        <v>7.0494369237292221E-4</v>
      </c>
      <c r="G167" t="e">
        <f t="shared" si="219"/>
        <v>#DIV/0!</v>
      </c>
      <c r="H167">
        <f t="shared" si="219"/>
        <v>9.026788833486223E-4</v>
      </c>
      <c r="I167">
        <f t="shared" si="219"/>
        <v>6.1480366552889223E-4</v>
      </c>
      <c r="J167">
        <f t="shared" si="219"/>
        <v>6.9048343869484335E-4</v>
      </c>
      <c r="K167">
        <f t="shared" si="219"/>
        <v>2.3996086153363553E-3</v>
      </c>
      <c r="L167">
        <f t="shared" si="219"/>
        <v>4.0037986900428934E-4</v>
      </c>
      <c r="M167">
        <f t="shared" si="219"/>
        <v>8.5081062510602827E-4</v>
      </c>
      <c r="N167">
        <f t="shared" si="219"/>
        <v>2.2681458488171707E-3</v>
      </c>
      <c r="O167">
        <f t="shared" si="219"/>
        <v>8.2869087708097359E-4</v>
      </c>
      <c r="P167" t="e">
        <f t="shared" si="219"/>
        <v>#DIV/0!</v>
      </c>
      <c r="Q167">
        <f t="shared" si="219"/>
        <v>5.1550471797306952E-4</v>
      </c>
      <c r="R167">
        <f t="shared" si="219"/>
        <v>2.7840123126896709E-4</v>
      </c>
      <c r="S167" t="e">
        <f t="shared" si="219"/>
        <v>#DIV/0!</v>
      </c>
      <c r="T167">
        <f t="shared" si="219"/>
        <v>1.0857738913393272E-3</v>
      </c>
      <c r="U167">
        <f t="shared" si="219"/>
        <v>9.5815440524666556E-4</v>
      </c>
      <c r="V167">
        <f t="shared" si="219"/>
        <v>5.0697944260286914E-4</v>
      </c>
      <c r="W167">
        <f t="shared" si="219"/>
        <v>7.0423128546897738E-4</v>
      </c>
      <c r="X167">
        <f t="shared" si="219"/>
        <v>6.854156580439109E-4</v>
      </c>
      <c r="Y167">
        <f t="shared" si="219"/>
        <v>1.5581978904408167E-3</v>
      </c>
      <c r="Z167">
        <f t="shared" si="219"/>
        <v>2.6820975481940484E-3</v>
      </c>
      <c r="AA167">
        <f t="shared" si="219"/>
        <v>4.9852384402733799E-4</v>
      </c>
      <c r="AB167" t="e">
        <f t="shared" si="219"/>
        <v>#DIV/0!</v>
      </c>
      <c r="AC167">
        <f t="shared" si="219"/>
        <v>1.9515576985432903E-3</v>
      </c>
      <c r="AD167">
        <f t="shared" si="219"/>
        <v>7.8901691143667941E-4</v>
      </c>
      <c r="AE167">
        <f t="shared" si="219"/>
        <v>7.087018335786178E-3</v>
      </c>
      <c r="AF167">
        <f t="shared" si="219"/>
        <v>1.8673029513603051E-3</v>
      </c>
      <c r="AG167">
        <f t="shared" si="219"/>
        <v>4.5464725497926257E-3</v>
      </c>
      <c r="AH167">
        <f t="shared" si="219"/>
        <v>0.21384751361049725</v>
      </c>
      <c r="AI167">
        <f t="shared" ref="AI167:BN167" si="220">AI80/SUM(AI$7:AI$90)</f>
        <v>6.3423689514567061E-2</v>
      </c>
      <c r="AJ167">
        <f t="shared" si="220"/>
        <v>1.3744726267418428E-2</v>
      </c>
      <c r="AK167">
        <f t="shared" si="220"/>
        <v>6.9842596451522004E-3</v>
      </c>
      <c r="AL167">
        <f t="shared" si="220"/>
        <v>3.6020725893242322E-3</v>
      </c>
      <c r="AM167">
        <f t="shared" si="220"/>
        <v>2.7656041834380467E-2</v>
      </c>
      <c r="AN167">
        <f t="shared" si="220"/>
        <v>1.3135128525425427E-2</v>
      </c>
      <c r="AO167">
        <f t="shared" si="220"/>
        <v>2.1455409914785305E-2</v>
      </c>
      <c r="AP167">
        <f t="shared" si="220"/>
        <v>6.2877682088807278E-3</v>
      </c>
      <c r="AQ167">
        <f t="shared" si="220"/>
        <v>1.0868007147630913E-2</v>
      </c>
      <c r="AR167">
        <f t="shared" si="220"/>
        <v>1.5458575205465497E-2</v>
      </c>
      <c r="AS167">
        <f t="shared" si="220"/>
        <v>2.6705705317312515E-4</v>
      </c>
      <c r="AT167" t="e">
        <f t="shared" si="220"/>
        <v>#DIV/0!</v>
      </c>
      <c r="AU167" t="e">
        <f t="shared" si="220"/>
        <v>#DIV/0!</v>
      </c>
      <c r="AV167">
        <f t="shared" si="220"/>
        <v>7.0494369237292221E-4</v>
      </c>
      <c r="AW167" t="e">
        <f t="shared" si="220"/>
        <v>#DIV/0!</v>
      </c>
      <c r="AX167">
        <f t="shared" si="220"/>
        <v>9.026788833486223E-4</v>
      </c>
      <c r="AY167">
        <f t="shared" si="220"/>
        <v>6.1480366552889223E-4</v>
      </c>
      <c r="AZ167">
        <f t="shared" si="220"/>
        <v>6.9048343869484335E-4</v>
      </c>
      <c r="BA167">
        <f t="shared" si="220"/>
        <v>2.3996086153363553E-3</v>
      </c>
      <c r="BB167">
        <f t="shared" si="220"/>
        <v>4.0037986900428934E-4</v>
      </c>
      <c r="BC167">
        <f t="shared" si="220"/>
        <v>8.5081062510602827E-4</v>
      </c>
      <c r="BD167">
        <f t="shared" si="220"/>
        <v>2.2681458488171707E-3</v>
      </c>
      <c r="BE167">
        <f t="shared" si="220"/>
        <v>8.2869087708097359E-4</v>
      </c>
      <c r="BF167" t="e">
        <f t="shared" si="220"/>
        <v>#DIV/0!</v>
      </c>
      <c r="BG167">
        <f t="shared" si="220"/>
        <v>5.1550471797306952E-4</v>
      </c>
      <c r="BH167">
        <f t="shared" si="220"/>
        <v>2.7840123126896709E-4</v>
      </c>
      <c r="BI167" t="e">
        <f t="shared" si="220"/>
        <v>#DIV/0!</v>
      </c>
      <c r="BJ167">
        <f t="shared" si="220"/>
        <v>1.0857738913393272E-3</v>
      </c>
      <c r="BK167">
        <f t="shared" si="220"/>
        <v>9.5815440524666556E-4</v>
      </c>
      <c r="BL167">
        <f t="shared" si="220"/>
        <v>5.0697944260286914E-4</v>
      </c>
      <c r="BM167">
        <f t="shared" si="220"/>
        <v>7.0423128546897738E-4</v>
      </c>
      <c r="BN167">
        <f t="shared" si="220"/>
        <v>6.854156580439109E-4</v>
      </c>
      <c r="BO167">
        <f t="shared" ref="BO167:CH167" si="221">BO80/SUM(BO$7:BO$90)</f>
        <v>1.5581978904408167E-3</v>
      </c>
      <c r="BP167">
        <f t="shared" si="221"/>
        <v>2.6820975481940484E-3</v>
      </c>
      <c r="BQ167">
        <f t="shared" si="221"/>
        <v>4.9852384402733799E-4</v>
      </c>
      <c r="BR167" t="e">
        <f t="shared" si="221"/>
        <v>#DIV/0!</v>
      </c>
      <c r="BS167">
        <f t="shared" si="221"/>
        <v>1.9515576985432903E-3</v>
      </c>
      <c r="BT167">
        <f t="shared" si="221"/>
        <v>7.8901691143667941E-4</v>
      </c>
      <c r="BU167">
        <f t="shared" si="221"/>
        <v>7.087018335786178E-3</v>
      </c>
      <c r="BV167">
        <f t="shared" si="221"/>
        <v>1.8673029513603051E-3</v>
      </c>
      <c r="BW167">
        <f t="shared" si="221"/>
        <v>4.5464725497926257E-3</v>
      </c>
      <c r="BX167">
        <f t="shared" si="221"/>
        <v>0.21384751361049725</v>
      </c>
      <c r="BY167">
        <f t="shared" si="221"/>
        <v>6.3423689514567061E-2</v>
      </c>
      <c r="BZ167">
        <f t="shared" si="221"/>
        <v>1.3744726267418428E-2</v>
      </c>
      <c r="CA167">
        <f t="shared" si="221"/>
        <v>6.9842596451522004E-3</v>
      </c>
      <c r="CB167">
        <f t="shared" si="221"/>
        <v>3.6020725893242322E-3</v>
      </c>
      <c r="CC167">
        <f t="shared" si="221"/>
        <v>2.7656041834380467E-2</v>
      </c>
      <c r="CD167">
        <f t="shared" si="221"/>
        <v>1.3135128525425427E-2</v>
      </c>
      <c r="CE167">
        <f t="shared" si="221"/>
        <v>2.1455409914785305E-2</v>
      </c>
      <c r="CF167">
        <f t="shared" si="221"/>
        <v>6.2877682088807278E-3</v>
      </c>
      <c r="CG167">
        <f t="shared" si="221"/>
        <v>1.0868007147630913E-2</v>
      </c>
      <c r="CH167">
        <f t="shared" si="221"/>
        <v>1.5458575205465497E-2</v>
      </c>
    </row>
    <row r="168" spans="1:86" x14ac:dyDescent="0.25">
      <c r="A168" s="180" t="s">
        <v>174</v>
      </c>
      <c r="B168" s="181" t="s">
        <v>796</v>
      </c>
      <c r="C168">
        <f t="shared" ref="C168:AH168" si="222">C81/SUM(C$7:C$90)</f>
        <v>2.6323707449287335E-3</v>
      </c>
      <c r="D168" t="e">
        <f t="shared" si="222"/>
        <v>#DIV/0!</v>
      </c>
      <c r="E168" t="e">
        <f t="shared" si="222"/>
        <v>#DIV/0!</v>
      </c>
      <c r="F168">
        <f t="shared" si="222"/>
        <v>3.6931595050685886E-3</v>
      </c>
      <c r="G168" t="e">
        <f t="shared" si="222"/>
        <v>#DIV/0!</v>
      </c>
      <c r="H168">
        <f t="shared" si="222"/>
        <v>1.7850989701344339E-3</v>
      </c>
      <c r="I168">
        <f t="shared" si="222"/>
        <v>2.2785884002256406E-3</v>
      </c>
      <c r="J168">
        <f t="shared" si="222"/>
        <v>2.1499420799374756E-3</v>
      </c>
      <c r="K168">
        <f t="shared" si="222"/>
        <v>3.8261563374186193E-3</v>
      </c>
      <c r="L168">
        <f t="shared" si="222"/>
        <v>6.8078857780795967E-4</v>
      </c>
      <c r="M168">
        <f t="shared" si="222"/>
        <v>1.8797651574633302E-3</v>
      </c>
      <c r="N168">
        <f t="shared" si="222"/>
        <v>6.570935850828687E-3</v>
      </c>
      <c r="O168">
        <f t="shared" si="222"/>
        <v>2.2661030125577029E-3</v>
      </c>
      <c r="P168" t="e">
        <f t="shared" si="222"/>
        <v>#DIV/0!</v>
      </c>
      <c r="Q168">
        <f t="shared" si="222"/>
        <v>2.8708450651455846E-3</v>
      </c>
      <c r="R168">
        <f t="shared" si="222"/>
        <v>1.0629703996896888E-3</v>
      </c>
      <c r="S168" t="e">
        <f t="shared" si="222"/>
        <v>#DIV/0!</v>
      </c>
      <c r="T168">
        <f t="shared" si="222"/>
        <v>3.2463065573406186E-3</v>
      </c>
      <c r="U168">
        <f t="shared" si="222"/>
        <v>4.1755272302207462E-3</v>
      </c>
      <c r="V168">
        <f t="shared" si="222"/>
        <v>2.7527184262805451E-3</v>
      </c>
      <c r="W168">
        <f t="shared" si="222"/>
        <v>3.2498362813208684E-3</v>
      </c>
      <c r="X168">
        <f t="shared" si="222"/>
        <v>1.9261453843730273E-3</v>
      </c>
      <c r="Y168">
        <f t="shared" si="222"/>
        <v>2.3186422145335308E-3</v>
      </c>
      <c r="Z168">
        <f t="shared" si="222"/>
        <v>4.6781211881871208E-3</v>
      </c>
      <c r="AA168">
        <f t="shared" si="222"/>
        <v>2.2498435567036069E-3</v>
      </c>
      <c r="AB168" t="e">
        <f t="shared" si="222"/>
        <v>#DIV/0!</v>
      </c>
      <c r="AC168">
        <f t="shared" si="222"/>
        <v>6.8251612517292969E-3</v>
      </c>
      <c r="AD168">
        <f t="shared" si="222"/>
        <v>1.2782425954394138E-2</v>
      </c>
      <c r="AE168">
        <f t="shared" si="222"/>
        <v>1.9755706697995364E-2</v>
      </c>
      <c r="AF168">
        <f t="shared" si="222"/>
        <v>1.1427579647185932E-2</v>
      </c>
      <c r="AG168">
        <f t="shared" si="222"/>
        <v>9.1860866778676453E-3</v>
      </c>
      <c r="AH168">
        <f t="shared" si="222"/>
        <v>5.1729429110880597E-2</v>
      </c>
      <c r="AI168">
        <f t="shared" ref="AI168:BN168" si="223">AI81/SUM(AI$7:AI$90)</f>
        <v>0.20955950608114621</v>
      </c>
      <c r="AJ168">
        <f t="shared" si="223"/>
        <v>5.0784021684967207E-2</v>
      </c>
      <c r="AK168">
        <f t="shared" si="223"/>
        <v>2.8893532829570436E-2</v>
      </c>
      <c r="AL168">
        <f t="shared" si="223"/>
        <v>1.2671980585885853E-2</v>
      </c>
      <c r="AM168">
        <f t="shared" si="223"/>
        <v>1.8088014924180575E-2</v>
      </c>
      <c r="AN168">
        <f t="shared" si="223"/>
        <v>3.4107846981280457E-2</v>
      </c>
      <c r="AO168">
        <f t="shared" si="223"/>
        <v>3.503443180528696E-2</v>
      </c>
      <c r="AP168">
        <f t="shared" si="223"/>
        <v>1.858995848153534E-2</v>
      </c>
      <c r="AQ168">
        <f t="shared" si="223"/>
        <v>1.3716429663873422E-2</v>
      </c>
      <c r="AR168">
        <f t="shared" si="223"/>
        <v>1.1613041632743636E-2</v>
      </c>
      <c r="AS168">
        <f t="shared" si="223"/>
        <v>2.6323707449287335E-3</v>
      </c>
      <c r="AT168" t="e">
        <f t="shared" si="223"/>
        <v>#DIV/0!</v>
      </c>
      <c r="AU168" t="e">
        <f t="shared" si="223"/>
        <v>#DIV/0!</v>
      </c>
      <c r="AV168">
        <f t="shared" si="223"/>
        <v>3.6931595050685886E-3</v>
      </c>
      <c r="AW168" t="e">
        <f t="shared" si="223"/>
        <v>#DIV/0!</v>
      </c>
      <c r="AX168">
        <f t="shared" si="223"/>
        <v>1.7850989701344339E-3</v>
      </c>
      <c r="AY168">
        <f t="shared" si="223"/>
        <v>2.2785884002256406E-3</v>
      </c>
      <c r="AZ168">
        <f t="shared" si="223"/>
        <v>2.1499420799374756E-3</v>
      </c>
      <c r="BA168">
        <f t="shared" si="223"/>
        <v>3.8261563374186193E-3</v>
      </c>
      <c r="BB168">
        <f t="shared" si="223"/>
        <v>6.8078857780795967E-4</v>
      </c>
      <c r="BC168">
        <f t="shared" si="223"/>
        <v>1.8797651574633302E-3</v>
      </c>
      <c r="BD168">
        <f t="shared" si="223"/>
        <v>6.570935850828687E-3</v>
      </c>
      <c r="BE168">
        <f t="shared" si="223"/>
        <v>2.2661030125577029E-3</v>
      </c>
      <c r="BF168" t="e">
        <f t="shared" si="223"/>
        <v>#DIV/0!</v>
      </c>
      <c r="BG168">
        <f t="shared" si="223"/>
        <v>2.8708450651455846E-3</v>
      </c>
      <c r="BH168">
        <f t="shared" si="223"/>
        <v>1.0629703996896888E-3</v>
      </c>
      <c r="BI168" t="e">
        <f t="shared" si="223"/>
        <v>#DIV/0!</v>
      </c>
      <c r="BJ168">
        <f t="shared" si="223"/>
        <v>3.2463065573406186E-3</v>
      </c>
      <c r="BK168">
        <f t="shared" si="223"/>
        <v>4.1755272302207462E-3</v>
      </c>
      <c r="BL168">
        <f t="shared" si="223"/>
        <v>2.7527184262805451E-3</v>
      </c>
      <c r="BM168">
        <f t="shared" si="223"/>
        <v>3.2498362813208684E-3</v>
      </c>
      <c r="BN168">
        <f t="shared" si="223"/>
        <v>1.9261453843730273E-3</v>
      </c>
      <c r="BO168">
        <f t="shared" ref="BO168:CH168" si="224">BO81/SUM(BO$7:BO$90)</f>
        <v>2.3186422145335308E-3</v>
      </c>
      <c r="BP168">
        <f t="shared" si="224"/>
        <v>4.6781211881871208E-3</v>
      </c>
      <c r="BQ168">
        <f t="shared" si="224"/>
        <v>2.2498435567036069E-3</v>
      </c>
      <c r="BR168" t="e">
        <f t="shared" si="224"/>
        <v>#DIV/0!</v>
      </c>
      <c r="BS168">
        <f t="shared" si="224"/>
        <v>6.8251612517292969E-3</v>
      </c>
      <c r="BT168">
        <f t="shared" si="224"/>
        <v>1.2782425954394138E-2</v>
      </c>
      <c r="BU168">
        <f t="shared" si="224"/>
        <v>1.9755706697995364E-2</v>
      </c>
      <c r="BV168">
        <f t="shared" si="224"/>
        <v>1.1427579647185932E-2</v>
      </c>
      <c r="BW168">
        <f t="shared" si="224"/>
        <v>9.1860866778676453E-3</v>
      </c>
      <c r="BX168">
        <f t="shared" si="224"/>
        <v>5.1729429110880597E-2</v>
      </c>
      <c r="BY168">
        <f t="shared" si="224"/>
        <v>0.20955950608114621</v>
      </c>
      <c r="BZ168">
        <f t="shared" si="224"/>
        <v>5.0784021684967207E-2</v>
      </c>
      <c r="CA168">
        <f t="shared" si="224"/>
        <v>2.8893532829570436E-2</v>
      </c>
      <c r="CB168">
        <f t="shared" si="224"/>
        <v>1.2671980585885853E-2</v>
      </c>
      <c r="CC168">
        <f t="shared" si="224"/>
        <v>1.8088014924180575E-2</v>
      </c>
      <c r="CD168">
        <f t="shared" si="224"/>
        <v>3.4107846981280457E-2</v>
      </c>
      <c r="CE168">
        <f t="shared" si="224"/>
        <v>3.503443180528696E-2</v>
      </c>
      <c r="CF168">
        <f t="shared" si="224"/>
        <v>1.858995848153534E-2</v>
      </c>
      <c r="CG168">
        <f t="shared" si="224"/>
        <v>1.3716429663873422E-2</v>
      </c>
      <c r="CH168">
        <f t="shared" si="224"/>
        <v>1.1613041632743636E-2</v>
      </c>
    </row>
    <row r="169" spans="1:86" x14ac:dyDescent="0.25">
      <c r="A169" s="180" t="s">
        <v>175</v>
      </c>
      <c r="B169" s="181" t="s">
        <v>796</v>
      </c>
      <c r="C169">
        <f t="shared" ref="C169:AH169" si="225">C82/SUM(C$7:C$90)</f>
        <v>5.6647927929302279E-4</v>
      </c>
      <c r="D169" t="e">
        <f t="shared" si="225"/>
        <v>#DIV/0!</v>
      </c>
      <c r="E169" t="e">
        <f t="shared" si="225"/>
        <v>#DIV/0!</v>
      </c>
      <c r="F169">
        <f t="shared" si="225"/>
        <v>4.0812603919004207E-3</v>
      </c>
      <c r="G169" t="e">
        <f t="shared" si="225"/>
        <v>#DIV/0!</v>
      </c>
      <c r="H169">
        <f t="shared" si="225"/>
        <v>1.8849267173271015E-3</v>
      </c>
      <c r="I169">
        <f t="shared" si="225"/>
        <v>2.5310780845863492E-3</v>
      </c>
      <c r="J169">
        <f t="shared" si="225"/>
        <v>2.1693319976541434E-3</v>
      </c>
      <c r="K169">
        <f t="shared" si="225"/>
        <v>4.4477606817909894E-3</v>
      </c>
      <c r="L169">
        <f t="shared" si="225"/>
        <v>1.29177344559751E-3</v>
      </c>
      <c r="M169">
        <f t="shared" si="225"/>
        <v>1.7210459327049049E-3</v>
      </c>
      <c r="N169">
        <f t="shared" si="225"/>
        <v>4.3515375461597814E-3</v>
      </c>
      <c r="O169">
        <f t="shared" si="225"/>
        <v>2.3749627782972847E-3</v>
      </c>
      <c r="P169" t="e">
        <f t="shared" si="225"/>
        <v>#DIV/0!</v>
      </c>
      <c r="Q169">
        <f t="shared" si="225"/>
        <v>2.1416700727598555E-3</v>
      </c>
      <c r="R169">
        <f t="shared" si="225"/>
        <v>1.0775476803414764E-3</v>
      </c>
      <c r="S169" t="e">
        <f t="shared" si="225"/>
        <v>#DIV/0!</v>
      </c>
      <c r="T169">
        <f t="shared" si="225"/>
        <v>5.5492372580086659E-3</v>
      </c>
      <c r="U169">
        <f t="shared" si="225"/>
        <v>5.993451410274896E-3</v>
      </c>
      <c r="V169">
        <f t="shared" si="225"/>
        <v>2.3358446629476075E-3</v>
      </c>
      <c r="W169">
        <f t="shared" si="225"/>
        <v>4.4017614607837494E-3</v>
      </c>
      <c r="X169">
        <f t="shared" si="225"/>
        <v>1.7364572776010585E-3</v>
      </c>
      <c r="Y169">
        <f t="shared" si="225"/>
        <v>6.5518256157596618E-3</v>
      </c>
      <c r="Z169">
        <f t="shared" si="225"/>
        <v>6.3137886361921917E-3</v>
      </c>
      <c r="AA169">
        <f t="shared" si="225"/>
        <v>2.9257244082389754E-3</v>
      </c>
      <c r="AB169" t="e">
        <f t="shared" si="225"/>
        <v>#DIV/0!</v>
      </c>
      <c r="AC169">
        <f t="shared" si="225"/>
        <v>5.9193049310295696E-3</v>
      </c>
      <c r="AD169">
        <f t="shared" si="225"/>
        <v>1.6107830578720689E-3</v>
      </c>
      <c r="AE169">
        <f t="shared" si="225"/>
        <v>1.2090373057992966E-2</v>
      </c>
      <c r="AF169">
        <f t="shared" si="225"/>
        <v>5.2902459062964024E-3</v>
      </c>
      <c r="AG169">
        <f t="shared" si="225"/>
        <v>4.7698175588252586E-3</v>
      </c>
      <c r="AH169">
        <f t="shared" si="225"/>
        <v>2.3670164653320783E-2</v>
      </c>
      <c r="AI169">
        <f t="shared" ref="AI169:BN169" si="226">AI82/SUM(AI$7:AI$90)</f>
        <v>2.128543150933571E-2</v>
      </c>
      <c r="AJ169">
        <f t="shared" si="226"/>
        <v>8.4505066334776294E-2</v>
      </c>
      <c r="AK169">
        <f t="shared" si="226"/>
        <v>3.3259254969410797E-2</v>
      </c>
      <c r="AL169">
        <f t="shared" si="226"/>
        <v>5.0529513244452484E-3</v>
      </c>
      <c r="AM169">
        <f t="shared" si="226"/>
        <v>2.5569959447627782E-2</v>
      </c>
      <c r="AN169">
        <f t="shared" si="226"/>
        <v>3.2489969787164258E-2</v>
      </c>
      <c r="AO169">
        <f t="shared" si="226"/>
        <v>9.4030037225881942E-3</v>
      </c>
      <c r="AP169">
        <f t="shared" si="226"/>
        <v>1.0350885369757952E-2</v>
      </c>
      <c r="AQ169">
        <f t="shared" si="226"/>
        <v>1.1661291628255036E-2</v>
      </c>
      <c r="AR169">
        <f t="shared" si="226"/>
        <v>9.3658218649517212E-3</v>
      </c>
      <c r="AS169">
        <f t="shared" si="226"/>
        <v>5.6647927929302279E-4</v>
      </c>
      <c r="AT169" t="e">
        <f t="shared" si="226"/>
        <v>#DIV/0!</v>
      </c>
      <c r="AU169" t="e">
        <f t="shared" si="226"/>
        <v>#DIV/0!</v>
      </c>
      <c r="AV169">
        <f t="shared" si="226"/>
        <v>4.0812603919004207E-3</v>
      </c>
      <c r="AW169" t="e">
        <f t="shared" si="226"/>
        <v>#DIV/0!</v>
      </c>
      <c r="AX169">
        <f t="shared" si="226"/>
        <v>1.8849267173271015E-3</v>
      </c>
      <c r="AY169">
        <f t="shared" si="226"/>
        <v>2.5310780845863492E-3</v>
      </c>
      <c r="AZ169">
        <f t="shared" si="226"/>
        <v>2.1693319976541434E-3</v>
      </c>
      <c r="BA169">
        <f t="shared" si="226"/>
        <v>4.4477606817909894E-3</v>
      </c>
      <c r="BB169">
        <f t="shared" si="226"/>
        <v>1.29177344559751E-3</v>
      </c>
      <c r="BC169">
        <f t="shared" si="226"/>
        <v>1.7210459327049049E-3</v>
      </c>
      <c r="BD169">
        <f t="shared" si="226"/>
        <v>4.3515375461597814E-3</v>
      </c>
      <c r="BE169">
        <f t="shared" si="226"/>
        <v>2.3749627782972847E-3</v>
      </c>
      <c r="BF169" t="e">
        <f t="shared" si="226"/>
        <v>#DIV/0!</v>
      </c>
      <c r="BG169">
        <f t="shared" si="226"/>
        <v>2.1416700727598555E-3</v>
      </c>
      <c r="BH169">
        <f t="shared" si="226"/>
        <v>1.0775476803414764E-3</v>
      </c>
      <c r="BI169" t="e">
        <f t="shared" si="226"/>
        <v>#DIV/0!</v>
      </c>
      <c r="BJ169">
        <f t="shared" si="226"/>
        <v>5.5492372580086659E-3</v>
      </c>
      <c r="BK169">
        <f t="shared" si="226"/>
        <v>5.993451410274896E-3</v>
      </c>
      <c r="BL169">
        <f t="shared" si="226"/>
        <v>2.3358446629476075E-3</v>
      </c>
      <c r="BM169">
        <f t="shared" si="226"/>
        <v>4.4017614607837494E-3</v>
      </c>
      <c r="BN169">
        <f t="shared" si="226"/>
        <v>1.7364572776010585E-3</v>
      </c>
      <c r="BO169">
        <f t="shared" ref="BO169:CH169" si="227">BO82/SUM(BO$7:BO$90)</f>
        <v>6.5518256157596618E-3</v>
      </c>
      <c r="BP169">
        <f t="shared" si="227"/>
        <v>6.3137886361921917E-3</v>
      </c>
      <c r="BQ169">
        <f t="shared" si="227"/>
        <v>2.9257244082389754E-3</v>
      </c>
      <c r="BR169" t="e">
        <f t="shared" si="227"/>
        <v>#DIV/0!</v>
      </c>
      <c r="BS169">
        <f t="shared" si="227"/>
        <v>5.9193049310295696E-3</v>
      </c>
      <c r="BT169">
        <f t="shared" si="227"/>
        <v>1.6107830578720689E-3</v>
      </c>
      <c r="BU169">
        <f t="shared" si="227"/>
        <v>1.2090373057992966E-2</v>
      </c>
      <c r="BV169">
        <f t="shared" si="227"/>
        <v>5.2902459062964024E-3</v>
      </c>
      <c r="BW169">
        <f t="shared" si="227"/>
        <v>4.7698175588252586E-3</v>
      </c>
      <c r="BX169">
        <f t="shared" si="227"/>
        <v>2.3670164653320783E-2</v>
      </c>
      <c r="BY169">
        <f t="shared" si="227"/>
        <v>2.128543150933571E-2</v>
      </c>
      <c r="BZ169">
        <f t="shared" si="227"/>
        <v>8.4505066334776294E-2</v>
      </c>
      <c r="CA169">
        <f t="shared" si="227"/>
        <v>3.3259254969410797E-2</v>
      </c>
      <c r="CB169">
        <f t="shared" si="227"/>
        <v>5.0529513244452484E-3</v>
      </c>
      <c r="CC169">
        <f t="shared" si="227"/>
        <v>2.5569959447627782E-2</v>
      </c>
      <c r="CD169">
        <f t="shared" si="227"/>
        <v>3.2489969787164258E-2</v>
      </c>
      <c r="CE169">
        <f t="shared" si="227"/>
        <v>9.4030037225881942E-3</v>
      </c>
      <c r="CF169">
        <f t="shared" si="227"/>
        <v>1.0350885369757952E-2</v>
      </c>
      <c r="CG169">
        <f t="shared" si="227"/>
        <v>1.1661291628255036E-2</v>
      </c>
      <c r="CH169">
        <f t="shared" si="227"/>
        <v>9.3658218649517212E-3</v>
      </c>
    </row>
    <row r="170" spans="1:86" x14ac:dyDescent="0.25">
      <c r="A170" s="180" t="s">
        <v>176</v>
      </c>
      <c r="B170" s="181" t="s">
        <v>796</v>
      </c>
      <c r="C170">
        <f t="shared" ref="C170:AH170" si="228">C83/SUM(C$7:C$90)</f>
        <v>3.0508470096125801E-2</v>
      </c>
      <c r="D170" t="e">
        <f t="shared" si="228"/>
        <v>#DIV/0!</v>
      </c>
      <c r="E170" t="e">
        <f t="shared" si="228"/>
        <v>#DIV/0!</v>
      </c>
      <c r="F170">
        <f t="shared" si="228"/>
        <v>4.9346956770856883E-2</v>
      </c>
      <c r="G170" t="e">
        <f t="shared" si="228"/>
        <v>#DIV/0!</v>
      </c>
      <c r="H170">
        <f t="shared" si="228"/>
        <v>1.2087118145537357E-2</v>
      </c>
      <c r="I170">
        <f t="shared" si="228"/>
        <v>1.5350402969271757E-2</v>
      </c>
      <c r="J170">
        <f t="shared" si="228"/>
        <v>1.5057668036132071E-2</v>
      </c>
      <c r="K170">
        <f t="shared" si="228"/>
        <v>2.0888830402591565E-2</v>
      </c>
      <c r="L170">
        <f t="shared" si="228"/>
        <v>7.1658405201678209E-3</v>
      </c>
      <c r="M170">
        <f t="shared" si="228"/>
        <v>1.7364071853017762E-2</v>
      </c>
      <c r="N170">
        <f t="shared" si="228"/>
        <v>2.2349984236369368E-2</v>
      </c>
      <c r="O170">
        <f t="shared" si="228"/>
        <v>1.5004594618088878E-2</v>
      </c>
      <c r="P170" t="e">
        <f t="shared" si="228"/>
        <v>#DIV/0!</v>
      </c>
      <c r="Q170">
        <f t="shared" si="228"/>
        <v>2.5171327271123489E-2</v>
      </c>
      <c r="R170">
        <f t="shared" si="228"/>
        <v>2.380872360656229E-2</v>
      </c>
      <c r="S170" t="e">
        <f t="shared" si="228"/>
        <v>#DIV/0!</v>
      </c>
      <c r="T170">
        <f t="shared" si="228"/>
        <v>1.9443931435834089E-2</v>
      </c>
      <c r="U170">
        <f t="shared" si="228"/>
        <v>2.1482315888119767E-2</v>
      </c>
      <c r="V170">
        <f t="shared" si="228"/>
        <v>1.7305559564108466E-2</v>
      </c>
      <c r="W170">
        <f t="shared" si="228"/>
        <v>1.8340539195058233E-2</v>
      </c>
      <c r="X170">
        <f t="shared" si="228"/>
        <v>1.2328217962295485E-2</v>
      </c>
      <c r="Y170">
        <f t="shared" si="228"/>
        <v>1.8654907849685928E-2</v>
      </c>
      <c r="Z170">
        <f t="shared" si="228"/>
        <v>2.7089263307859886E-2</v>
      </c>
      <c r="AA170">
        <f t="shared" si="228"/>
        <v>3.3201879783779496E-2</v>
      </c>
      <c r="AB170" t="e">
        <f t="shared" si="228"/>
        <v>#DIV/0!</v>
      </c>
      <c r="AC170">
        <f t="shared" si="228"/>
        <v>4.0228569420656606E-2</v>
      </c>
      <c r="AD170">
        <f t="shared" si="228"/>
        <v>2.668489503453092E-2</v>
      </c>
      <c r="AE170">
        <f t="shared" si="228"/>
        <v>6.6411086180962836E-2</v>
      </c>
      <c r="AF170">
        <f t="shared" si="228"/>
        <v>5.1907979143950025E-2</v>
      </c>
      <c r="AG170">
        <f t="shared" si="228"/>
        <v>2.5685787331193689E-2</v>
      </c>
      <c r="AH170">
        <f t="shared" si="228"/>
        <v>2.1495934010034301E-2</v>
      </c>
      <c r="AI170">
        <f t="shared" ref="AI170:BN170" si="229">AI83/SUM(AI$7:AI$90)</f>
        <v>3.1108350494508535E-2</v>
      </c>
      <c r="AJ170">
        <f t="shared" si="229"/>
        <v>3.6904001882030912E-2</v>
      </c>
      <c r="AK170">
        <f t="shared" si="229"/>
        <v>0.3318794787063043</v>
      </c>
      <c r="AL170">
        <f t="shared" si="229"/>
        <v>0.16854458261099262</v>
      </c>
      <c r="AM170">
        <f t="shared" si="229"/>
        <v>5.7477321403048093E-2</v>
      </c>
      <c r="AN170">
        <f t="shared" si="229"/>
        <v>5.9480413875484861E-2</v>
      </c>
      <c r="AO170">
        <f t="shared" si="229"/>
        <v>6.0364282592156433E-2</v>
      </c>
      <c r="AP170">
        <f t="shared" si="229"/>
        <v>6.1219166462648522E-2</v>
      </c>
      <c r="AQ170">
        <f t="shared" si="229"/>
        <v>4.6508082552468202E-2</v>
      </c>
      <c r="AR170">
        <f t="shared" si="229"/>
        <v>0.34886088288216588</v>
      </c>
      <c r="AS170">
        <f t="shared" si="229"/>
        <v>3.0508470096125801E-2</v>
      </c>
      <c r="AT170" t="e">
        <f t="shared" si="229"/>
        <v>#DIV/0!</v>
      </c>
      <c r="AU170" t="e">
        <f t="shared" si="229"/>
        <v>#DIV/0!</v>
      </c>
      <c r="AV170">
        <f t="shared" si="229"/>
        <v>4.9346956770856883E-2</v>
      </c>
      <c r="AW170" t="e">
        <f t="shared" si="229"/>
        <v>#DIV/0!</v>
      </c>
      <c r="AX170">
        <f t="shared" si="229"/>
        <v>1.2087118145537357E-2</v>
      </c>
      <c r="AY170">
        <f t="shared" si="229"/>
        <v>1.5350402969271757E-2</v>
      </c>
      <c r="AZ170">
        <f t="shared" si="229"/>
        <v>1.5057668036132071E-2</v>
      </c>
      <c r="BA170">
        <f t="shared" si="229"/>
        <v>2.0888830402591565E-2</v>
      </c>
      <c r="BB170">
        <f t="shared" si="229"/>
        <v>7.1658405201678209E-3</v>
      </c>
      <c r="BC170">
        <f t="shared" si="229"/>
        <v>1.7364071853017762E-2</v>
      </c>
      <c r="BD170">
        <f t="shared" si="229"/>
        <v>2.2349984236369368E-2</v>
      </c>
      <c r="BE170">
        <f t="shared" si="229"/>
        <v>1.5004594618088878E-2</v>
      </c>
      <c r="BF170" t="e">
        <f t="shared" si="229"/>
        <v>#DIV/0!</v>
      </c>
      <c r="BG170">
        <f t="shared" si="229"/>
        <v>2.5171327271123489E-2</v>
      </c>
      <c r="BH170">
        <f t="shared" si="229"/>
        <v>2.380872360656229E-2</v>
      </c>
      <c r="BI170" t="e">
        <f t="shared" si="229"/>
        <v>#DIV/0!</v>
      </c>
      <c r="BJ170">
        <f t="shared" si="229"/>
        <v>1.9443931435834089E-2</v>
      </c>
      <c r="BK170">
        <f t="shared" si="229"/>
        <v>2.1482315888119767E-2</v>
      </c>
      <c r="BL170">
        <f t="shared" si="229"/>
        <v>1.7305559564108466E-2</v>
      </c>
      <c r="BM170">
        <f t="shared" si="229"/>
        <v>1.8340539195058233E-2</v>
      </c>
      <c r="BN170">
        <f t="shared" si="229"/>
        <v>1.2328217962295485E-2</v>
      </c>
      <c r="BO170">
        <f t="shared" ref="BO170:CH170" si="230">BO83/SUM(BO$7:BO$90)</f>
        <v>1.8654907849685928E-2</v>
      </c>
      <c r="BP170">
        <f t="shared" si="230"/>
        <v>2.7089263307859886E-2</v>
      </c>
      <c r="BQ170">
        <f t="shared" si="230"/>
        <v>3.3201879783779496E-2</v>
      </c>
      <c r="BR170" t="e">
        <f t="shared" si="230"/>
        <v>#DIV/0!</v>
      </c>
      <c r="BS170">
        <f t="shared" si="230"/>
        <v>4.0228569420656606E-2</v>
      </c>
      <c r="BT170">
        <f t="shared" si="230"/>
        <v>2.668489503453092E-2</v>
      </c>
      <c r="BU170">
        <f t="shared" si="230"/>
        <v>6.6411086180962836E-2</v>
      </c>
      <c r="BV170">
        <f t="shared" si="230"/>
        <v>5.1907979143950025E-2</v>
      </c>
      <c r="BW170">
        <f t="shared" si="230"/>
        <v>2.5685787331193689E-2</v>
      </c>
      <c r="BX170">
        <f t="shared" si="230"/>
        <v>2.1495934010034301E-2</v>
      </c>
      <c r="BY170">
        <f t="shared" si="230"/>
        <v>3.1108350494508535E-2</v>
      </c>
      <c r="BZ170">
        <f t="shared" si="230"/>
        <v>3.6904001882030912E-2</v>
      </c>
      <c r="CA170">
        <f t="shared" si="230"/>
        <v>0.3318794787063043</v>
      </c>
      <c r="CB170">
        <f t="shared" si="230"/>
        <v>0.16854458261099262</v>
      </c>
      <c r="CC170">
        <f t="shared" si="230"/>
        <v>5.7477321403048093E-2</v>
      </c>
      <c r="CD170">
        <f t="shared" si="230"/>
        <v>5.9480413875484861E-2</v>
      </c>
      <c r="CE170">
        <f t="shared" si="230"/>
        <v>6.0364282592156433E-2</v>
      </c>
      <c r="CF170">
        <f t="shared" si="230"/>
        <v>6.1219166462648522E-2</v>
      </c>
      <c r="CG170">
        <f t="shared" si="230"/>
        <v>4.6508082552468202E-2</v>
      </c>
      <c r="CH170">
        <f t="shared" si="230"/>
        <v>0.34886088288216588</v>
      </c>
    </row>
    <row r="171" spans="1:86" x14ac:dyDescent="0.25">
      <c r="A171" s="180" t="s">
        <v>177</v>
      </c>
      <c r="B171" s="181" t="s">
        <v>796</v>
      </c>
      <c r="C171">
        <f t="shared" ref="C171:AH171" si="231">C84/SUM(C$7:C$90)</f>
        <v>2.4403781131535941E-3</v>
      </c>
      <c r="D171" t="e">
        <f t="shared" si="231"/>
        <v>#DIV/0!</v>
      </c>
      <c r="E171" t="e">
        <f t="shared" si="231"/>
        <v>#DIV/0!</v>
      </c>
      <c r="F171">
        <f t="shared" si="231"/>
        <v>1.4625572623681348E-3</v>
      </c>
      <c r="G171" t="e">
        <f t="shared" si="231"/>
        <v>#DIV/0!</v>
      </c>
      <c r="H171">
        <f t="shared" si="231"/>
        <v>8.4869491939233732E-4</v>
      </c>
      <c r="I171">
        <f t="shared" si="231"/>
        <v>1.4322414923036795E-3</v>
      </c>
      <c r="J171">
        <f t="shared" si="231"/>
        <v>1.1097661778227386E-3</v>
      </c>
      <c r="K171">
        <f t="shared" si="231"/>
        <v>2.4038344345031922E-3</v>
      </c>
      <c r="L171">
        <f t="shared" si="231"/>
        <v>3.0886825456072933E-4</v>
      </c>
      <c r="M171">
        <f t="shared" si="231"/>
        <v>1.1449507894908313E-3</v>
      </c>
      <c r="N171">
        <f t="shared" si="231"/>
        <v>2.0377695310109765E-3</v>
      </c>
      <c r="O171">
        <f t="shared" si="231"/>
        <v>1.6461492396802953E-3</v>
      </c>
      <c r="P171" t="e">
        <f t="shared" si="231"/>
        <v>#DIV/0!</v>
      </c>
      <c r="Q171">
        <f t="shared" si="231"/>
        <v>1.2870308819352774E-3</v>
      </c>
      <c r="R171">
        <f t="shared" si="231"/>
        <v>4.9221433970934956E-4</v>
      </c>
      <c r="S171" t="e">
        <f t="shared" si="231"/>
        <v>#DIV/0!</v>
      </c>
      <c r="T171">
        <f t="shared" si="231"/>
        <v>2.1011628244595568E-3</v>
      </c>
      <c r="U171">
        <f t="shared" si="231"/>
        <v>1.9453161618389831E-3</v>
      </c>
      <c r="V171">
        <f t="shared" si="231"/>
        <v>1.2579326669048306E-3</v>
      </c>
      <c r="W171">
        <f t="shared" si="231"/>
        <v>1.4549341804194001E-3</v>
      </c>
      <c r="X171">
        <f t="shared" si="231"/>
        <v>6.8428671730541731E-4</v>
      </c>
      <c r="Y171">
        <f t="shared" si="231"/>
        <v>1.5389580425896098E-3</v>
      </c>
      <c r="Z171">
        <f t="shared" si="231"/>
        <v>6.3829673255473588E-3</v>
      </c>
      <c r="AA171">
        <f t="shared" si="231"/>
        <v>1.667785844048205E-3</v>
      </c>
      <c r="AB171" t="e">
        <f t="shared" si="231"/>
        <v>#DIV/0!</v>
      </c>
      <c r="AC171">
        <f t="shared" si="231"/>
        <v>8.5042774610048361E-3</v>
      </c>
      <c r="AD171">
        <f t="shared" si="231"/>
        <v>2.6883129980948463E-3</v>
      </c>
      <c r="AE171">
        <f t="shared" si="231"/>
        <v>8.2492123281040289E-2</v>
      </c>
      <c r="AF171">
        <f t="shared" si="231"/>
        <v>1.3267104403424055E-2</v>
      </c>
      <c r="AG171">
        <f t="shared" si="231"/>
        <v>3.5145942129279122E-2</v>
      </c>
      <c r="AH171">
        <f t="shared" si="231"/>
        <v>1.9199992243071957E-2</v>
      </c>
      <c r="AI171">
        <f t="shared" ref="AI171:BN171" si="232">AI84/SUM(AI$7:AI$90)</f>
        <v>2.9801215340228792E-2</v>
      </c>
      <c r="AJ171">
        <f t="shared" si="232"/>
        <v>3.8291521596295272E-2</v>
      </c>
      <c r="AK171">
        <f t="shared" si="232"/>
        <v>3.8808867694491926E-2</v>
      </c>
      <c r="AL171">
        <f t="shared" si="232"/>
        <v>0.10484801213839613</v>
      </c>
      <c r="AM171">
        <f t="shared" si="232"/>
        <v>3.4757427327066173E-2</v>
      </c>
      <c r="AN171">
        <f t="shared" si="232"/>
        <v>3.4733347250686782E-2</v>
      </c>
      <c r="AO171">
        <f t="shared" si="232"/>
        <v>6.1834266670899529E-2</v>
      </c>
      <c r="AP171">
        <f t="shared" si="232"/>
        <v>6.3589348205787072E-2</v>
      </c>
      <c r="AQ171">
        <f t="shared" si="232"/>
        <v>7.2858118264221561E-2</v>
      </c>
      <c r="AR171">
        <f t="shared" si="232"/>
        <v>3.7807837133587735E-2</v>
      </c>
      <c r="AS171">
        <f t="shared" si="232"/>
        <v>2.4403781131535941E-3</v>
      </c>
      <c r="AT171" t="e">
        <f t="shared" si="232"/>
        <v>#DIV/0!</v>
      </c>
      <c r="AU171" t="e">
        <f t="shared" si="232"/>
        <v>#DIV/0!</v>
      </c>
      <c r="AV171">
        <f t="shared" si="232"/>
        <v>1.4625572623681348E-3</v>
      </c>
      <c r="AW171" t="e">
        <f t="shared" si="232"/>
        <v>#DIV/0!</v>
      </c>
      <c r="AX171">
        <f t="shared" si="232"/>
        <v>8.4869491939233732E-4</v>
      </c>
      <c r="AY171">
        <f t="shared" si="232"/>
        <v>1.4322414923036795E-3</v>
      </c>
      <c r="AZ171">
        <f t="shared" si="232"/>
        <v>1.1097661778227386E-3</v>
      </c>
      <c r="BA171">
        <f t="shared" si="232"/>
        <v>2.4038344345031922E-3</v>
      </c>
      <c r="BB171">
        <f t="shared" si="232"/>
        <v>3.0886825456072933E-4</v>
      </c>
      <c r="BC171">
        <f t="shared" si="232"/>
        <v>1.1449507894908313E-3</v>
      </c>
      <c r="BD171">
        <f t="shared" si="232"/>
        <v>2.0377695310109765E-3</v>
      </c>
      <c r="BE171">
        <f t="shared" si="232"/>
        <v>1.6461492396802953E-3</v>
      </c>
      <c r="BF171" t="e">
        <f t="shared" si="232"/>
        <v>#DIV/0!</v>
      </c>
      <c r="BG171">
        <f t="shared" si="232"/>
        <v>1.2870308819352774E-3</v>
      </c>
      <c r="BH171">
        <f t="shared" si="232"/>
        <v>4.9221433970934956E-4</v>
      </c>
      <c r="BI171" t="e">
        <f t="shared" si="232"/>
        <v>#DIV/0!</v>
      </c>
      <c r="BJ171">
        <f t="shared" si="232"/>
        <v>2.1011628244595568E-3</v>
      </c>
      <c r="BK171">
        <f t="shared" si="232"/>
        <v>1.9453161618389831E-3</v>
      </c>
      <c r="BL171">
        <f t="shared" si="232"/>
        <v>1.2579326669048306E-3</v>
      </c>
      <c r="BM171">
        <f t="shared" si="232"/>
        <v>1.4549341804194001E-3</v>
      </c>
      <c r="BN171">
        <f t="shared" si="232"/>
        <v>6.8428671730541731E-4</v>
      </c>
      <c r="BO171">
        <f t="shared" ref="BO171:CH171" si="233">BO84/SUM(BO$7:BO$90)</f>
        <v>1.5389580425896098E-3</v>
      </c>
      <c r="BP171">
        <f t="shared" si="233"/>
        <v>6.3829673255473588E-3</v>
      </c>
      <c r="BQ171">
        <f t="shared" si="233"/>
        <v>1.667785844048205E-3</v>
      </c>
      <c r="BR171" t="e">
        <f t="shared" si="233"/>
        <v>#DIV/0!</v>
      </c>
      <c r="BS171">
        <f t="shared" si="233"/>
        <v>8.5042774610048361E-3</v>
      </c>
      <c r="BT171">
        <f t="shared" si="233"/>
        <v>2.6883129980948463E-3</v>
      </c>
      <c r="BU171">
        <f t="shared" si="233"/>
        <v>8.2492123281040289E-2</v>
      </c>
      <c r="BV171">
        <f t="shared" si="233"/>
        <v>1.3267104403424055E-2</v>
      </c>
      <c r="BW171">
        <f t="shared" si="233"/>
        <v>3.5145942129279122E-2</v>
      </c>
      <c r="BX171">
        <f t="shared" si="233"/>
        <v>1.9199992243071957E-2</v>
      </c>
      <c r="BY171">
        <f t="shared" si="233"/>
        <v>2.9801215340228792E-2</v>
      </c>
      <c r="BZ171">
        <f t="shared" si="233"/>
        <v>3.8291521596295272E-2</v>
      </c>
      <c r="CA171">
        <f t="shared" si="233"/>
        <v>3.8808867694491926E-2</v>
      </c>
      <c r="CB171">
        <f t="shared" si="233"/>
        <v>0.10484801213839613</v>
      </c>
      <c r="CC171">
        <f t="shared" si="233"/>
        <v>3.4757427327066173E-2</v>
      </c>
      <c r="CD171">
        <f t="shared" si="233"/>
        <v>3.4733347250686782E-2</v>
      </c>
      <c r="CE171">
        <f t="shared" si="233"/>
        <v>6.1834266670899529E-2</v>
      </c>
      <c r="CF171">
        <f t="shared" si="233"/>
        <v>6.3589348205787072E-2</v>
      </c>
      <c r="CG171">
        <f t="shared" si="233"/>
        <v>7.2858118264221561E-2</v>
      </c>
      <c r="CH171">
        <f t="shared" si="233"/>
        <v>3.7807837133587735E-2</v>
      </c>
    </row>
    <row r="172" spans="1:86" x14ac:dyDescent="0.25">
      <c r="A172" s="180" t="s">
        <v>178</v>
      </c>
      <c r="B172" s="181" t="s">
        <v>796</v>
      </c>
      <c r="C172">
        <f t="shared" ref="C172:AH172" si="234">C85/SUM(C$7:C$90)</f>
        <v>1.6064485958281794E-2</v>
      </c>
      <c r="D172" t="e">
        <f t="shared" si="234"/>
        <v>#DIV/0!</v>
      </c>
      <c r="E172" t="e">
        <f t="shared" si="234"/>
        <v>#DIV/0!</v>
      </c>
      <c r="F172">
        <f t="shared" si="234"/>
        <v>7.5888800336254586E-2</v>
      </c>
      <c r="G172" t="e">
        <f t="shared" si="234"/>
        <v>#DIV/0!</v>
      </c>
      <c r="H172">
        <f t="shared" si="234"/>
        <v>2.9692404301271621E-2</v>
      </c>
      <c r="I172">
        <f t="shared" si="234"/>
        <v>1.8811036212025737E-2</v>
      </c>
      <c r="J172">
        <f t="shared" si="234"/>
        <v>2.1588427772766264E-2</v>
      </c>
      <c r="K172">
        <f t="shared" si="234"/>
        <v>4.4682585962624949E-2</v>
      </c>
      <c r="L172">
        <f t="shared" si="234"/>
        <v>2.066373970054625E-2</v>
      </c>
      <c r="M172">
        <f t="shared" si="234"/>
        <v>3.7340683845349491E-2</v>
      </c>
      <c r="N172">
        <f t="shared" si="234"/>
        <v>9.2391425020893689E-2</v>
      </c>
      <c r="O172">
        <f t="shared" si="234"/>
        <v>3.0894232271179049E-2</v>
      </c>
      <c r="P172" t="e">
        <f t="shared" si="234"/>
        <v>#DIV/0!</v>
      </c>
      <c r="Q172">
        <f t="shared" si="234"/>
        <v>2.9386838565493349E-2</v>
      </c>
      <c r="R172">
        <f t="shared" si="234"/>
        <v>1.7430692060647394E-2</v>
      </c>
      <c r="S172" t="e">
        <f t="shared" si="234"/>
        <v>#DIV/0!</v>
      </c>
      <c r="T172">
        <f t="shared" si="234"/>
        <v>3.5490308185482787E-2</v>
      </c>
      <c r="U172">
        <f t="shared" si="234"/>
        <v>4.1503539087202876E-2</v>
      </c>
      <c r="V172">
        <f t="shared" si="234"/>
        <v>3.162502173142611E-2</v>
      </c>
      <c r="W172">
        <f t="shared" si="234"/>
        <v>3.7513212099919348E-2</v>
      </c>
      <c r="X172">
        <f t="shared" si="234"/>
        <v>4.0970076074608196E-2</v>
      </c>
      <c r="Y172">
        <f t="shared" si="234"/>
        <v>5.3906870725473205E-2</v>
      </c>
      <c r="Z172">
        <f t="shared" si="234"/>
        <v>5.2324602821122904E-2</v>
      </c>
      <c r="AA172">
        <f t="shared" si="234"/>
        <v>1.7828182943866906E-2</v>
      </c>
      <c r="AB172" t="e">
        <f t="shared" si="234"/>
        <v>#DIV/0!</v>
      </c>
      <c r="AC172">
        <f t="shared" si="234"/>
        <v>5.491366324116264E-2</v>
      </c>
      <c r="AD172">
        <f t="shared" si="234"/>
        <v>5.8680304820574021E-2</v>
      </c>
      <c r="AE172">
        <f t="shared" si="234"/>
        <v>0.18800186703300625</v>
      </c>
      <c r="AF172">
        <f t="shared" si="234"/>
        <v>6.5756179236978143E-2</v>
      </c>
      <c r="AG172">
        <f t="shared" si="234"/>
        <v>7.7393055787835896E-2</v>
      </c>
      <c r="AH172">
        <f t="shared" si="234"/>
        <v>0.12957267660178592</v>
      </c>
      <c r="AI172">
        <f t="shared" ref="AI172:BN172" si="235">AI85/SUM(AI$7:AI$90)</f>
        <v>0.12499968473233446</v>
      </c>
      <c r="AJ172">
        <f t="shared" si="235"/>
        <v>0.22033422817145973</v>
      </c>
      <c r="AK172">
        <f t="shared" si="235"/>
        <v>0.15204043971027872</v>
      </c>
      <c r="AL172">
        <f t="shared" si="235"/>
        <v>0.14278000680065511</v>
      </c>
      <c r="AM172">
        <f t="shared" si="235"/>
        <v>0.22242220117685907</v>
      </c>
      <c r="AN172">
        <f t="shared" si="235"/>
        <v>0.11390388033353559</v>
      </c>
      <c r="AO172">
        <f t="shared" si="235"/>
        <v>8.590185028465093E-2</v>
      </c>
      <c r="AP172">
        <f t="shared" si="235"/>
        <v>0.11187053842647916</v>
      </c>
      <c r="AQ172">
        <f t="shared" si="235"/>
        <v>9.6673543158470515E-2</v>
      </c>
      <c r="AR172">
        <f t="shared" si="235"/>
        <v>6.6248112030268771E-2</v>
      </c>
      <c r="AS172">
        <f t="shared" si="235"/>
        <v>1.6064485958281794E-2</v>
      </c>
      <c r="AT172" t="e">
        <f t="shared" si="235"/>
        <v>#DIV/0!</v>
      </c>
      <c r="AU172" t="e">
        <f t="shared" si="235"/>
        <v>#DIV/0!</v>
      </c>
      <c r="AV172">
        <f t="shared" si="235"/>
        <v>7.5888800336254586E-2</v>
      </c>
      <c r="AW172" t="e">
        <f t="shared" si="235"/>
        <v>#DIV/0!</v>
      </c>
      <c r="AX172">
        <f t="shared" si="235"/>
        <v>2.9692404301271621E-2</v>
      </c>
      <c r="AY172">
        <f t="shared" si="235"/>
        <v>1.8811036212025737E-2</v>
      </c>
      <c r="AZ172">
        <f t="shared" si="235"/>
        <v>2.1588427772766264E-2</v>
      </c>
      <c r="BA172">
        <f t="shared" si="235"/>
        <v>4.4682585962624949E-2</v>
      </c>
      <c r="BB172">
        <f t="shared" si="235"/>
        <v>2.066373970054625E-2</v>
      </c>
      <c r="BC172">
        <f t="shared" si="235"/>
        <v>3.7340683845349491E-2</v>
      </c>
      <c r="BD172">
        <f t="shared" si="235"/>
        <v>9.2391425020893689E-2</v>
      </c>
      <c r="BE172">
        <f t="shared" si="235"/>
        <v>3.0894232271179049E-2</v>
      </c>
      <c r="BF172" t="e">
        <f t="shared" si="235"/>
        <v>#DIV/0!</v>
      </c>
      <c r="BG172">
        <f t="shared" si="235"/>
        <v>2.9386838565493349E-2</v>
      </c>
      <c r="BH172">
        <f t="shared" si="235"/>
        <v>1.7430692060647394E-2</v>
      </c>
      <c r="BI172" t="e">
        <f t="shared" si="235"/>
        <v>#DIV/0!</v>
      </c>
      <c r="BJ172">
        <f t="shared" si="235"/>
        <v>3.5490308185482787E-2</v>
      </c>
      <c r="BK172">
        <f t="shared" si="235"/>
        <v>4.1503539087202876E-2</v>
      </c>
      <c r="BL172">
        <f t="shared" si="235"/>
        <v>3.162502173142611E-2</v>
      </c>
      <c r="BM172">
        <f t="shared" si="235"/>
        <v>3.7513212099919348E-2</v>
      </c>
      <c r="BN172">
        <f t="shared" si="235"/>
        <v>4.0970076074608196E-2</v>
      </c>
      <c r="BO172">
        <f t="shared" ref="BO172:CH172" si="236">BO85/SUM(BO$7:BO$90)</f>
        <v>5.3906870725473205E-2</v>
      </c>
      <c r="BP172">
        <f t="shared" si="236"/>
        <v>5.2324602821122904E-2</v>
      </c>
      <c r="BQ172">
        <f t="shared" si="236"/>
        <v>1.7828182943866906E-2</v>
      </c>
      <c r="BR172" t="e">
        <f t="shared" si="236"/>
        <v>#DIV/0!</v>
      </c>
      <c r="BS172">
        <f t="shared" si="236"/>
        <v>5.491366324116264E-2</v>
      </c>
      <c r="BT172">
        <f t="shared" si="236"/>
        <v>5.8680304820574021E-2</v>
      </c>
      <c r="BU172">
        <f t="shared" si="236"/>
        <v>0.18800186703300625</v>
      </c>
      <c r="BV172">
        <f t="shared" si="236"/>
        <v>6.5756179236978143E-2</v>
      </c>
      <c r="BW172">
        <f t="shared" si="236"/>
        <v>7.7393055787835896E-2</v>
      </c>
      <c r="BX172">
        <f t="shared" si="236"/>
        <v>0.12957267660178592</v>
      </c>
      <c r="BY172">
        <f t="shared" si="236"/>
        <v>0.12499968473233446</v>
      </c>
      <c r="BZ172">
        <f t="shared" si="236"/>
        <v>0.22033422817145973</v>
      </c>
      <c r="CA172">
        <f t="shared" si="236"/>
        <v>0.15204043971027872</v>
      </c>
      <c r="CB172">
        <f t="shared" si="236"/>
        <v>0.14278000680065511</v>
      </c>
      <c r="CC172">
        <f t="shared" si="236"/>
        <v>0.22242220117685907</v>
      </c>
      <c r="CD172">
        <f t="shared" si="236"/>
        <v>0.11390388033353559</v>
      </c>
      <c r="CE172">
        <f t="shared" si="236"/>
        <v>8.590185028465093E-2</v>
      </c>
      <c r="CF172">
        <f t="shared" si="236"/>
        <v>0.11187053842647916</v>
      </c>
      <c r="CG172">
        <f t="shared" si="236"/>
        <v>9.6673543158470515E-2</v>
      </c>
      <c r="CH172">
        <f t="shared" si="236"/>
        <v>6.6248112030268771E-2</v>
      </c>
    </row>
    <row r="173" spans="1:86" x14ac:dyDescent="0.25">
      <c r="A173" s="180" t="s">
        <v>179</v>
      </c>
      <c r="B173" s="181" t="s">
        <v>796</v>
      </c>
      <c r="C173">
        <f t="shared" ref="C173:AH173" si="237">C86/SUM(C$7:C$90)</f>
        <v>3.3136044846669779E-3</v>
      </c>
      <c r="D173" t="e">
        <f t="shared" si="237"/>
        <v>#DIV/0!</v>
      </c>
      <c r="E173" t="e">
        <f t="shared" si="237"/>
        <v>#DIV/0!</v>
      </c>
      <c r="F173">
        <f t="shared" si="237"/>
        <v>6.1305241187842021E-3</v>
      </c>
      <c r="G173" t="e">
        <f t="shared" si="237"/>
        <v>#DIV/0!</v>
      </c>
      <c r="H173">
        <f t="shared" si="237"/>
        <v>2.7587941529430937E-3</v>
      </c>
      <c r="I173">
        <f t="shared" si="237"/>
        <v>1.0542108666077824E-3</v>
      </c>
      <c r="J173">
        <f t="shared" si="237"/>
        <v>3.2467462225589123E-3</v>
      </c>
      <c r="K173">
        <f t="shared" si="237"/>
        <v>5.5287173172389754E-3</v>
      </c>
      <c r="L173">
        <f t="shared" si="237"/>
        <v>2.720175522538244E-3</v>
      </c>
      <c r="M173">
        <f t="shared" si="237"/>
        <v>2.7286528751426778E-3</v>
      </c>
      <c r="N173">
        <f t="shared" si="237"/>
        <v>4.8203106900274583E-3</v>
      </c>
      <c r="O173">
        <f t="shared" si="237"/>
        <v>2.5631946252856756E-3</v>
      </c>
      <c r="P173" t="e">
        <f t="shared" si="237"/>
        <v>#DIV/0!</v>
      </c>
      <c r="Q173">
        <f t="shared" si="237"/>
        <v>2.4594004660673406E-3</v>
      </c>
      <c r="R173">
        <f t="shared" si="237"/>
        <v>3.1721019275462651E-3</v>
      </c>
      <c r="S173" t="e">
        <f t="shared" si="237"/>
        <v>#DIV/0!</v>
      </c>
      <c r="T173">
        <f t="shared" si="237"/>
        <v>2.5372759028962424E-3</v>
      </c>
      <c r="U173">
        <f t="shared" si="237"/>
        <v>2.0727235479638976E-3</v>
      </c>
      <c r="V173">
        <f t="shared" si="237"/>
        <v>1.3008260353926738E-3</v>
      </c>
      <c r="W173">
        <f t="shared" si="237"/>
        <v>2.3794548642883809E-3</v>
      </c>
      <c r="X173">
        <f t="shared" si="237"/>
        <v>2.7385636220716306E-3</v>
      </c>
      <c r="Y173">
        <f t="shared" si="237"/>
        <v>2.1511234119190063E-3</v>
      </c>
      <c r="Z173">
        <f t="shared" si="237"/>
        <v>3.390561095773667E-3</v>
      </c>
      <c r="AA173">
        <f t="shared" si="237"/>
        <v>2.7494217829470047E-3</v>
      </c>
      <c r="AB173" t="e">
        <f t="shared" si="237"/>
        <v>#DIV/0!</v>
      </c>
      <c r="AC173">
        <f t="shared" si="237"/>
        <v>9.3755071969120717E-3</v>
      </c>
      <c r="AD173">
        <f t="shared" si="237"/>
        <v>2.5518342167612342E-3</v>
      </c>
      <c r="AE173">
        <f t="shared" si="237"/>
        <v>1.4049621422902914E-2</v>
      </c>
      <c r="AF173">
        <f t="shared" si="237"/>
        <v>1.1539031614426576E-2</v>
      </c>
      <c r="AG173">
        <f t="shared" si="237"/>
        <v>8.7296578756545784E-3</v>
      </c>
      <c r="AH173">
        <f t="shared" si="237"/>
        <v>9.5658974214790846E-3</v>
      </c>
      <c r="AI173">
        <f t="shared" ref="AI173:BN173" si="238">AI86/SUM(AI$7:AI$90)</f>
        <v>8.9100463935613185E-3</v>
      </c>
      <c r="AJ173">
        <f t="shared" si="238"/>
        <v>1.0256219109893839E-2</v>
      </c>
      <c r="AK173">
        <f t="shared" si="238"/>
        <v>1.3551856571641005E-2</v>
      </c>
      <c r="AL173">
        <f t="shared" si="238"/>
        <v>2.1073553602720278E-2</v>
      </c>
      <c r="AM173">
        <f t="shared" si="238"/>
        <v>1.5285616210909448E-2</v>
      </c>
      <c r="AN173">
        <f t="shared" si="238"/>
        <v>2.5224306788827231E-2</v>
      </c>
      <c r="AO173">
        <f t="shared" si="238"/>
        <v>1.2179179246758732E-2</v>
      </c>
      <c r="AP173">
        <f t="shared" si="238"/>
        <v>1.1587104448181069E-2</v>
      </c>
      <c r="AQ173">
        <f t="shared" si="238"/>
        <v>1.2132963287708754E-2</v>
      </c>
      <c r="AR173">
        <f t="shared" si="238"/>
        <v>0.26914903573479615</v>
      </c>
      <c r="AS173">
        <f t="shared" si="238"/>
        <v>3.3136044846669779E-3</v>
      </c>
      <c r="AT173" t="e">
        <f t="shared" si="238"/>
        <v>#DIV/0!</v>
      </c>
      <c r="AU173" t="e">
        <f t="shared" si="238"/>
        <v>#DIV/0!</v>
      </c>
      <c r="AV173">
        <f t="shared" si="238"/>
        <v>6.1305241187842021E-3</v>
      </c>
      <c r="AW173" t="e">
        <f t="shared" si="238"/>
        <v>#DIV/0!</v>
      </c>
      <c r="AX173">
        <f t="shared" si="238"/>
        <v>2.7587941529430937E-3</v>
      </c>
      <c r="AY173">
        <f t="shared" si="238"/>
        <v>1.0542108666077824E-3</v>
      </c>
      <c r="AZ173">
        <f t="shared" si="238"/>
        <v>3.2467462225589123E-3</v>
      </c>
      <c r="BA173">
        <f t="shared" si="238"/>
        <v>5.5287173172389754E-3</v>
      </c>
      <c r="BB173">
        <f t="shared" si="238"/>
        <v>2.720175522538244E-3</v>
      </c>
      <c r="BC173">
        <f t="shared" si="238"/>
        <v>2.7286528751426778E-3</v>
      </c>
      <c r="BD173">
        <f t="shared" si="238"/>
        <v>4.8203106900274583E-3</v>
      </c>
      <c r="BE173">
        <f t="shared" si="238"/>
        <v>2.5631946252856756E-3</v>
      </c>
      <c r="BF173" t="e">
        <f t="shared" si="238"/>
        <v>#DIV/0!</v>
      </c>
      <c r="BG173">
        <f t="shared" si="238"/>
        <v>2.4594004660673406E-3</v>
      </c>
      <c r="BH173">
        <f t="shared" si="238"/>
        <v>3.1721019275462651E-3</v>
      </c>
      <c r="BI173" t="e">
        <f t="shared" si="238"/>
        <v>#DIV/0!</v>
      </c>
      <c r="BJ173">
        <f t="shared" si="238"/>
        <v>2.5372759028962424E-3</v>
      </c>
      <c r="BK173">
        <f t="shared" si="238"/>
        <v>2.0727235479638976E-3</v>
      </c>
      <c r="BL173">
        <f t="shared" si="238"/>
        <v>1.3008260353926738E-3</v>
      </c>
      <c r="BM173">
        <f t="shared" si="238"/>
        <v>2.3794548642883809E-3</v>
      </c>
      <c r="BN173">
        <f t="shared" si="238"/>
        <v>2.7385636220716306E-3</v>
      </c>
      <c r="BO173">
        <f t="shared" ref="BO173:CH173" si="239">BO86/SUM(BO$7:BO$90)</f>
        <v>2.1511234119190063E-3</v>
      </c>
      <c r="BP173">
        <f t="shared" si="239"/>
        <v>3.390561095773667E-3</v>
      </c>
      <c r="BQ173">
        <f t="shared" si="239"/>
        <v>2.7494217829470047E-3</v>
      </c>
      <c r="BR173" t="e">
        <f t="shared" si="239"/>
        <v>#DIV/0!</v>
      </c>
      <c r="BS173">
        <f t="shared" si="239"/>
        <v>9.3755071969120717E-3</v>
      </c>
      <c r="BT173">
        <f t="shared" si="239"/>
        <v>2.5518342167612342E-3</v>
      </c>
      <c r="BU173">
        <f t="shared" si="239"/>
        <v>1.4049621422902914E-2</v>
      </c>
      <c r="BV173">
        <f t="shared" si="239"/>
        <v>1.1539031614426576E-2</v>
      </c>
      <c r="BW173">
        <f t="shared" si="239"/>
        <v>8.7296578756545784E-3</v>
      </c>
      <c r="BX173">
        <f t="shared" si="239"/>
        <v>9.5658974214790846E-3</v>
      </c>
      <c r="BY173">
        <f t="shared" si="239"/>
        <v>8.9100463935613185E-3</v>
      </c>
      <c r="BZ173">
        <f t="shared" si="239"/>
        <v>1.0256219109893839E-2</v>
      </c>
      <c r="CA173">
        <f t="shared" si="239"/>
        <v>1.3551856571641005E-2</v>
      </c>
      <c r="CB173">
        <f t="shared" si="239"/>
        <v>2.1073553602720278E-2</v>
      </c>
      <c r="CC173">
        <f t="shared" si="239"/>
        <v>1.5285616210909448E-2</v>
      </c>
      <c r="CD173">
        <f t="shared" si="239"/>
        <v>2.5224306788827231E-2</v>
      </c>
      <c r="CE173">
        <f t="shared" si="239"/>
        <v>1.2179179246758732E-2</v>
      </c>
      <c r="CF173">
        <f t="shared" si="239"/>
        <v>1.1587104448181069E-2</v>
      </c>
      <c r="CG173">
        <f t="shared" si="239"/>
        <v>1.2132963287708754E-2</v>
      </c>
      <c r="CH173">
        <f t="shared" si="239"/>
        <v>0.26914903573479615</v>
      </c>
    </row>
    <row r="174" spans="1:86" x14ac:dyDescent="0.25">
      <c r="A174" s="180" t="s">
        <v>180</v>
      </c>
      <c r="B174" s="181" t="s">
        <v>796</v>
      </c>
      <c r="C174">
        <f t="shared" ref="C174:AH174" si="240">C87/SUM(C$7:C$90)</f>
        <v>6.024722757583073E-4</v>
      </c>
      <c r="D174" t="e">
        <f t="shared" si="240"/>
        <v>#DIV/0!</v>
      </c>
      <c r="E174" t="e">
        <f t="shared" si="240"/>
        <v>#DIV/0!</v>
      </c>
      <c r="F174">
        <f t="shared" si="240"/>
        <v>1.731434834372351E-3</v>
      </c>
      <c r="G174" t="e">
        <f t="shared" si="240"/>
        <v>#DIV/0!</v>
      </c>
      <c r="H174">
        <f t="shared" si="240"/>
        <v>4.3964751498201839E-4</v>
      </c>
      <c r="I174">
        <f t="shared" si="240"/>
        <v>3.8942214299719817E-4</v>
      </c>
      <c r="J174">
        <f t="shared" si="240"/>
        <v>3.9846753951784772E-4</v>
      </c>
      <c r="K174">
        <f t="shared" si="240"/>
        <v>7.957049438345325E-4</v>
      </c>
      <c r="L174">
        <f t="shared" si="240"/>
        <v>2.2448570462780564E-4</v>
      </c>
      <c r="M174">
        <f t="shared" si="240"/>
        <v>5.5687558084248075E-4</v>
      </c>
      <c r="N174">
        <f t="shared" si="240"/>
        <v>1.2940613364896473E-3</v>
      </c>
      <c r="O174">
        <f t="shared" si="240"/>
        <v>5.1114157903034809E-4</v>
      </c>
      <c r="P174" t="e">
        <f t="shared" si="240"/>
        <v>#DIV/0!</v>
      </c>
      <c r="Q174">
        <f t="shared" si="240"/>
        <v>7.6575164716683039E-4</v>
      </c>
      <c r="R174">
        <f t="shared" si="240"/>
        <v>3.0970256111184977E-4</v>
      </c>
      <c r="S174" t="e">
        <f t="shared" si="240"/>
        <v>#DIV/0!</v>
      </c>
      <c r="T174">
        <f t="shared" si="240"/>
        <v>8.4264105691697145E-4</v>
      </c>
      <c r="U174">
        <f t="shared" si="240"/>
        <v>6.7960739567729707E-4</v>
      </c>
      <c r="V174">
        <f t="shared" si="240"/>
        <v>5.784030624489307E-4</v>
      </c>
      <c r="W174">
        <f t="shared" si="240"/>
        <v>8.8609401263294713E-4</v>
      </c>
      <c r="X174">
        <f t="shared" si="240"/>
        <v>5.4326776695037447E-4</v>
      </c>
      <c r="Y174">
        <f t="shared" si="240"/>
        <v>7.2768290595435505E-4</v>
      </c>
      <c r="Z174">
        <f t="shared" si="240"/>
        <v>8.7506227053426276E-4</v>
      </c>
      <c r="AA174">
        <f t="shared" si="240"/>
        <v>5.6502554093567064E-4</v>
      </c>
      <c r="AB174" t="e">
        <f t="shared" si="240"/>
        <v>#DIV/0!</v>
      </c>
      <c r="AC174">
        <f t="shared" si="240"/>
        <v>3.4138425975413114E-3</v>
      </c>
      <c r="AD174">
        <f t="shared" si="240"/>
        <v>1.0595152619665834E-3</v>
      </c>
      <c r="AE174">
        <f t="shared" si="240"/>
        <v>3.9577421097503722E-3</v>
      </c>
      <c r="AF174">
        <f t="shared" si="240"/>
        <v>1.9733372946563383E-3</v>
      </c>
      <c r="AG174">
        <f t="shared" si="240"/>
        <v>1.1892847533790426E-3</v>
      </c>
      <c r="AH174">
        <f t="shared" si="240"/>
        <v>2.0777252940292396E-3</v>
      </c>
      <c r="AI174">
        <f t="shared" ref="AI174:BN174" si="241">AI87/SUM(AI$7:AI$90)</f>
        <v>3.5410876998956684E-3</v>
      </c>
      <c r="AJ174">
        <f t="shared" si="241"/>
        <v>7.3429072704900757E-3</v>
      </c>
      <c r="AK174">
        <f t="shared" si="241"/>
        <v>6.4996283788147299E-3</v>
      </c>
      <c r="AL174">
        <f t="shared" si="241"/>
        <v>9.5944323145423288E-4</v>
      </c>
      <c r="AM174">
        <f t="shared" si="241"/>
        <v>5.0365517155575483E-3</v>
      </c>
      <c r="AN174">
        <f t="shared" si="241"/>
        <v>1.5939357031104873E-2</v>
      </c>
      <c r="AO174">
        <f t="shared" si="241"/>
        <v>6.1318019635107815E-2</v>
      </c>
      <c r="AP174">
        <f t="shared" si="241"/>
        <v>4.6839291909579845E-3</v>
      </c>
      <c r="AQ174">
        <f t="shared" si="241"/>
        <v>4.9934032944933954E-3</v>
      </c>
      <c r="AR174">
        <f t="shared" si="241"/>
        <v>2.345147926121503E-3</v>
      </c>
      <c r="AS174">
        <f t="shared" si="241"/>
        <v>6.024722757583073E-4</v>
      </c>
      <c r="AT174" t="e">
        <f t="shared" si="241"/>
        <v>#DIV/0!</v>
      </c>
      <c r="AU174" t="e">
        <f t="shared" si="241"/>
        <v>#DIV/0!</v>
      </c>
      <c r="AV174">
        <f t="shared" si="241"/>
        <v>1.731434834372351E-3</v>
      </c>
      <c r="AW174" t="e">
        <f t="shared" si="241"/>
        <v>#DIV/0!</v>
      </c>
      <c r="AX174">
        <f t="shared" si="241"/>
        <v>4.3964751498201839E-4</v>
      </c>
      <c r="AY174">
        <f t="shared" si="241"/>
        <v>3.8942214299719817E-4</v>
      </c>
      <c r="AZ174">
        <f t="shared" si="241"/>
        <v>3.9846753951784772E-4</v>
      </c>
      <c r="BA174">
        <f t="shared" si="241"/>
        <v>7.957049438345325E-4</v>
      </c>
      <c r="BB174">
        <f t="shared" si="241"/>
        <v>2.2448570462780564E-4</v>
      </c>
      <c r="BC174">
        <f t="shared" si="241"/>
        <v>5.5687558084248075E-4</v>
      </c>
      <c r="BD174">
        <f t="shared" si="241"/>
        <v>1.2940613364896473E-3</v>
      </c>
      <c r="BE174">
        <f t="shared" si="241"/>
        <v>5.1114157903034809E-4</v>
      </c>
      <c r="BF174" t="e">
        <f t="shared" si="241"/>
        <v>#DIV/0!</v>
      </c>
      <c r="BG174">
        <f t="shared" si="241"/>
        <v>7.6575164716683039E-4</v>
      </c>
      <c r="BH174">
        <f t="shared" si="241"/>
        <v>3.0970256111184977E-4</v>
      </c>
      <c r="BI174" t="e">
        <f t="shared" si="241"/>
        <v>#DIV/0!</v>
      </c>
      <c r="BJ174">
        <f t="shared" si="241"/>
        <v>8.4264105691697145E-4</v>
      </c>
      <c r="BK174">
        <f t="shared" si="241"/>
        <v>6.7960739567729707E-4</v>
      </c>
      <c r="BL174">
        <f t="shared" si="241"/>
        <v>5.784030624489307E-4</v>
      </c>
      <c r="BM174">
        <f t="shared" si="241"/>
        <v>8.8609401263294713E-4</v>
      </c>
      <c r="BN174">
        <f t="shared" si="241"/>
        <v>5.4326776695037447E-4</v>
      </c>
      <c r="BO174">
        <f t="shared" ref="BO174:CH174" si="242">BO87/SUM(BO$7:BO$90)</f>
        <v>7.2768290595435505E-4</v>
      </c>
      <c r="BP174">
        <f t="shared" si="242"/>
        <v>8.7506227053426276E-4</v>
      </c>
      <c r="BQ174">
        <f t="shared" si="242"/>
        <v>5.6502554093567064E-4</v>
      </c>
      <c r="BR174" t="e">
        <f t="shared" si="242"/>
        <v>#DIV/0!</v>
      </c>
      <c r="BS174">
        <f t="shared" si="242"/>
        <v>3.4138425975413114E-3</v>
      </c>
      <c r="BT174">
        <f t="shared" si="242"/>
        <v>1.0595152619665834E-3</v>
      </c>
      <c r="BU174">
        <f t="shared" si="242"/>
        <v>3.9577421097503722E-3</v>
      </c>
      <c r="BV174">
        <f t="shared" si="242"/>
        <v>1.9733372946563383E-3</v>
      </c>
      <c r="BW174">
        <f t="shared" si="242"/>
        <v>1.1892847533790426E-3</v>
      </c>
      <c r="BX174">
        <f t="shared" si="242"/>
        <v>2.0777252940292396E-3</v>
      </c>
      <c r="BY174">
        <f t="shared" si="242"/>
        <v>3.5410876998956684E-3</v>
      </c>
      <c r="BZ174">
        <f t="shared" si="242"/>
        <v>7.3429072704900757E-3</v>
      </c>
      <c r="CA174">
        <f t="shared" si="242"/>
        <v>6.4996283788147299E-3</v>
      </c>
      <c r="CB174">
        <f t="shared" si="242"/>
        <v>9.5944323145423288E-4</v>
      </c>
      <c r="CC174">
        <f t="shared" si="242"/>
        <v>5.0365517155575483E-3</v>
      </c>
      <c r="CD174">
        <f t="shared" si="242"/>
        <v>1.5939357031104873E-2</v>
      </c>
      <c r="CE174">
        <f t="shared" si="242"/>
        <v>6.1318019635107815E-2</v>
      </c>
      <c r="CF174">
        <f t="shared" si="242"/>
        <v>4.6839291909579845E-3</v>
      </c>
      <c r="CG174">
        <f t="shared" si="242"/>
        <v>4.9934032944933954E-3</v>
      </c>
      <c r="CH174">
        <f t="shared" si="242"/>
        <v>2.345147926121503E-3</v>
      </c>
    </row>
    <row r="175" spans="1:86" x14ac:dyDescent="0.25">
      <c r="A175" s="180" t="s">
        <v>181</v>
      </c>
      <c r="B175" s="181" t="s">
        <v>796</v>
      </c>
      <c r="C175">
        <f t="shared" ref="C175:AH175" si="243">C88/SUM(C$7:C$90)</f>
        <v>6.5380802011574227E-4</v>
      </c>
      <c r="D175" t="e">
        <f t="shared" si="243"/>
        <v>#DIV/0!</v>
      </c>
      <c r="E175" t="e">
        <f t="shared" si="243"/>
        <v>#DIV/0!</v>
      </c>
      <c r="F175">
        <f t="shared" si="243"/>
        <v>8.8370171829201731E-4</v>
      </c>
      <c r="G175" t="e">
        <f t="shared" si="243"/>
        <v>#DIV/0!</v>
      </c>
      <c r="H175">
        <f t="shared" si="243"/>
        <v>2.8980693141220803E-4</v>
      </c>
      <c r="I175">
        <f t="shared" si="243"/>
        <v>3.9522133264617771E-4</v>
      </c>
      <c r="J175">
        <f t="shared" si="243"/>
        <v>4.0719625519499781E-4</v>
      </c>
      <c r="K175">
        <f t="shared" si="243"/>
        <v>8.0547976302243604E-4</v>
      </c>
      <c r="L175">
        <f t="shared" si="243"/>
        <v>4.9447410917071626E-4</v>
      </c>
      <c r="M175">
        <f t="shared" si="243"/>
        <v>3.9103321311068957E-4</v>
      </c>
      <c r="N175">
        <f t="shared" si="243"/>
        <v>9.1939563180732861E-4</v>
      </c>
      <c r="O175">
        <f t="shared" si="243"/>
        <v>3.405687871158158E-4</v>
      </c>
      <c r="P175" t="e">
        <f t="shared" si="243"/>
        <v>#DIV/0!</v>
      </c>
      <c r="Q175">
        <f t="shared" si="243"/>
        <v>6.7606556720274462E-4</v>
      </c>
      <c r="R175">
        <f t="shared" si="243"/>
        <v>4.3978344525879182E-4</v>
      </c>
      <c r="S175" t="e">
        <f t="shared" si="243"/>
        <v>#DIV/0!</v>
      </c>
      <c r="T175">
        <f t="shared" si="243"/>
        <v>8.4600378592095907E-4</v>
      </c>
      <c r="U175">
        <f t="shared" si="243"/>
        <v>6.8568874576159142E-4</v>
      </c>
      <c r="V175">
        <f t="shared" si="243"/>
        <v>7.0317693244374398E-4</v>
      </c>
      <c r="W175">
        <f t="shared" si="243"/>
        <v>8.9663144573824747E-4</v>
      </c>
      <c r="X175">
        <f t="shared" si="243"/>
        <v>4.5136702753252941E-4</v>
      </c>
      <c r="Y175">
        <f t="shared" si="243"/>
        <v>8.2229470148727734E-4</v>
      </c>
      <c r="Z175">
        <f t="shared" si="243"/>
        <v>5.6797419085431462E-4</v>
      </c>
      <c r="AA175">
        <f t="shared" si="243"/>
        <v>4.1206866253718725E-4</v>
      </c>
      <c r="AB175" t="e">
        <f t="shared" si="243"/>
        <v>#DIV/0!</v>
      </c>
      <c r="AC175">
        <f t="shared" si="243"/>
        <v>1.1215093311315086E-3</v>
      </c>
      <c r="AD175">
        <f t="shared" si="243"/>
        <v>7.9148182172848259E-4</v>
      </c>
      <c r="AE175">
        <f t="shared" si="243"/>
        <v>1.5433330945394035E-3</v>
      </c>
      <c r="AF175">
        <f t="shared" si="243"/>
        <v>8.8166437616811304E-4</v>
      </c>
      <c r="AG175">
        <f t="shared" si="243"/>
        <v>1.234428803825938E-3</v>
      </c>
      <c r="AH175">
        <f t="shared" si="243"/>
        <v>1.9776857601390423E-3</v>
      </c>
      <c r="AI175">
        <f t="shared" ref="AI175:BN175" si="244">AI88/SUM(AI$7:AI$90)</f>
        <v>1.3247335344902657E-3</v>
      </c>
      <c r="AJ175">
        <f t="shared" si="244"/>
        <v>2.7601538008063336E-3</v>
      </c>
      <c r="AK175">
        <f t="shared" si="244"/>
        <v>2.0139503761298465E-3</v>
      </c>
      <c r="AL175">
        <f t="shared" si="244"/>
        <v>9.8912922408381752E-4</v>
      </c>
      <c r="AM175">
        <f t="shared" si="244"/>
        <v>1.5918493272810822E-3</v>
      </c>
      <c r="AN175">
        <f t="shared" si="244"/>
        <v>2.6535678561672226E-2</v>
      </c>
      <c r="AO175">
        <f t="shared" si="244"/>
        <v>2.7228831360536399E-3</v>
      </c>
      <c r="AP175">
        <f t="shared" si="244"/>
        <v>4.8349555342014364E-2</v>
      </c>
      <c r="AQ175">
        <f t="shared" si="244"/>
        <v>1.7264811665718637E-3</v>
      </c>
      <c r="AR175">
        <f t="shared" si="244"/>
        <v>5.1563371105562664E-4</v>
      </c>
      <c r="AS175">
        <f t="shared" si="244"/>
        <v>6.5380802011574227E-4</v>
      </c>
      <c r="AT175" t="e">
        <f t="shared" si="244"/>
        <v>#DIV/0!</v>
      </c>
      <c r="AU175" t="e">
        <f t="shared" si="244"/>
        <v>#DIV/0!</v>
      </c>
      <c r="AV175">
        <f t="shared" si="244"/>
        <v>8.8370171829201731E-4</v>
      </c>
      <c r="AW175" t="e">
        <f t="shared" si="244"/>
        <v>#DIV/0!</v>
      </c>
      <c r="AX175">
        <f t="shared" si="244"/>
        <v>2.8980693141220803E-4</v>
      </c>
      <c r="AY175">
        <f t="shared" si="244"/>
        <v>3.9522133264617771E-4</v>
      </c>
      <c r="AZ175">
        <f t="shared" si="244"/>
        <v>4.0719625519499781E-4</v>
      </c>
      <c r="BA175">
        <f t="shared" si="244"/>
        <v>8.0547976302243604E-4</v>
      </c>
      <c r="BB175">
        <f t="shared" si="244"/>
        <v>4.9447410917071626E-4</v>
      </c>
      <c r="BC175">
        <f t="shared" si="244"/>
        <v>3.9103321311068957E-4</v>
      </c>
      <c r="BD175">
        <f t="shared" si="244"/>
        <v>9.1939563180732861E-4</v>
      </c>
      <c r="BE175">
        <f t="shared" si="244"/>
        <v>3.405687871158158E-4</v>
      </c>
      <c r="BF175" t="e">
        <f t="shared" si="244"/>
        <v>#DIV/0!</v>
      </c>
      <c r="BG175">
        <f t="shared" si="244"/>
        <v>6.7606556720274462E-4</v>
      </c>
      <c r="BH175">
        <f t="shared" si="244"/>
        <v>4.3978344525879182E-4</v>
      </c>
      <c r="BI175" t="e">
        <f t="shared" si="244"/>
        <v>#DIV/0!</v>
      </c>
      <c r="BJ175">
        <f t="shared" si="244"/>
        <v>8.4600378592095907E-4</v>
      </c>
      <c r="BK175">
        <f t="shared" si="244"/>
        <v>6.8568874576159142E-4</v>
      </c>
      <c r="BL175">
        <f t="shared" si="244"/>
        <v>7.0317693244374398E-4</v>
      </c>
      <c r="BM175">
        <f t="shared" si="244"/>
        <v>8.9663144573824747E-4</v>
      </c>
      <c r="BN175">
        <f t="shared" si="244"/>
        <v>4.5136702753252941E-4</v>
      </c>
      <c r="BO175">
        <f t="shared" ref="BO175:CH175" si="245">BO88/SUM(BO$7:BO$90)</f>
        <v>8.2229470148727734E-4</v>
      </c>
      <c r="BP175">
        <f t="shared" si="245"/>
        <v>5.6797419085431462E-4</v>
      </c>
      <c r="BQ175">
        <f t="shared" si="245"/>
        <v>4.1206866253718725E-4</v>
      </c>
      <c r="BR175" t="e">
        <f t="shared" si="245"/>
        <v>#DIV/0!</v>
      </c>
      <c r="BS175">
        <f t="shared" si="245"/>
        <v>1.1215093311315086E-3</v>
      </c>
      <c r="BT175">
        <f t="shared" si="245"/>
        <v>7.9148182172848259E-4</v>
      </c>
      <c r="BU175">
        <f t="shared" si="245"/>
        <v>1.5433330945394035E-3</v>
      </c>
      <c r="BV175">
        <f t="shared" si="245"/>
        <v>8.8166437616811304E-4</v>
      </c>
      <c r="BW175">
        <f t="shared" si="245"/>
        <v>1.234428803825938E-3</v>
      </c>
      <c r="BX175">
        <f t="shared" si="245"/>
        <v>1.9776857601390423E-3</v>
      </c>
      <c r="BY175">
        <f t="shared" si="245"/>
        <v>1.3247335344902657E-3</v>
      </c>
      <c r="BZ175">
        <f t="shared" si="245"/>
        <v>2.7601538008063336E-3</v>
      </c>
      <c r="CA175">
        <f t="shared" si="245"/>
        <v>2.0139503761298465E-3</v>
      </c>
      <c r="CB175">
        <f t="shared" si="245"/>
        <v>9.8912922408381752E-4</v>
      </c>
      <c r="CC175">
        <f t="shared" si="245"/>
        <v>1.5918493272810822E-3</v>
      </c>
      <c r="CD175">
        <f t="shared" si="245"/>
        <v>2.6535678561672226E-2</v>
      </c>
      <c r="CE175">
        <f t="shared" si="245"/>
        <v>2.7228831360536399E-3</v>
      </c>
      <c r="CF175">
        <f t="shared" si="245"/>
        <v>4.8349555342014364E-2</v>
      </c>
      <c r="CG175">
        <f t="shared" si="245"/>
        <v>1.7264811665718637E-3</v>
      </c>
      <c r="CH175">
        <f t="shared" si="245"/>
        <v>5.1563371105562664E-4</v>
      </c>
    </row>
    <row r="176" spans="1:86" x14ac:dyDescent="0.25">
      <c r="A176" s="180" t="s">
        <v>182</v>
      </c>
      <c r="B176" s="181" t="s">
        <v>796</v>
      </c>
      <c r="C176">
        <f t="shared" ref="C176:AH176" si="246">C89/SUM(C$7:C$90)</f>
        <v>2.7283196483420011E-3</v>
      </c>
      <c r="D176" t="e">
        <f t="shared" si="246"/>
        <v>#DIV/0!</v>
      </c>
      <c r="E176" t="e">
        <f t="shared" si="246"/>
        <v>#DIV/0!</v>
      </c>
      <c r="F176">
        <f t="shared" si="246"/>
        <v>1.0010167534266293E-2</v>
      </c>
      <c r="G176" t="e">
        <f t="shared" si="246"/>
        <v>#DIV/0!</v>
      </c>
      <c r="H176">
        <f t="shared" si="246"/>
        <v>2.7729317307180657E-3</v>
      </c>
      <c r="I176">
        <f t="shared" si="246"/>
        <v>5.8166864703556812E-3</v>
      </c>
      <c r="J176">
        <f t="shared" si="246"/>
        <v>3.5424707621624094E-3</v>
      </c>
      <c r="K176">
        <f t="shared" si="246"/>
        <v>5.801613540311802E-3</v>
      </c>
      <c r="L176">
        <f t="shared" si="246"/>
        <v>1.5283232809808727E-3</v>
      </c>
      <c r="M176">
        <f t="shared" si="246"/>
        <v>3.633475447546582E-3</v>
      </c>
      <c r="N176">
        <f t="shared" si="246"/>
        <v>6.3763652641054122E-3</v>
      </c>
      <c r="O176">
        <f t="shared" si="246"/>
        <v>5.014917995979128E-3</v>
      </c>
      <c r="P176" t="e">
        <f t="shared" si="246"/>
        <v>#DIV/0!</v>
      </c>
      <c r="Q176">
        <f t="shared" si="246"/>
        <v>6.9012683778519506E-3</v>
      </c>
      <c r="R176">
        <f t="shared" si="246"/>
        <v>3.2920948704983862E-3</v>
      </c>
      <c r="S176" t="e">
        <f t="shared" si="246"/>
        <v>#DIV/0!</v>
      </c>
      <c r="T176">
        <f t="shared" si="246"/>
        <v>6.3259018992671348E-3</v>
      </c>
      <c r="U176">
        <f t="shared" si="246"/>
        <v>4.3858147897389791E-3</v>
      </c>
      <c r="V176">
        <f t="shared" si="246"/>
        <v>6.4822624406807566E-3</v>
      </c>
      <c r="W176">
        <f t="shared" si="246"/>
        <v>6.0782584145531206E-3</v>
      </c>
      <c r="X176">
        <f t="shared" si="246"/>
        <v>4.6749743174165307E-3</v>
      </c>
      <c r="Y176">
        <f t="shared" si="246"/>
        <v>3.6455545963565198E-3</v>
      </c>
      <c r="Z176">
        <f t="shared" si="246"/>
        <v>4.8329907313487052E-3</v>
      </c>
      <c r="AA176">
        <f t="shared" si="246"/>
        <v>3.346991469096203E-3</v>
      </c>
      <c r="AB176" t="e">
        <f t="shared" si="246"/>
        <v>#DIV/0!</v>
      </c>
      <c r="AC176">
        <f t="shared" si="246"/>
        <v>1.9156228866004064E-2</v>
      </c>
      <c r="AD176">
        <f t="shared" si="246"/>
        <v>6.2155170966097274E-3</v>
      </c>
      <c r="AE176">
        <f t="shared" si="246"/>
        <v>1.5648664332094372E-2</v>
      </c>
      <c r="AF176">
        <f t="shared" si="246"/>
        <v>1.2935940619397419E-2</v>
      </c>
      <c r="AG176">
        <f t="shared" si="246"/>
        <v>1.1046626975821107E-2</v>
      </c>
      <c r="AH176">
        <f t="shared" si="246"/>
        <v>3.9322252269700084E-2</v>
      </c>
      <c r="AI176">
        <f t="shared" ref="AI176:BN176" si="247">AI89/SUM(AI$7:AI$90)</f>
        <v>2.7793775349245323E-2</v>
      </c>
      <c r="AJ176">
        <f t="shared" si="247"/>
        <v>1.0610786182010183E-2</v>
      </c>
      <c r="AK176">
        <f t="shared" si="247"/>
        <v>1.5839385287224065E-2</v>
      </c>
      <c r="AL176">
        <f t="shared" si="247"/>
        <v>9.1030182170456376E-3</v>
      </c>
      <c r="AM176">
        <f t="shared" si="247"/>
        <v>1.8559026241187097E-2</v>
      </c>
      <c r="AN176">
        <f t="shared" si="247"/>
        <v>3.012193362267002E-2</v>
      </c>
      <c r="AO176">
        <f t="shared" si="247"/>
        <v>3.8508796055678661E-2</v>
      </c>
      <c r="AP176">
        <f t="shared" si="247"/>
        <v>2.2579835222480627E-2</v>
      </c>
      <c r="AQ176">
        <f t="shared" si="247"/>
        <v>7.1728077689724917E-2</v>
      </c>
      <c r="AR176">
        <f t="shared" si="247"/>
        <v>9.766168399745024E-3</v>
      </c>
      <c r="AS176">
        <f t="shared" si="247"/>
        <v>2.7283196483420011E-3</v>
      </c>
      <c r="AT176" t="e">
        <f t="shared" si="247"/>
        <v>#DIV/0!</v>
      </c>
      <c r="AU176" t="e">
        <f t="shared" si="247"/>
        <v>#DIV/0!</v>
      </c>
      <c r="AV176">
        <f t="shared" si="247"/>
        <v>1.0010167534266293E-2</v>
      </c>
      <c r="AW176" t="e">
        <f t="shared" si="247"/>
        <v>#DIV/0!</v>
      </c>
      <c r="AX176">
        <f t="shared" si="247"/>
        <v>2.7729317307180657E-3</v>
      </c>
      <c r="AY176">
        <f t="shared" si="247"/>
        <v>5.8166864703556812E-3</v>
      </c>
      <c r="AZ176">
        <f t="shared" si="247"/>
        <v>3.5424707621624094E-3</v>
      </c>
      <c r="BA176">
        <f t="shared" si="247"/>
        <v>5.801613540311802E-3</v>
      </c>
      <c r="BB176">
        <f t="shared" si="247"/>
        <v>1.5283232809808727E-3</v>
      </c>
      <c r="BC176">
        <f t="shared" si="247"/>
        <v>3.633475447546582E-3</v>
      </c>
      <c r="BD176">
        <f t="shared" si="247"/>
        <v>6.3763652641054122E-3</v>
      </c>
      <c r="BE176">
        <f t="shared" si="247"/>
        <v>5.014917995979128E-3</v>
      </c>
      <c r="BF176" t="e">
        <f t="shared" si="247"/>
        <v>#DIV/0!</v>
      </c>
      <c r="BG176">
        <f t="shared" si="247"/>
        <v>6.9012683778519506E-3</v>
      </c>
      <c r="BH176">
        <f t="shared" si="247"/>
        <v>3.2920948704983862E-3</v>
      </c>
      <c r="BI176" t="e">
        <f t="shared" si="247"/>
        <v>#DIV/0!</v>
      </c>
      <c r="BJ176">
        <f t="shared" si="247"/>
        <v>6.3259018992671348E-3</v>
      </c>
      <c r="BK176">
        <f t="shared" si="247"/>
        <v>4.3858147897389791E-3</v>
      </c>
      <c r="BL176">
        <f t="shared" si="247"/>
        <v>6.4822624406807566E-3</v>
      </c>
      <c r="BM176">
        <f t="shared" si="247"/>
        <v>6.0782584145531206E-3</v>
      </c>
      <c r="BN176">
        <f t="shared" si="247"/>
        <v>4.6749743174165307E-3</v>
      </c>
      <c r="BO176">
        <f t="shared" ref="BO176:CH176" si="248">BO89/SUM(BO$7:BO$90)</f>
        <v>3.6455545963565198E-3</v>
      </c>
      <c r="BP176">
        <f t="shared" si="248"/>
        <v>4.8329907313487052E-3</v>
      </c>
      <c r="BQ176">
        <f t="shared" si="248"/>
        <v>3.346991469096203E-3</v>
      </c>
      <c r="BR176" t="e">
        <f t="shared" si="248"/>
        <v>#DIV/0!</v>
      </c>
      <c r="BS176">
        <f t="shared" si="248"/>
        <v>1.9156228866004064E-2</v>
      </c>
      <c r="BT176">
        <f t="shared" si="248"/>
        <v>6.2155170966097274E-3</v>
      </c>
      <c r="BU176">
        <f t="shared" si="248"/>
        <v>1.5648664332094372E-2</v>
      </c>
      <c r="BV176">
        <f t="shared" si="248"/>
        <v>1.2935940619397419E-2</v>
      </c>
      <c r="BW176">
        <f t="shared" si="248"/>
        <v>1.1046626975821107E-2</v>
      </c>
      <c r="BX176">
        <f t="shared" si="248"/>
        <v>3.9322252269700084E-2</v>
      </c>
      <c r="BY176">
        <f t="shared" si="248"/>
        <v>2.7793775349245323E-2</v>
      </c>
      <c r="BZ176">
        <f t="shared" si="248"/>
        <v>1.0610786182010183E-2</v>
      </c>
      <c r="CA176">
        <f t="shared" si="248"/>
        <v>1.5839385287224065E-2</v>
      </c>
      <c r="CB176">
        <f t="shared" si="248"/>
        <v>9.1030182170456376E-3</v>
      </c>
      <c r="CC176">
        <f t="shared" si="248"/>
        <v>1.8559026241187097E-2</v>
      </c>
      <c r="CD176">
        <f t="shared" si="248"/>
        <v>3.012193362267002E-2</v>
      </c>
      <c r="CE176">
        <f t="shared" si="248"/>
        <v>3.8508796055678661E-2</v>
      </c>
      <c r="CF176">
        <f t="shared" si="248"/>
        <v>2.2579835222480627E-2</v>
      </c>
      <c r="CG176">
        <f t="shared" si="248"/>
        <v>7.1728077689724917E-2</v>
      </c>
      <c r="CH176">
        <f t="shared" si="248"/>
        <v>9.766168399745024E-3</v>
      </c>
    </row>
    <row r="177" spans="1:86" x14ac:dyDescent="0.25">
      <c r="A177" s="180" t="s">
        <v>183</v>
      </c>
      <c r="B177" s="181" t="s">
        <v>796</v>
      </c>
      <c r="C177">
        <f t="shared" ref="C177:AH177" si="249">C90/SUM(C$7:C$90)</f>
        <v>2.3774286349823029E-4</v>
      </c>
      <c r="D177" t="e">
        <f t="shared" si="249"/>
        <v>#DIV/0!</v>
      </c>
      <c r="E177" t="e">
        <f t="shared" si="249"/>
        <v>#DIV/0!</v>
      </c>
      <c r="F177">
        <f t="shared" si="249"/>
        <v>9.0125826388595245E-5</v>
      </c>
      <c r="G177" t="e">
        <f t="shared" si="249"/>
        <v>#DIV/0!</v>
      </c>
      <c r="H177">
        <f t="shared" si="249"/>
        <v>1.679419103170559E-4</v>
      </c>
      <c r="I177">
        <f t="shared" si="249"/>
        <v>1.1106987647127826E-4</v>
      </c>
      <c r="J177">
        <f t="shared" si="249"/>
        <v>2.2975640744359076E-4</v>
      </c>
      <c r="K177">
        <f t="shared" si="249"/>
        <v>7.6125571374323993E-4</v>
      </c>
      <c r="L177">
        <f t="shared" si="249"/>
        <v>2.2304899177470849E-5</v>
      </c>
      <c r="M177">
        <f t="shared" si="249"/>
        <v>2.1304444022530607E-4</v>
      </c>
      <c r="N177">
        <f t="shared" si="249"/>
        <v>1.3131457758127616E-3</v>
      </c>
      <c r="O177">
        <f t="shared" si="249"/>
        <v>5.6836055641055789E-4</v>
      </c>
      <c r="P177" t="e">
        <f t="shared" si="249"/>
        <v>#DIV/0!</v>
      </c>
      <c r="Q177">
        <f t="shared" si="249"/>
        <v>4.4665677189728299E-4</v>
      </c>
      <c r="R177">
        <f t="shared" si="249"/>
        <v>4.4203908642071263E-4</v>
      </c>
      <c r="S177" t="e">
        <f t="shared" si="249"/>
        <v>#DIV/0!</v>
      </c>
      <c r="T177">
        <f t="shared" si="249"/>
        <v>8.5947906707571078E-4</v>
      </c>
      <c r="U177">
        <f t="shared" si="249"/>
        <v>3.5722596857796357E-4</v>
      </c>
      <c r="V177">
        <f t="shared" si="249"/>
        <v>4.6763002618594525E-4</v>
      </c>
      <c r="W177">
        <f t="shared" si="249"/>
        <v>5.0376953011518715E-4</v>
      </c>
      <c r="X177">
        <f t="shared" si="249"/>
        <v>2.7087665854263441E-4</v>
      </c>
      <c r="Y177">
        <f t="shared" si="249"/>
        <v>2.835219812981145E-4</v>
      </c>
      <c r="Z177">
        <f t="shared" si="249"/>
        <v>2.3224306347339628E-4</v>
      </c>
      <c r="AA177">
        <f t="shared" si="249"/>
        <v>1.8213685059839779E-4</v>
      </c>
      <c r="AB177" t="e">
        <f t="shared" si="249"/>
        <v>#DIV/0!</v>
      </c>
      <c r="AC177">
        <f t="shared" si="249"/>
        <v>2.1844186114443269E-4</v>
      </c>
      <c r="AD177">
        <f t="shared" si="249"/>
        <v>8.4963959613010103E-4</v>
      </c>
      <c r="AE177">
        <f t="shared" si="249"/>
        <v>1.1723607056734185E-3</v>
      </c>
      <c r="AF177">
        <f t="shared" si="249"/>
        <v>6.9042833260295547E-4</v>
      </c>
      <c r="AG177">
        <f t="shared" si="249"/>
        <v>7.9434373469298547E-4</v>
      </c>
      <c r="AH177">
        <f t="shared" si="249"/>
        <v>1.982038279587546E-3</v>
      </c>
      <c r="AI177">
        <f t="shared" ref="AI177:BN177" si="250">AI90/SUM(AI$7:AI$90)</f>
        <v>2.2011451006919381E-3</v>
      </c>
      <c r="AJ177">
        <f t="shared" si="250"/>
        <v>9.3107066033967095E-4</v>
      </c>
      <c r="AK177">
        <f t="shared" si="250"/>
        <v>5.7199241566151672E-4</v>
      </c>
      <c r="AL177">
        <f t="shared" si="250"/>
        <v>1.4270589434473657E-3</v>
      </c>
      <c r="AM177">
        <f t="shared" si="250"/>
        <v>7.5596327935543398E-4</v>
      </c>
      <c r="AN177">
        <f t="shared" si="250"/>
        <v>6.0078291180198126E-4</v>
      </c>
      <c r="AO177">
        <f t="shared" si="250"/>
        <v>2.9973841156119988E-3</v>
      </c>
      <c r="AP177">
        <f t="shared" si="250"/>
        <v>1.2737423576211057E-3</v>
      </c>
      <c r="AQ177">
        <f t="shared" si="250"/>
        <v>3.6197232256134727E-4</v>
      </c>
      <c r="AR177">
        <f t="shared" si="250"/>
        <v>1.3471243596971266E-3</v>
      </c>
      <c r="AS177">
        <f t="shared" si="250"/>
        <v>2.3774286349823029E-4</v>
      </c>
      <c r="AT177" t="e">
        <f t="shared" si="250"/>
        <v>#DIV/0!</v>
      </c>
      <c r="AU177" t="e">
        <f t="shared" si="250"/>
        <v>#DIV/0!</v>
      </c>
      <c r="AV177">
        <f t="shared" si="250"/>
        <v>9.0125826388595245E-5</v>
      </c>
      <c r="AW177" t="e">
        <f t="shared" si="250"/>
        <v>#DIV/0!</v>
      </c>
      <c r="AX177">
        <f t="shared" si="250"/>
        <v>1.679419103170559E-4</v>
      </c>
      <c r="AY177">
        <f t="shared" si="250"/>
        <v>1.1106987647127826E-4</v>
      </c>
      <c r="AZ177">
        <f t="shared" si="250"/>
        <v>2.2975640744359076E-4</v>
      </c>
      <c r="BA177">
        <f t="shared" si="250"/>
        <v>7.6125571374323993E-4</v>
      </c>
      <c r="BB177">
        <f t="shared" si="250"/>
        <v>2.2304899177470849E-5</v>
      </c>
      <c r="BC177">
        <f t="shared" si="250"/>
        <v>2.1304444022530607E-4</v>
      </c>
      <c r="BD177">
        <f t="shared" si="250"/>
        <v>1.3131457758127616E-3</v>
      </c>
      <c r="BE177">
        <f t="shared" si="250"/>
        <v>5.6836055641055789E-4</v>
      </c>
      <c r="BF177" t="e">
        <f t="shared" si="250"/>
        <v>#DIV/0!</v>
      </c>
      <c r="BG177">
        <f t="shared" si="250"/>
        <v>4.4665677189728299E-4</v>
      </c>
      <c r="BH177">
        <f t="shared" si="250"/>
        <v>4.4203908642071263E-4</v>
      </c>
      <c r="BI177" t="e">
        <f t="shared" si="250"/>
        <v>#DIV/0!</v>
      </c>
      <c r="BJ177">
        <f t="shared" si="250"/>
        <v>8.5947906707571078E-4</v>
      </c>
      <c r="BK177">
        <f t="shared" si="250"/>
        <v>3.5722596857796357E-4</v>
      </c>
      <c r="BL177">
        <f t="shared" si="250"/>
        <v>4.6763002618594525E-4</v>
      </c>
      <c r="BM177">
        <f t="shared" si="250"/>
        <v>5.0376953011518715E-4</v>
      </c>
      <c r="BN177">
        <f t="shared" si="250"/>
        <v>2.7087665854263441E-4</v>
      </c>
      <c r="BO177">
        <f t="shared" ref="BO177:CH177" si="251">BO90/SUM(BO$7:BO$90)</f>
        <v>2.835219812981145E-4</v>
      </c>
      <c r="BP177">
        <f t="shared" si="251"/>
        <v>2.3224306347339628E-4</v>
      </c>
      <c r="BQ177">
        <f t="shared" si="251"/>
        <v>1.8213685059839779E-4</v>
      </c>
      <c r="BR177" t="e">
        <f t="shared" si="251"/>
        <v>#DIV/0!</v>
      </c>
      <c r="BS177">
        <f t="shared" si="251"/>
        <v>2.1844186114443269E-4</v>
      </c>
      <c r="BT177">
        <f t="shared" si="251"/>
        <v>8.4963959613010103E-4</v>
      </c>
      <c r="BU177">
        <f t="shared" si="251"/>
        <v>1.1723607056734185E-3</v>
      </c>
      <c r="BV177">
        <f t="shared" si="251"/>
        <v>6.9042833260295547E-4</v>
      </c>
      <c r="BW177">
        <f t="shared" si="251"/>
        <v>7.9434373469298547E-4</v>
      </c>
      <c r="BX177">
        <f t="shared" si="251"/>
        <v>1.982038279587546E-3</v>
      </c>
      <c r="BY177">
        <f t="shared" si="251"/>
        <v>2.2011451006919381E-3</v>
      </c>
      <c r="BZ177">
        <f t="shared" si="251"/>
        <v>9.3107066033967095E-4</v>
      </c>
      <c r="CA177">
        <f t="shared" si="251"/>
        <v>5.7199241566151672E-4</v>
      </c>
      <c r="CB177">
        <f t="shared" si="251"/>
        <v>1.4270589434473657E-3</v>
      </c>
      <c r="CC177">
        <f t="shared" si="251"/>
        <v>7.5596327935543398E-4</v>
      </c>
      <c r="CD177">
        <f t="shared" si="251"/>
        <v>6.0078291180198126E-4</v>
      </c>
      <c r="CE177">
        <f t="shared" si="251"/>
        <v>2.9973841156119988E-3</v>
      </c>
      <c r="CF177">
        <f t="shared" si="251"/>
        <v>1.2737423576211057E-3</v>
      </c>
      <c r="CG177">
        <f t="shared" si="251"/>
        <v>3.6197232256134727E-4</v>
      </c>
      <c r="CH177">
        <f t="shared" si="251"/>
        <v>1.3471243596971266E-3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6"/>
  <sheetViews>
    <sheetView workbookViewId="0">
      <selection activeCell="E3" sqref="E3"/>
    </sheetView>
  </sheetViews>
  <sheetFormatPr defaultRowHeight="15" x14ac:dyDescent="0.25"/>
  <cols>
    <col min="1" max="1" width="50.5703125" customWidth="1"/>
    <col min="2" max="26" width="11" customWidth="1"/>
    <col min="27" max="27" width="14.140625" customWidth="1"/>
    <col min="28" max="39" width="11" customWidth="1"/>
  </cols>
  <sheetData>
    <row r="1" spans="1:45" x14ac:dyDescent="0.25">
      <c r="B1" s="4" t="s">
        <v>142</v>
      </c>
      <c r="C1" s="167" t="s">
        <v>143</v>
      </c>
      <c r="D1" s="168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67" t="s">
        <v>152</v>
      </c>
      <c r="M1" s="168" t="s">
        <v>153</v>
      </c>
      <c r="N1" s="4" t="s">
        <v>154</v>
      </c>
      <c r="O1" s="167" t="s">
        <v>155</v>
      </c>
      <c r="P1" s="168" t="s">
        <v>156</v>
      </c>
      <c r="Q1" s="167" t="s">
        <v>157</v>
      </c>
      <c r="R1" s="168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167" t="s">
        <v>166</v>
      </c>
      <c r="AA1" s="176" t="s">
        <v>167</v>
      </c>
      <c r="AB1" s="168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5" x14ac:dyDescent="0.25">
      <c r="A2" t="s">
        <v>184</v>
      </c>
      <c r="B2" s="30">
        <f>'OECD TTL'!C49</f>
        <v>455757.4</v>
      </c>
      <c r="C2" s="185">
        <f>'OECD TTL'!$D$49*'Split ISIC Code Shares'!C$7</f>
        <v>38436.168605996238</v>
      </c>
      <c r="D2" s="186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85">
        <f>'OECD TTL'!$L$49*'Split ISIC Code Shares'!E$7</f>
        <v>581797.76723345066</v>
      </c>
      <c r="M2" s="186">
        <f>'OECD TTL'!$L$49*'Split ISIC Code Shares'!F$7</f>
        <v>203529.23276654936</v>
      </c>
      <c r="N2" s="30">
        <f>'OECD TTL'!M49</f>
        <v>230983</v>
      </c>
      <c r="O2" s="185">
        <f>'OECD TTL'!$N$49*'Split ISIC Code Shares'!G$7</f>
        <v>28280.155528988638</v>
      </c>
      <c r="P2" s="186">
        <f>'OECD TTL'!$N$49*'Split ISIC Code Shares'!H$7</f>
        <v>91211.244471011363</v>
      </c>
      <c r="Q2" s="185">
        <f>'OECD TTL'!$O$49*'Split ISIC Code Shares'!I$7</f>
        <v>122092.62999502501</v>
      </c>
      <c r="R2" s="186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85">
        <f>'OECD TTL'!$W$49*'Split ISIC Code Shares'!K$7</f>
        <v>314733.56310941483</v>
      </c>
      <c r="AA2" s="187">
        <f>'OECD TTL'!$W$49*'Split ISIC Code Shares'!L$7</f>
        <v>73009.066537427891</v>
      </c>
      <c r="AB2" s="186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5" x14ac:dyDescent="0.25">
      <c r="A3" t="s">
        <v>185</v>
      </c>
      <c r="B3">
        <f>-'OECD TTL'!AU$9+'OECD TTL'!AR$9</f>
        <v>38981.599999999999</v>
      </c>
      <c r="C3" s="185">
        <f>(-'OECD TTL'!$AU$10+'OECD TTL'!$AR$10)*'Split ISIC Code Shares'!C8</f>
        <v>377.50947103691425</v>
      </c>
      <c r="D3" s="186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85">
        <f>(-'OECD TTL'!$AU$18+'OECD TTL'!$AR$18)*'Split ISIC Code Shares'!E$8</f>
        <v>79170.161022073953</v>
      </c>
      <c r="M3" s="186">
        <f>(-'OECD TTL'!$AU$18+'OECD TTL'!$AR$18)*'Split ISIC Code Shares'!F$8</f>
        <v>86952.938977926053</v>
      </c>
      <c r="N3" s="30">
        <f>-'OECD TTL'!AU19+'OECD TTL'!AR19</f>
        <v>49582.8</v>
      </c>
      <c r="O3" s="185">
        <f>(-'OECD TTL'!$AU$20+'OECD TTL'!$AR$20)*'Split ISIC Code Shares'!G$8</f>
        <v>8107.0178549909633</v>
      </c>
      <c r="P3" s="186">
        <f>(-'OECD TTL'!$AU$20+'OECD TTL'!$AR$20)*'Split ISIC Code Shares'!H$8</f>
        <v>18031.782145009038</v>
      </c>
      <c r="Q3" s="185">
        <f>(-'OECD TTL'!$AU$21+'OECD TTL'!$AR$21)*'Split ISIC Code Shares'!I$8</f>
        <v>38705.036342321218</v>
      </c>
      <c r="R3" s="186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85">
        <f>(-'OECD TTL'!$AU$29+'OECD TTL'!$AR$29)*'Split ISIC Code Shares'!K$8</f>
        <v>4673.9828797190521</v>
      </c>
      <c r="AA3" s="187">
        <f>(-'OECD TTL'!$AU$29+'OECD TTL'!$AR$29)*'Split ISIC Code Shares'!L$8</f>
        <v>0</v>
      </c>
      <c r="AB3" s="186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5" x14ac:dyDescent="0.25">
      <c r="A4" t="s">
        <v>186</v>
      </c>
      <c r="B4">
        <f>'OECD TTL'!$AT$9+'OECD TTL'!$AS$9</f>
        <v>51438.7</v>
      </c>
      <c r="C4" s="185">
        <f>('OECD TTL'!$AT$10+'OECD TTL'!$AS$10)*'Split ISIC Code Shares'!C$9</f>
        <v>11121.347801936199</v>
      </c>
      <c r="D4" s="186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85">
        <f>SUM('OECD TTL'!$AS$18:$AT$18)*'Split ISIC Code Shares'!E$9</f>
        <v>105760.59716785265</v>
      </c>
      <c r="M4" s="186">
        <f>SUM('OECD TTL'!$AS$18:$AT$18)*'Split ISIC Code Shares'!F$9</f>
        <v>32870.202832147334</v>
      </c>
      <c r="N4" s="30">
        <f>'OECD TTL'!AT19+'OECD TTL'!AS19</f>
        <v>27607.200000000001</v>
      </c>
      <c r="O4" s="185">
        <f>SUM('OECD TTL'!$AS$20:$AT$20)*'Split ISIC Code Shares'!G$9</f>
        <v>4578.2660418168707</v>
      </c>
      <c r="P4" s="186">
        <f>SUM('OECD TTL'!$AS$20:$AT$20)*'Split ISIC Code Shares'!H$9</f>
        <v>5891.7339581831293</v>
      </c>
      <c r="Q4" s="185">
        <f>SUM('OECD TTL'!$AS$21:$AT$21)*'Split ISIC Code Shares'!I$9</f>
        <v>20442.635797438881</v>
      </c>
      <c r="R4" s="186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85">
        <f>SUM('OECD TTL'!$AS$29:$AT$29)*'Split ISIC Code Shares'!K$9</f>
        <v>228.82603853100542</v>
      </c>
      <c r="AA4" s="187">
        <f>SUM('OECD TTL'!$AS$29:$AT$29)*'Split ISIC Code Shares'!L$9</f>
        <v>42.771222155328118</v>
      </c>
      <c r="AB4" s="186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5" x14ac:dyDescent="0.25">
      <c r="A5" t="s">
        <v>187</v>
      </c>
      <c r="B5" s="30">
        <f t="shared" ref="B5:K5" si="0">B2+B3-B4</f>
        <v>443300.3</v>
      </c>
      <c r="C5" s="169">
        <f t="shared" si="0"/>
        <v>27692.330275096952</v>
      </c>
      <c r="D5" s="170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69">
        <f t="shared" ref="L5:AQ5" si="1">L2+L3-L4</f>
        <v>555207.33108767192</v>
      </c>
      <c r="M5" s="170">
        <f t="shared" si="1"/>
        <v>257611.9689123281</v>
      </c>
      <c r="N5" s="30">
        <f t="shared" si="1"/>
        <v>252958.59999999998</v>
      </c>
      <c r="O5" s="169">
        <f t="shared" si="1"/>
        <v>31808.907342162729</v>
      </c>
      <c r="P5" s="170">
        <f t="shared" si="1"/>
        <v>103351.29265783727</v>
      </c>
      <c r="Q5" s="169">
        <f t="shared" si="1"/>
        <v>140355.03053990734</v>
      </c>
      <c r="R5" s="170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69">
        <f t="shared" si="1"/>
        <v>319178.71995060286</v>
      </c>
      <c r="AA5" s="177">
        <f t="shared" si="1"/>
        <v>72966.295315272568</v>
      </c>
      <c r="AB5" s="170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5" x14ac:dyDescent="0.25">
      <c r="A6" t="s">
        <v>188</v>
      </c>
      <c r="B6">
        <f>'OECD ICESHR'!$C$9/100</f>
        <v>9.1400000000000009E-2</v>
      </c>
      <c r="C6" s="175">
        <v>0</v>
      </c>
      <c r="D6" s="172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71">
        <f>'OECD ICESHR'!$C$18/100</f>
        <v>0.10580000000000001</v>
      </c>
      <c r="M6" s="172">
        <f>'OECD ICESHR'!$C$18/100</f>
        <v>0.10580000000000001</v>
      </c>
      <c r="N6">
        <f>'OECD ICESHR'!C19/100</f>
        <v>0.14980000000000002</v>
      </c>
      <c r="O6" s="171">
        <f>'OECD ICESHR'!$C$20/100</f>
        <v>0.1047</v>
      </c>
      <c r="P6" s="172">
        <f>'OECD ICESHR'!$C$20/100</f>
        <v>0.1047</v>
      </c>
      <c r="Q6" s="171">
        <f>'OECD ICESHR'!$C$21/100</f>
        <v>0.17710000000000001</v>
      </c>
      <c r="R6" s="172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71">
        <f>'OECD ICESHR'!$C$29/100</f>
        <v>7.6799999999999993E-2</v>
      </c>
      <c r="AA6" s="100">
        <f>'OECD ICESHR'!$C$29/100</f>
        <v>7.6799999999999993E-2</v>
      </c>
      <c r="AB6" s="172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5" x14ac:dyDescent="0.25">
      <c r="A7" t="s">
        <v>189</v>
      </c>
      <c r="B7" s="30">
        <f t="shared" ref="B7:N7" si="2">B3*(1-B6)</f>
        <v>35418.681759999999</v>
      </c>
      <c r="C7" s="169">
        <f t="shared" si="2"/>
        <v>377.50947103691425</v>
      </c>
      <c r="D7" s="170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69">
        <f t="shared" si="2"/>
        <v>70793.957985938527</v>
      </c>
      <c r="M7" s="170">
        <f t="shared" si="2"/>
        <v>77753.318034061478</v>
      </c>
      <c r="N7" s="30">
        <f t="shared" si="2"/>
        <v>42155.296560000003</v>
      </c>
      <c r="O7" s="169">
        <f t="shared" ref="O7:AQ7" si="3">O3*(1-O6)</f>
        <v>7258.2130855734094</v>
      </c>
      <c r="P7" s="170">
        <f t="shared" ref="P7:R7" si="4">P3*(1-P6)</f>
        <v>16143.854554426591</v>
      </c>
      <c r="Q7" s="169">
        <f t="shared" si="4"/>
        <v>31850.374406096129</v>
      </c>
      <c r="R7" s="170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69">
        <f t="shared" si="3"/>
        <v>4315.0209945566294</v>
      </c>
      <c r="AA7" s="177">
        <f t="shared" ref="AA7:AB7" si="5">AA3*(1-AA6)</f>
        <v>0</v>
      </c>
      <c r="AB7" s="170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5" x14ac:dyDescent="0.25">
      <c r="A8" t="s">
        <v>190</v>
      </c>
      <c r="B8" s="30">
        <f>B5-B7</f>
        <v>407881.61823999998</v>
      </c>
      <c r="C8" s="169">
        <f t="shared" ref="C8:AQ8" si="6">C5-C7</f>
        <v>27314.820804060037</v>
      </c>
      <c r="D8" s="170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69">
        <f t="shared" si="6"/>
        <v>484413.37310173339</v>
      </c>
      <c r="M8" s="170">
        <f t="shared" ref="M8" si="7">M5-M7</f>
        <v>179858.65087826661</v>
      </c>
      <c r="N8" s="30">
        <f t="shared" si="6"/>
        <v>210803.30343999999</v>
      </c>
      <c r="O8" s="169">
        <f t="shared" si="6"/>
        <v>24550.694256589319</v>
      </c>
      <c r="P8" s="170">
        <f t="shared" ref="P8:R8" si="8">P5-P7</f>
        <v>87207.438103410677</v>
      </c>
      <c r="Q8" s="169">
        <f t="shared" si="8"/>
        <v>108504.65613381121</v>
      </c>
      <c r="R8" s="170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69">
        <f t="shared" si="6"/>
        <v>314863.69895604625</v>
      </c>
      <c r="AA8" s="177">
        <f t="shared" ref="AA8:AB8" si="9">AA5-AA7</f>
        <v>72966.295315272568</v>
      </c>
      <c r="AB8" s="170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5" ht="15.75" thickBot="1" x14ac:dyDescent="0.3">
      <c r="A9" s="29" t="s">
        <v>191</v>
      </c>
      <c r="B9" s="31">
        <f>INDEX($B$16:$AS$16,1,MATCH(B1,$B$15:$AS$15,0))</f>
        <v>0.87962875886483283</v>
      </c>
      <c r="C9" s="173">
        <f t="shared" ref="C9:AO9" si="10">INDEX($B$16:$AS$16,1,MATCH(C1,$B$15:$AS$15,0))</f>
        <v>0.89263804464351848</v>
      </c>
      <c r="D9" s="174">
        <f t="shared" si="10"/>
        <v>0.79590931360294481</v>
      </c>
      <c r="E9" s="31">
        <f t="shared" si="10"/>
        <v>0.9097719347602895</v>
      </c>
      <c r="F9" s="179">
        <v>1E-3</v>
      </c>
      <c r="G9" s="31">
        <f t="shared" si="10"/>
        <v>0.8908454990741913</v>
      </c>
      <c r="H9" s="31">
        <f t="shared" si="10"/>
        <v>0.83342487767725482</v>
      </c>
      <c r="I9" s="31">
        <f t="shared" si="10"/>
        <v>0.90245246134008761</v>
      </c>
      <c r="J9" s="31">
        <f t="shared" si="10"/>
        <v>0.91436525771312549</v>
      </c>
      <c r="K9" s="31">
        <f t="shared" si="10"/>
        <v>0.35926331526641003</v>
      </c>
      <c r="L9" s="174">
        <f>SUM('WIOT Outputs'!M7:M48)/SUM('WIOT Outputs'!M7:M90)</f>
        <v>0.1175732114852262</v>
      </c>
      <c r="M9" s="174">
        <f>SUM('WIOT Outputs'!N7:N48)/SUM('WIOT Outputs'!N7:N90)</f>
        <v>0.14902304938145527</v>
      </c>
      <c r="N9" s="31">
        <f t="shared" si="10"/>
        <v>0.78154163378675723</v>
      </c>
      <c r="O9" s="173">
        <f t="shared" si="10"/>
        <v>0.88469515611404637</v>
      </c>
      <c r="P9" s="174">
        <f t="shared" si="10"/>
        <v>0.92066757305685409</v>
      </c>
      <c r="Q9" s="173">
        <f t="shared" si="10"/>
        <v>0.86730982642742505</v>
      </c>
      <c r="R9" s="174">
        <f t="shared" si="10"/>
        <v>0.82206565592260428</v>
      </c>
      <c r="S9" s="31">
        <f t="shared" si="10"/>
        <v>0.88747973875499431</v>
      </c>
      <c r="T9" s="31">
        <f t="shared" si="10"/>
        <v>0.78525856659922044</v>
      </c>
      <c r="U9" s="31">
        <f t="shared" si="10"/>
        <v>0.82953662892582614</v>
      </c>
      <c r="V9" s="31">
        <f t="shared" si="10"/>
        <v>0.86833147865090943</v>
      </c>
      <c r="W9" s="31">
        <f t="shared" si="10"/>
        <v>0.87420468681336849</v>
      </c>
      <c r="X9" s="31">
        <f t="shared" si="10"/>
        <v>0.82599954778400486</v>
      </c>
      <c r="Y9" s="31">
        <f t="shared" si="10"/>
        <v>0.89103461804712336</v>
      </c>
      <c r="Z9" s="173">
        <f t="shared" si="10"/>
        <v>0.91901337853937903</v>
      </c>
      <c r="AA9" s="178">
        <f t="shared" si="10"/>
        <v>0.86505977908940945</v>
      </c>
      <c r="AB9" s="174">
        <f t="shared" si="10"/>
        <v>0.94516684553115649</v>
      </c>
      <c r="AC9" s="31">
        <f t="shared" si="10"/>
        <v>0.91501013026761058</v>
      </c>
      <c r="AD9" s="31">
        <f t="shared" si="10"/>
        <v>0.90893892482487393</v>
      </c>
      <c r="AE9" s="31">
        <f t="shared" si="10"/>
        <v>0.90134221535558456</v>
      </c>
      <c r="AF9" s="31">
        <f t="shared" si="10"/>
        <v>0.92621662747234412</v>
      </c>
      <c r="AG9" s="31">
        <f t="shared" si="10"/>
        <v>0.89481156342237345</v>
      </c>
      <c r="AH9" s="31">
        <f t="shared" si="10"/>
        <v>0.90919385111541107</v>
      </c>
      <c r="AI9" s="31">
        <f t="shared" si="10"/>
        <v>0.91140681554302472</v>
      </c>
      <c r="AJ9" s="31">
        <f t="shared" si="10"/>
        <v>0.91883436538853824</v>
      </c>
      <c r="AK9" s="31">
        <f t="shared" si="10"/>
        <v>0.93741988002930399</v>
      </c>
      <c r="AL9" s="31">
        <f t="shared" si="10"/>
        <v>0.92508977389967795</v>
      </c>
      <c r="AM9" s="31">
        <f t="shared" si="10"/>
        <v>0.90747230424779124</v>
      </c>
      <c r="AN9" s="31">
        <f t="shared" si="10"/>
        <v>0.94399657266871562</v>
      </c>
      <c r="AO9" s="31">
        <f t="shared" si="10"/>
        <v>0.84416891502360869</v>
      </c>
      <c r="AP9" s="31">
        <f>INDEX($B$16:$AS$16,1,MATCH(AP1,$B$15:$AS$15,0))</f>
        <v>0.92895130685349381</v>
      </c>
      <c r="AQ9" s="184">
        <f>INDEX($B$16:$AS$16,1,MATCH(AQ1,$B$15:$AS$15,0))</f>
        <v>7.2791473994049838E-4</v>
      </c>
    </row>
    <row r="11" spans="1:45" x14ac:dyDescent="0.25">
      <c r="A11" s="29" t="s">
        <v>192</v>
      </c>
      <c r="B11">
        <f>B4/B2</f>
        <v>0.11286421240774147</v>
      </c>
      <c r="C11">
        <f t="shared" ref="B11:AQ11" si="11">C4/C2</f>
        <v>0.28934590010621436</v>
      </c>
      <c r="D11">
        <f t="shared" si="11"/>
        <v>3.0907415983301129E-2</v>
      </c>
      <c r="E11">
        <f>E4/E2</f>
        <v>9.7801948857515794E-2</v>
      </c>
      <c r="F11">
        <f t="shared" si="11"/>
        <v>3.3992853082663428E-2</v>
      </c>
      <c r="G11">
        <f t="shared" si="11"/>
        <v>7.2185502929873246E-2</v>
      </c>
      <c r="H11">
        <f t="shared" si="11"/>
        <v>0.10997278748959993</v>
      </c>
      <c r="I11">
        <f t="shared" si="11"/>
        <v>6.585541460050906E-2</v>
      </c>
      <c r="J11">
        <f t="shared" si="11"/>
        <v>0.11577086907924233</v>
      </c>
      <c r="K11">
        <f t="shared" si="11"/>
        <v>0.1757117315194032</v>
      </c>
      <c r="L11">
        <f t="shared" si="11"/>
        <v>0.18178240468464266</v>
      </c>
      <c r="M11">
        <f t="shared" si="11"/>
        <v>0.16150113860965554</v>
      </c>
      <c r="N11">
        <f t="shared" si="11"/>
        <v>0.1195204841914773</v>
      </c>
      <c r="O11">
        <f t="shared" si="11"/>
        <v>0.1618897052077351</v>
      </c>
      <c r="P11">
        <f t="shared" si="11"/>
        <v>6.4594381891759325E-2</v>
      </c>
      <c r="Q11">
        <f t="shared" si="11"/>
        <v>0.167435461077969</v>
      </c>
      <c r="R11">
        <f t="shared" si="11"/>
        <v>0.22508990165047535</v>
      </c>
      <c r="S11">
        <f t="shared" si="11"/>
        <v>0.11985763141793744</v>
      </c>
      <c r="T11">
        <f t="shared" si="11"/>
        <v>0.20143968569199119</v>
      </c>
      <c r="U11">
        <f t="shared" si="11"/>
        <v>0.21076675334380268</v>
      </c>
      <c r="V11">
        <f t="shared" si="11"/>
        <v>0.25221422258956006</v>
      </c>
      <c r="W11">
        <f t="shared" si="11"/>
        <v>0.15884198679471789</v>
      </c>
      <c r="X11">
        <f t="shared" si="11"/>
        <v>0.38727696629381198</v>
      </c>
      <c r="Y11">
        <f t="shared" si="11"/>
        <v>9.731861486424867E-2</v>
      </c>
      <c r="Z11">
        <f t="shared" si="11"/>
        <v>7.2704682738731531E-4</v>
      </c>
      <c r="AA11">
        <f t="shared" si="11"/>
        <v>5.8583439268329195E-4</v>
      </c>
      <c r="AB11">
        <f t="shared" si="11"/>
        <v>7.5904255147087247E-4</v>
      </c>
      <c r="AC11">
        <f t="shared" si="11"/>
        <v>8.0638801349346078E-6</v>
      </c>
      <c r="AD11">
        <f t="shared" si="11"/>
        <v>8.6755562036864423E-2</v>
      </c>
      <c r="AE11">
        <f t="shared" si="11"/>
        <v>0.12512077475534866</v>
      </c>
      <c r="AF11">
        <f t="shared" si="11"/>
        <v>6.3037051654043635E-2</v>
      </c>
      <c r="AG11">
        <f t="shared" si="11"/>
        <v>8.0116698499981751E-2</v>
      </c>
      <c r="AH11">
        <f t="shared" si="11"/>
        <v>3.8293184632032518E-2</v>
      </c>
      <c r="AI11">
        <f t="shared" si="11"/>
        <v>5.1800577687719965E-2</v>
      </c>
      <c r="AJ11">
        <f t="shared" si="11"/>
        <v>6.1681393241134433E-2</v>
      </c>
      <c r="AK11">
        <f t="shared" si="11"/>
        <v>4.648936808712166E-3</v>
      </c>
      <c r="AL11">
        <f t="shared" si="11"/>
        <v>7.660010576148403E-2</v>
      </c>
      <c r="AM11">
        <f t="shared" si="11"/>
        <v>0</v>
      </c>
      <c r="AN11">
        <f t="shared" si="11"/>
        <v>2.0409301001627689E-2</v>
      </c>
      <c r="AO11">
        <f t="shared" si="11"/>
        <v>1.4089081174667028E-3</v>
      </c>
      <c r="AP11">
        <f t="shared" si="11"/>
        <v>1.9060805595691697E-2</v>
      </c>
      <c r="AQ11">
        <f t="shared" si="11"/>
        <v>0</v>
      </c>
    </row>
    <row r="13" spans="1:45" x14ac:dyDescent="0.25">
      <c r="A13" t="s">
        <v>193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  <row r="14" spans="1:45" x14ac:dyDescent="0.25">
      <c r="AQ14" s="182" t="s">
        <v>798</v>
      </c>
      <c r="AR14" s="182"/>
      <c r="AS14" s="182"/>
    </row>
    <row r="15" spans="1:45" x14ac:dyDescent="0.25">
      <c r="B15" t="s">
        <v>142</v>
      </c>
      <c r="C15" t="s">
        <v>143</v>
      </c>
      <c r="D15" t="s">
        <v>144</v>
      </c>
      <c r="E15" t="s">
        <v>145</v>
      </c>
      <c r="F15" t="s">
        <v>147</v>
      </c>
      <c r="G15" t="s">
        <v>148</v>
      </c>
      <c r="H15" t="s">
        <v>149</v>
      </c>
      <c r="I15" t="s">
        <v>150</v>
      </c>
      <c r="J15" t="s">
        <v>173</v>
      </c>
      <c r="K15" t="s">
        <v>151</v>
      </c>
      <c r="L15" t="s">
        <v>154</v>
      </c>
      <c r="M15" t="s">
        <v>152</v>
      </c>
      <c r="N15" t="s">
        <v>155</v>
      </c>
      <c r="O15" t="s">
        <v>156</v>
      </c>
      <c r="P15" t="s">
        <v>157</v>
      </c>
      <c r="Q15" t="s">
        <v>158</v>
      </c>
      <c r="R15" t="s">
        <v>159</v>
      </c>
      <c r="S15" t="s">
        <v>162</v>
      </c>
      <c r="T15" t="s">
        <v>160</v>
      </c>
      <c r="U15" t="s">
        <v>161</v>
      </c>
      <c r="V15" t="s">
        <v>163</v>
      </c>
      <c r="W15" t="s">
        <v>164</v>
      </c>
      <c r="X15" t="s">
        <v>165</v>
      </c>
      <c r="Y15" t="s">
        <v>168</v>
      </c>
      <c r="Z15" t="s">
        <v>166</v>
      </c>
      <c r="AA15" t="s">
        <v>167</v>
      </c>
      <c r="AB15" t="s">
        <v>169</v>
      </c>
      <c r="AC15" t="s">
        <v>170</v>
      </c>
      <c r="AD15" t="s">
        <v>172</v>
      </c>
      <c r="AE15" t="s">
        <v>171</v>
      </c>
      <c r="AF15" t="s">
        <v>174</v>
      </c>
      <c r="AG15" t="s">
        <v>176</v>
      </c>
      <c r="AH15" t="s">
        <v>177</v>
      </c>
      <c r="AI15" t="s">
        <v>175</v>
      </c>
      <c r="AJ15" t="s">
        <v>178</v>
      </c>
      <c r="AK15" t="s">
        <v>179</v>
      </c>
      <c r="AL15" t="s">
        <v>180</v>
      </c>
      <c r="AM15" t="s">
        <v>181</v>
      </c>
      <c r="AN15" t="s">
        <v>182</v>
      </c>
      <c r="AO15" t="s">
        <v>789</v>
      </c>
      <c r="AP15" t="s">
        <v>790</v>
      </c>
      <c r="AQ15" s="182" t="s">
        <v>146</v>
      </c>
      <c r="AR15" s="182" t="s">
        <v>153</v>
      </c>
      <c r="AS15" s="183" t="s">
        <v>183</v>
      </c>
    </row>
    <row r="16" spans="1:45" x14ac:dyDescent="0.25">
      <c r="A16" t="s">
        <v>797</v>
      </c>
      <c r="B16">
        <f>SUM('Exiobase Outputs'!C4:C44)/SUM('Exiobase Outputs'!C4:C85)</f>
        <v>0.87962875886483283</v>
      </c>
      <c r="C16">
        <f>SUM('Exiobase Outputs'!D4:D44)/SUM('Exiobase Outputs'!D4:D85)</f>
        <v>0.89263804464351848</v>
      </c>
      <c r="D16">
        <f>SUM('Exiobase Outputs'!E4:E44)/SUM('Exiobase Outputs'!E4:E85)</f>
        <v>0.79590931360294481</v>
      </c>
      <c r="E16">
        <f>SUM('Exiobase Outputs'!F4:F44)/SUM('Exiobase Outputs'!F4:F85)</f>
        <v>0.9097719347602895</v>
      </c>
      <c r="F16">
        <f>SUM('Exiobase Outputs'!G4:G44)/SUM('Exiobase Outputs'!G4:G85)</f>
        <v>0.8908454990741913</v>
      </c>
      <c r="G16">
        <f>SUM('Exiobase Outputs'!H4:H44)/SUM('Exiobase Outputs'!H4:H85)</f>
        <v>0.83342487767725482</v>
      </c>
      <c r="H16">
        <f>SUM('Exiobase Outputs'!I4:I44)/SUM('Exiobase Outputs'!I4:I85)</f>
        <v>0.90245246134008761</v>
      </c>
      <c r="I16">
        <f>SUM('Exiobase Outputs'!J4:J44)/SUM('Exiobase Outputs'!J4:J85)</f>
        <v>0.91436525771312549</v>
      </c>
      <c r="J16">
        <f>SUM('Exiobase Outputs'!K4:K44)/SUM('Exiobase Outputs'!K4:K85)</f>
        <v>0.89481156342237345</v>
      </c>
      <c r="K16">
        <f>SUM('Exiobase Outputs'!L4:L44)/SUM('Exiobase Outputs'!L4:L85)</f>
        <v>0.35926331526641003</v>
      </c>
      <c r="L16">
        <f>SUM('Exiobase Outputs'!M4:M44)/SUM('Exiobase Outputs'!M4:M85)</f>
        <v>0.78154163378675723</v>
      </c>
      <c r="M16">
        <f>SUM('Exiobase Outputs'!N4:N44)/SUM('Exiobase Outputs'!N4:N85)</f>
        <v>0.73492622670143481</v>
      </c>
      <c r="N16">
        <f>SUM('Exiobase Outputs'!O4:O44)/SUM('Exiobase Outputs'!O4:O85)</f>
        <v>0.88469515611404637</v>
      </c>
      <c r="O16">
        <f>SUM('Exiobase Outputs'!P4:P44)/SUM('Exiobase Outputs'!P4:P85)</f>
        <v>0.92066757305685409</v>
      </c>
      <c r="P16">
        <f>SUM('Exiobase Outputs'!Q4:Q44)/SUM('Exiobase Outputs'!Q4:Q85)</f>
        <v>0.86730982642742505</v>
      </c>
      <c r="Q16">
        <f>SUM('Exiobase Outputs'!R4:R44)/SUM('Exiobase Outputs'!R4:R85)</f>
        <v>0.82206565592260428</v>
      </c>
      <c r="R16">
        <f>SUM('Exiobase Outputs'!S4:S44)/SUM('Exiobase Outputs'!S4:S85)</f>
        <v>0.88747973875499431</v>
      </c>
      <c r="S16">
        <f>SUM('Exiobase Outputs'!T4:T44)/SUM('Exiobase Outputs'!T4:T85)</f>
        <v>0.86833147865090943</v>
      </c>
      <c r="T16">
        <f>SUM('Exiobase Outputs'!U4:U44)/SUM('Exiobase Outputs'!U4:U85)</f>
        <v>0.78525856659922044</v>
      </c>
      <c r="U16">
        <f>SUM('Exiobase Outputs'!V4:V44)/SUM('Exiobase Outputs'!V4:V85)</f>
        <v>0.82953662892582614</v>
      </c>
      <c r="V16">
        <f>SUM('Exiobase Outputs'!W4:W44)/SUM('Exiobase Outputs'!W4:W85)</f>
        <v>0.87420468681336849</v>
      </c>
      <c r="W16">
        <f>SUM('Exiobase Outputs'!X4:X44)/SUM('Exiobase Outputs'!X4:X85)</f>
        <v>0.82599954778400486</v>
      </c>
      <c r="X16">
        <f>SUM('Exiobase Outputs'!Y4:Y44)/SUM('Exiobase Outputs'!Y4:Y85)</f>
        <v>0.89103461804712336</v>
      </c>
      <c r="Y16">
        <f>SUM('Exiobase Outputs'!Z4:Z44)/SUM('Exiobase Outputs'!Z4:Z85)</f>
        <v>0.94516684553115649</v>
      </c>
      <c r="Z16">
        <f>SUM('Exiobase Outputs'!AA4:AA44)/SUM('Exiobase Outputs'!AA4:AA85)</f>
        <v>0.91901337853937903</v>
      </c>
      <c r="AA16">
        <f>SUM('Exiobase Outputs'!AB4:AB44)/SUM('Exiobase Outputs'!AB4:AB85)</f>
        <v>0.86505977908940945</v>
      </c>
      <c r="AB16">
        <f>SUM('Exiobase Outputs'!AC4:AC44)/SUM('Exiobase Outputs'!AC4:AC85)</f>
        <v>0.91501013026761058</v>
      </c>
      <c r="AC16">
        <f>SUM('Exiobase Outputs'!AD4:AD44)/SUM('Exiobase Outputs'!AD4:AD85)</f>
        <v>0.90893892482487393</v>
      </c>
      <c r="AD16">
        <f>SUM('Exiobase Outputs'!AE4:AE44)/SUM('Exiobase Outputs'!AE4:AE85)</f>
        <v>0.92621662747234412</v>
      </c>
      <c r="AE16">
        <f>SUM('Exiobase Outputs'!AF4:AF44)/SUM('Exiobase Outputs'!AF4:AF85)</f>
        <v>0.90134221535558456</v>
      </c>
      <c r="AF16">
        <f>SUM('Exiobase Outputs'!AG4:AG44)/SUM('Exiobase Outputs'!AG4:AG85)</f>
        <v>0.90919385111541107</v>
      </c>
      <c r="AG16">
        <f>SUM('Exiobase Outputs'!AH4:AH44)/SUM('Exiobase Outputs'!AH4:AH85)</f>
        <v>0.91883436538853824</v>
      </c>
      <c r="AH16">
        <f>SUM('Exiobase Outputs'!AI4:AI44)/SUM('Exiobase Outputs'!AI4:AI85)</f>
        <v>0.93741988002930399</v>
      </c>
      <c r="AI16">
        <f>SUM('Exiobase Outputs'!AJ4:AJ44)/SUM('Exiobase Outputs'!AJ4:AJ85)</f>
        <v>0.91140681554302472</v>
      </c>
      <c r="AJ16">
        <f>SUM('Exiobase Outputs'!AK4:AK44)/SUM('Exiobase Outputs'!AK4:AK85)</f>
        <v>0.92508977389967795</v>
      </c>
      <c r="AK16">
        <f>SUM('Exiobase Outputs'!AL4:AL44)/SUM('Exiobase Outputs'!AL4:AL85)</f>
        <v>0.90747230424779124</v>
      </c>
      <c r="AL16">
        <f>SUM('Exiobase Outputs'!AM4:AM44)/SUM('Exiobase Outputs'!AM4:AM85)</f>
        <v>0.94399657266871562</v>
      </c>
      <c r="AM16">
        <f>SUM('Exiobase Outputs'!AN4:AN44)/SUM('Exiobase Outputs'!AN4:AN85)</f>
        <v>0.84416891502360869</v>
      </c>
      <c r="AN16">
        <f>SUM('Exiobase Outputs'!AO4:AO44)/SUM('Exiobase Outputs'!AO4:AO85)</f>
        <v>0.92895130685349381</v>
      </c>
      <c r="AO16">
        <f>SUM('Exiobase Outputs'!AP4:AP44)/SUM('Exiobase Outputs'!AP4:AP85)</f>
        <v>0.9466812900659296</v>
      </c>
      <c r="AQ16" s="182">
        <v>0</v>
      </c>
      <c r="AR16" s="182">
        <f>SUM('WIOT Outputs'!N7:N48)/SUM('WIOT Outputs'!N7:N90)</f>
        <v>0.14902304938145527</v>
      </c>
      <c r="AS16" s="182">
        <f>SUM('WIOT Outputs'!AR7:AR48)/SUM('WIOT Outputs'!AR7:AR90)</f>
        <v>7.2791473994049838E-4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54B4-B582-46D9-90B1-720F67B888FA}">
  <dimension ref="A1:AS16"/>
  <sheetViews>
    <sheetView workbookViewId="0">
      <selection activeCell="N12" sqref="N12"/>
    </sheetView>
  </sheetViews>
  <sheetFormatPr defaultRowHeight="15" x14ac:dyDescent="0.25"/>
  <cols>
    <col min="1" max="1" width="50.5703125" style="207" customWidth="1"/>
    <col min="2" max="26" width="11" style="207" customWidth="1"/>
    <col min="27" max="27" width="14.140625" style="207" customWidth="1"/>
    <col min="28" max="39" width="11" style="207" customWidth="1"/>
    <col min="40" max="16384" width="9.140625" style="207"/>
  </cols>
  <sheetData>
    <row r="1" spans="1:45" x14ac:dyDescent="0.25">
      <c r="B1" s="208" t="s">
        <v>142</v>
      </c>
      <c r="C1" s="208" t="s">
        <v>143</v>
      </c>
      <c r="D1" s="208" t="s">
        <v>144</v>
      </c>
      <c r="E1" s="208" t="s">
        <v>145</v>
      </c>
      <c r="F1" s="208" t="s">
        <v>146</v>
      </c>
      <c r="G1" s="208" t="s">
        <v>147</v>
      </c>
      <c r="H1" s="208" t="s">
        <v>148</v>
      </c>
      <c r="I1" s="208" t="s">
        <v>149</v>
      </c>
      <c r="J1" s="208" t="s">
        <v>150</v>
      </c>
      <c r="K1" s="208" t="s">
        <v>151</v>
      </c>
      <c r="L1" s="208" t="s">
        <v>152</v>
      </c>
      <c r="M1" s="208" t="s">
        <v>153</v>
      </c>
      <c r="N1" s="208" t="s">
        <v>154</v>
      </c>
      <c r="O1" s="208" t="s">
        <v>155</v>
      </c>
      <c r="P1" s="208" t="s">
        <v>156</v>
      </c>
      <c r="Q1" s="208" t="s">
        <v>157</v>
      </c>
      <c r="R1" s="208" t="s">
        <v>158</v>
      </c>
      <c r="S1" s="208" t="s">
        <v>159</v>
      </c>
      <c r="T1" s="208" t="s">
        <v>160</v>
      </c>
      <c r="U1" s="208" t="s">
        <v>161</v>
      </c>
      <c r="V1" s="208" t="s">
        <v>162</v>
      </c>
      <c r="W1" s="208" t="s">
        <v>163</v>
      </c>
      <c r="X1" s="208" t="s">
        <v>164</v>
      </c>
      <c r="Y1" s="208" t="s">
        <v>165</v>
      </c>
      <c r="Z1" s="208" t="s">
        <v>166</v>
      </c>
      <c r="AA1" s="208" t="s">
        <v>167</v>
      </c>
      <c r="AB1" s="208" t="s">
        <v>168</v>
      </c>
      <c r="AC1" s="208" t="s">
        <v>169</v>
      </c>
      <c r="AD1" s="208" t="s">
        <v>170</v>
      </c>
      <c r="AE1" s="208" t="s">
        <v>171</v>
      </c>
      <c r="AF1" s="208" t="s">
        <v>172</v>
      </c>
      <c r="AG1" s="208" t="s">
        <v>173</v>
      </c>
      <c r="AH1" s="208" t="s">
        <v>174</v>
      </c>
      <c r="AI1" s="208" t="s">
        <v>175</v>
      </c>
      <c r="AJ1" s="208" t="s">
        <v>176</v>
      </c>
      <c r="AK1" s="208" t="s">
        <v>177</v>
      </c>
      <c r="AL1" s="208" t="s">
        <v>178</v>
      </c>
      <c r="AM1" s="208" t="s">
        <v>179</v>
      </c>
      <c r="AN1" s="208" t="s">
        <v>180</v>
      </c>
      <c r="AO1" s="208" t="s">
        <v>181</v>
      </c>
      <c r="AP1" s="208" t="s">
        <v>182</v>
      </c>
      <c r="AQ1" s="208" t="s">
        <v>183</v>
      </c>
    </row>
    <row r="2" spans="1:45" x14ac:dyDescent="0.25">
      <c r="A2" s="207" t="s">
        <v>184</v>
      </c>
      <c r="B2" s="209">
        <f>'Calculations 1'!B2</f>
        <v>455757.4</v>
      </c>
      <c r="C2" s="209">
        <f>'Calculations 1'!C2</f>
        <v>38436.168605996238</v>
      </c>
      <c r="D2" s="209">
        <f>'Calculations 1'!D2</f>
        <v>255234.93139400377</v>
      </c>
      <c r="E2" s="209">
        <v>0</v>
      </c>
      <c r="F2" s="209">
        <f>'Calculations 1'!F2</f>
        <v>87786.1</v>
      </c>
      <c r="G2" s="209">
        <f>'Calculations 1'!G2</f>
        <v>935808.4</v>
      </c>
      <c r="H2" s="209">
        <f>'Calculations 1'!H2</f>
        <v>87018.8</v>
      </c>
      <c r="I2" s="209">
        <f>'Calculations 1'!I2</f>
        <v>98613</v>
      </c>
      <c r="J2" s="209">
        <f>'Calculations 1'!J2</f>
        <v>269203.3</v>
      </c>
      <c r="K2" s="209">
        <f>'Calculations 1'!K2</f>
        <v>490118.1</v>
      </c>
      <c r="L2" s="209">
        <f>'Calculations 1'!L2</f>
        <v>581797.76723345066</v>
      </c>
      <c r="M2" s="209">
        <f>'Calculations 1'!M2</f>
        <v>203529.23276654936</v>
      </c>
      <c r="N2" s="209">
        <v>0</v>
      </c>
      <c r="O2" s="209">
        <f>'Calculations 1'!O2</f>
        <v>28280.155528988638</v>
      </c>
      <c r="P2" s="209">
        <f>'Calculations 1'!P2</f>
        <v>91211.244471011363</v>
      </c>
      <c r="Q2" s="209">
        <f>'Calculations 1'!Q2</f>
        <v>122092.62999502501</v>
      </c>
      <c r="R2" s="209">
        <f>'Calculations 1'!R2</f>
        <v>103151.070004975</v>
      </c>
      <c r="S2" s="209">
        <v>0</v>
      </c>
      <c r="T2" s="209">
        <v>0</v>
      </c>
      <c r="U2" s="209">
        <v>0</v>
      </c>
      <c r="V2" s="209">
        <f>'Calculations 1'!V2+'Calculations 1'!S2+'Calculations 1'!T2+'Calculations 1'!U2</f>
        <v>1254588.6000000001</v>
      </c>
      <c r="W2" s="209">
        <f>'Calculations 1'!W2+'Calculations 1'!X2</f>
        <v>1001383</v>
      </c>
      <c r="X2" s="209">
        <v>0</v>
      </c>
      <c r="Y2" s="209">
        <f>'Calculations 1'!Y2+'Calculations 1'!AC2+'Calculations 1'!N2+'Calculations 1'!E2</f>
        <v>1894298.4000000001</v>
      </c>
      <c r="Z2" s="209">
        <f>'Calculations 1'!Z2</f>
        <v>314733.56310941483</v>
      </c>
      <c r="AA2" s="209">
        <f>'Calculations 1'!AA2</f>
        <v>73009.066537427891</v>
      </c>
      <c r="AB2" s="209">
        <f>'Calculations 1'!AB2</f>
        <v>87877.470353157303</v>
      </c>
      <c r="AC2" s="209">
        <v>0</v>
      </c>
      <c r="AD2" s="209">
        <f>'Calculations 1'!AD2</f>
        <v>2970593.4</v>
      </c>
      <c r="AE2" s="209">
        <f>'Calculations 1'!AE2</f>
        <v>1121923.2</v>
      </c>
      <c r="AF2" s="209">
        <f>'Calculations 1'!AF2</f>
        <v>917753.9</v>
      </c>
      <c r="AG2" s="209">
        <f>'Calculations 1'!AG2</f>
        <v>657592</v>
      </c>
      <c r="AH2" s="209">
        <f>'Calculations 1'!AH2</f>
        <v>635977.4</v>
      </c>
      <c r="AI2" s="209">
        <f>'Calculations 1'!AI2</f>
        <v>578097.80000000005</v>
      </c>
      <c r="AJ2" s="209">
        <f>'Calculations 1'!AJ2</f>
        <v>2294683.9</v>
      </c>
      <c r="AK2" s="209">
        <f>'Calculations 1'!AK2</f>
        <v>3002385.4</v>
      </c>
      <c r="AL2" s="209">
        <f>'Calculations 1'!AL2</f>
        <v>3345452.3</v>
      </c>
      <c r="AM2" s="209">
        <f>'Calculations 1'!AM2</f>
        <v>2508797.2999999998</v>
      </c>
      <c r="AN2" s="209">
        <f>'Calculations 1'!AN2</f>
        <v>1304057.3999999999</v>
      </c>
      <c r="AO2" s="209">
        <f>'Calculations 1'!AO2</f>
        <v>2187438.6</v>
      </c>
      <c r="AP2" s="209">
        <f>'Calculations 1'!AP2</f>
        <v>800816.1</v>
      </c>
      <c r="AQ2" s="209">
        <f>'Calculations 1'!AQ2</f>
        <v>21351.7</v>
      </c>
    </row>
    <row r="3" spans="1:45" x14ac:dyDescent="0.25">
      <c r="A3" s="207" t="s">
        <v>185</v>
      </c>
      <c r="B3" s="209">
        <f>'Calculations 1'!B3</f>
        <v>38981.599999999999</v>
      </c>
      <c r="C3" s="209">
        <f>'Calculations 1'!C3</f>
        <v>377.50947103691425</v>
      </c>
      <c r="D3" s="209">
        <f>'Calculations 1'!D3</f>
        <v>160708.59052896308</v>
      </c>
      <c r="E3" s="209">
        <v>0</v>
      </c>
      <c r="F3" s="209">
        <f>'Calculations 1'!F3</f>
        <v>1559</v>
      </c>
      <c r="G3" s="209">
        <f>'Calculations 1'!G3</f>
        <v>88860.4</v>
      </c>
      <c r="H3" s="209">
        <f>'Calculations 1'!H3</f>
        <v>147429.4</v>
      </c>
      <c r="I3" s="209">
        <f>'Calculations 1'!I3</f>
        <v>17160.5</v>
      </c>
      <c r="J3" s="209">
        <f>'Calculations 1'!J3</f>
        <v>24284.799999999999</v>
      </c>
      <c r="K3" s="209">
        <f>'Calculations 1'!K3</f>
        <v>56773.3</v>
      </c>
      <c r="L3" s="209">
        <f>'Calculations 1'!L3</f>
        <v>79170.161022073953</v>
      </c>
      <c r="M3" s="209">
        <f>'Calculations 1'!M3</f>
        <v>86952.938977926053</v>
      </c>
      <c r="N3" s="209">
        <v>0</v>
      </c>
      <c r="O3" s="209">
        <f>'Calculations 1'!O3</f>
        <v>8107.0178549909633</v>
      </c>
      <c r="P3" s="209">
        <f>'Calculations 1'!P3</f>
        <v>18031.782145009038</v>
      </c>
      <c r="Q3" s="209">
        <f>'Calculations 1'!Q3</f>
        <v>38705.036342321218</v>
      </c>
      <c r="R3" s="209">
        <f>'Calculations 1'!R3</f>
        <v>38886.963657678782</v>
      </c>
      <c r="S3" s="209">
        <v>0</v>
      </c>
      <c r="T3" s="209">
        <v>0</v>
      </c>
      <c r="U3" s="209">
        <v>0</v>
      </c>
      <c r="V3" s="209">
        <f>'Calculations 1'!V3</f>
        <v>128575.5</v>
      </c>
      <c r="W3" s="209">
        <f>'Calculations 1'!W3+'Calculations 1'!X3</f>
        <v>368573.5</v>
      </c>
      <c r="X3" s="209">
        <v>0</v>
      </c>
      <c r="Y3" s="209">
        <f>'Calculations 1'!Y3+'Calculations 1'!AC3+'Calculations 1'!N3+'Calculations 1'!E3</f>
        <v>160667.5</v>
      </c>
      <c r="Z3" s="209">
        <f>'Calculations 1'!Z3</f>
        <v>4673.9828797190521</v>
      </c>
      <c r="AA3" s="209">
        <f>'Calculations 1'!AA3</f>
        <v>0</v>
      </c>
      <c r="AB3" s="209">
        <f>'Calculations 1'!AB3</f>
        <v>360.21712028094822</v>
      </c>
      <c r="AC3" s="209">
        <v>0</v>
      </c>
      <c r="AD3" s="209">
        <f>'Calculations 1'!AD3</f>
        <v>202854.9</v>
      </c>
      <c r="AE3" s="209">
        <f>'Calculations 1'!AE3</f>
        <v>142205.9</v>
      </c>
      <c r="AF3" s="209">
        <f>'Calculations 1'!AF3</f>
        <v>103059.3</v>
      </c>
      <c r="AG3" s="209">
        <f>'Calculations 1'!AG3</f>
        <v>12786.4</v>
      </c>
      <c r="AH3" s="209">
        <f>'Calculations 1'!AH3</f>
        <v>6386.3</v>
      </c>
      <c r="AI3" s="209">
        <f>'Calculations 1'!AI3</f>
        <v>63090.399999999994</v>
      </c>
      <c r="AJ3" s="209">
        <f>'Calculations 1'!AJ3</f>
        <v>59237.299999999996</v>
      </c>
      <c r="AK3" s="209">
        <f>'Calculations 1'!AK3</f>
        <v>17008.3</v>
      </c>
      <c r="AL3" s="209">
        <f>'Calculations 1'!AL3</f>
        <v>135958.30000000002</v>
      </c>
      <c r="AM3" s="209">
        <f>'Calculations 1'!AM3</f>
        <v>2765.2000000000003</v>
      </c>
      <c r="AN3" s="209">
        <f>'Calculations 1'!AN3</f>
        <v>17957.099999999999</v>
      </c>
      <c r="AO3" s="209">
        <f>'Calculations 1'!AO3</f>
        <v>4957.7999999999993</v>
      </c>
      <c r="AP3" s="209">
        <f>'Calculations 1'!AP3</f>
        <v>16046.6</v>
      </c>
      <c r="AQ3" s="209">
        <f>'Calculations 1'!AQ3</f>
        <v>0</v>
      </c>
    </row>
    <row r="4" spans="1:45" x14ac:dyDescent="0.25">
      <c r="A4" s="207" t="s">
        <v>186</v>
      </c>
      <c r="B4" s="209">
        <f>'Calculations 1'!B4</f>
        <v>51438.7</v>
      </c>
      <c r="C4" s="209">
        <f>'Calculations 1'!C4</f>
        <v>11121.347801936199</v>
      </c>
      <c r="D4" s="209">
        <f>'Calculations 1'!D4</f>
        <v>7888.652198063799</v>
      </c>
      <c r="E4" s="209">
        <v>0</v>
      </c>
      <c r="F4" s="209">
        <f>'Calculations 1'!F4</f>
        <v>2984.1</v>
      </c>
      <c r="G4" s="209">
        <f>'Calculations 1'!G4</f>
        <v>67551.8</v>
      </c>
      <c r="H4" s="209">
        <f>'Calculations 1'!H4</f>
        <v>9569.6999999999989</v>
      </c>
      <c r="I4" s="209">
        <f>'Calculations 1'!I4</f>
        <v>6494.2</v>
      </c>
      <c r="J4" s="209">
        <f>'Calculations 1'!J4</f>
        <v>31165.899999999998</v>
      </c>
      <c r="K4" s="209">
        <f>'Calculations 1'!K4</f>
        <v>86119.5</v>
      </c>
      <c r="L4" s="209">
        <f>'Calculations 1'!L4</f>
        <v>105760.59716785265</v>
      </c>
      <c r="M4" s="209">
        <f>'Calculations 1'!M4</f>
        <v>32870.202832147334</v>
      </c>
      <c r="N4" s="209">
        <v>0</v>
      </c>
      <c r="O4" s="209">
        <f>'Calculations 1'!O4</f>
        <v>4578.2660418168707</v>
      </c>
      <c r="P4" s="209">
        <f>'Calculations 1'!P4</f>
        <v>5891.7339581831293</v>
      </c>
      <c r="Q4" s="209">
        <f>'Calculations 1'!Q4</f>
        <v>20442.635797438881</v>
      </c>
      <c r="R4" s="209">
        <f>'Calculations 1'!R4</f>
        <v>23218.26420256112</v>
      </c>
      <c r="S4" s="209">
        <v>0</v>
      </c>
      <c r="T4" s="209">
        <v>0</v>
      </c>
      <c r="U4" s="209">
        <v>0</v>
      </c>
      <c r="V4" s="209">
        <f>'Calculations 1'!V4</f>
        <v>96063</v>
      </c>
      <c r="W4" s="209">
        <f>'Calculations 1'!W4+'Calculations 1'!X4</f>
        <v>235583.5</v>
      </c>
      <c r="X4" s="209">
        <v>0</v>
      </c>
      <c r="Y4" s="209">
        <f>'Calculations 1'!Y4+'Calculations 1'!AC4+'Calculations 1'!N4+'Calculations 1'!E4</f>
        <v>57974.8</v>
      </c>
      <c r="Z4" s="209">
        <f>'Calculations 1'!Z4</f>
        <v>228.82603853100542</v>
      </c>
      <c r="AA4" s="209">
        <f>'Calculations 1'!AA4</f>
        <v>42.771222155328118</v>
      </c>
      <c r="AB4" s="209">
        <f>'Calculations 1'!AB4</f>
        <v>66.70273931366647</v>
      </c>
      <c r="AC4" s="209">
        <v>0</v>
      </c>
      <c r="AD4" s="209">
        <f>'Calculations 1'!AD4</f>
        <v>257715.5</v>
      </c>
      <c r="AE4" s="209">
        <f>'Calculations 1'!AE4</f>
        <v>140375.9</v>
      </c>
      <c r="AF4" s="209">
        <f>'Calculations 1'!AF4</f>
        <v>57852.5</v>
      </c>
      <c r="AG4" s="209">
        <f>'Calculations 1'!AG4</f>
        <v>52684.1</v>
      </c>
      <c r="AH4" s="209">
        <f>'Calculations 1'!AH4</f>
        <v>24353.599999999999</v>
      </c>
      <c r="AI4" s="209">
        <f>'Calculations 1'!AI4</f>
        <v>29945.8</v>
      </c>
      <c r="AJ4" s="209">
        <f>'Calculations 1'!AJ4</f>
        <v>141539.29999999999</v>
      </c>
      <c r="AK4" s="209">
        <f>'Calculations 1'!AK4</f>
        <v>13957.9</v>
      </c>
      <c r="AL4" s="209">
        <f>'Calculations 1'!AL4</f>
        <v>256262</v>
      </c>
      <c r="AM4" s="209">
        <f>'Calculations 1'!AM4</f>
        <v>0</v>
      </c>
      <c r="AN4" s="209">
        <f>'Calculations 1'!AN4</f>
        <v>26614.899999999998</v>
      </c>
      <c r="AO4" s="209">
        <f>'Calculations 1'!AO4</f>
        <v>3081.9</v>
      </c>
      <c r="AP4" s="209">
        <f>'Calculations 1'!AP4</f>
        <v>15264.2</v>
      </c>
      <c r="AQ4" s="209">
        <f>'Calculations 1'!AQ4</f>
        <v>0</v>
      </c>
    </row>
    <row r="5" spans="1:45" x14ac:dyDescent="0.25">
      <c r="A5" s="207" t="s">
        <v>187</v>
      </c>
      <c r="B5" s="209">
        <f>'Calculations 1'!B5</f>
        <v>443300.3</v>
      </c>
      <c r="C5" s="209">
        <f>'Calculations 1'!C5</f>
        <v>27692.330275096952</v>
      </c>
      <c r="D5" s="209">
        <f>'Calculations 1'!D5</f>
        <v>408054.86972490302</v>
      </c>
      <c r="E5" s="209">
        <v>0</v>
      </c>
      <c r="F5" s="209">
        <f>'Calculations 1'!F5</f>
        <v>86361</v>
      </c>
      <c r="G5" s="209">
        <f>'Calculations 1'!G5</f>
        <v>957117</v>
      </c>
      <c r="H5" s="209">
        <f>'Calculations 1'!H5</f>
        <v>224878.5</v>
      </c>
      <c r="I5" s="209">
        <f>'Calculations 1'!I5</f>
        <v>109279.3</v>
      </c>
      <c r="J5" s="209">
        <f>'Calculations 1'!J5</f>
        <v>262322.19999999995</v>
      </c>
      <c r="K5" s="209">
        <f>'Calculations 1'!K5</f>
        <v>460771.9</v>
      </c>
      <c r="L5" s="209">
        <f>'Calculations 1'!L5</f>
        <v>555207.33108767192</v>
      </c>
      <c r="M5" s="209">
        <f>'Calculations 1'!M5</f>
        <v>257611.9689123281</v>
      </c>
      <c r="N5" s="209">
        <v>0</v>
      </c>
      <c r="O5" s="209">
        <f>'Calculations 1'!O5</f>
        <v>31808.907342162729</v>
      </c>
      <c r="P5" s="209">
        <f>'Calculations 1'!P5</f>
        <v>103351.29265783727</v>
      </c>
      <c r="Q5" s="209">
        <f>'Calculations 1'!Q5</f>
        <v>140355.03053990734</v>
      </c>
      <c r="R5" s="209">
        <f>'Calculations 1'!R5</f>
        <v>118819.76946009268</v>
      </c>
      <c r="S5" s="209">
        <v>0</v>
      </c>
      <c r="T5" s="209">
        <v>0</v>
      </c>
      <c r="U5" s="209">
        <v>0</v>
      </c>
      <c r="V5" s="209">
        <f>'Calculations 1'!V5</f>
        <v>413391.1</v>
      </c>
      <c r="W5" s="209">
        <f>'Calculations 1'!W5+'Calculations 1'!X5</f>
        <v>1134373</v>
      </c>
      <c r="X5" s="209">
        <v>0</v>
      </c>
      <c r="Y5" s="209">
        <f>'Calculations 1'!Y5+'Calculations 1'!AC5+'Calculations 1'!N5+'Calculations 1'!E5</f>
        <v>1996991.1000000003</v>
      </c>
      <c r="Z5" s="209">
        <f>'Calculations 1'!Z5</f>
        <v>319178.71995060286</v>
      </c>
      <c r="AA5" s="209">
        <f>'Calculations 1'!AA5</f>
        <v>72966.295315272568</v>
      </c>
      <c r="AB5" s="209">
        <f>'Calculations 1'!AB5</f>
        <v>88170.984734124591</v>
      </c>
      <c r="AC5" s="209">
        <v>0</v>
      </c>
      <c r="AD5" s="209">
        <f>'Calculations 1'!AD5</f>
        <v>2915732.8</v>
      </c>
      <c r="AE5" s="209">
        <f>'Calculations 1'!AE5</f>
        <v>1123753.2</v>
      </c>
      <c r="AF5" s="209">
        <f>'Calculations 1'!AF5</f>
        <v>962960.70000000007</v>
      </c>
      <c r="AG5" s="209">
        <f>'Calculations 1'!AG5</f>
        <v>617694.30000000005</v>
      </c>
      <c r="AH5" s="209">
        <f>'Calculations 1'!AH5</f>
        <v>618010.10000000009</v>
      </c>
      <c r="AI5" s="209">
        <f>'Calculations 1'!AI5</f>
        <v>611242.4</v>
      </c>
      <c r="AJ5" s="209">
        <f>'Calculations 1'!AJ5</f>
        <v>2212381.9</v>
      </c>
      <c r="AK5" s="209">
        <f>'Calculations 1'!AK5</f>
        <v>3005435.8</v>
      </c>
      <c r="AL5" s="209">
        <f>'Calculations 1'!AL5</f>
        <v>3225148.5999999996</v>
      </c>
      <c r="AM5" s="209">
        <f>'Calculations 1'!AM5</f>
        <v>2511562.5</v>
      </c>
      <c r="AN5" s="209">
        <f>'Calculations 1'!AN5</f>
        <v>1295399.6000000001</v>
      </c>
      <c r="AO5" s="209">
        <f>'Calculations 1'!AO5</f>
        <v>2189314.5</v>
      </c>
      <c r="AP5" s="209">
        <f>'Calculations 1'!AP5</f>
        <v>801598.5</v>
      </c>
      <c r="AQ5" s="209">
        <f>'Calculations 1'!AQ5</f>
        <v>21351.7</v>
      </c>
    </row>
    <row r="6" spans="1:45" x14ac:dyDescent="0.25">
      <c r="A6" s="207" t="s">
        <v>188</v>
      </c>
      <c r="B6" s="209">
        <f>'Calculations 1'!B6</f>
        <v>9.1400000000000009E-2</v>
      </c>
      <c r="C6" s="209">
        <f>'Calculations 1'!C6</f>
        <v>0</v>
      </c>
      <c r="D6" s="209">
        <f>'Calculations 1'!D6</f>
        <v>2.9600000000000001E-2</v>
      </c>
      <c r="E6" s="209">
        <v>0</v>
      </c>
      <c r="F6" s="209">
        <f>'Calculations 1'!F6</f>
        <v>4.87E-2</v>
      </c>
      <c r="G6" s="209">
        <f>'Calculations 1'!G6</f>
        <v>0.1056</v>
      </c>
      <c r="H6" s="209">
        <f>'Calculations 1'!H6</f>
        <v>0.16339999999999999</v>
      </c>
      <c r="I6" s="209">
        <f>'Calculations 1'!I6</f>
        <v>0.14199999999999999</v>
      </c>
      <c r="J6" s="209">
        <f>'Calculations 1'!J6</f>
        <v>0.13159999999999999</v>
      </c>
      <c r="K6" s="209">
        <f>'Calculations 1'!K6</f>
        <v>0.26629999999999998</v>
      </c>
      <c r="L6" s="209">
        <f>'Calculations 1'!L6</f>
        <v>0.10580000000000001</v>
      </c>
      <c r="M6" s="209">
        <f>'Calculations 1'!M6</f>
        <v>0.10580000000000001</v>
      </c>
      <c r="N6" s="209">
        <v>0</v>
      </c>
      <c r="O6" s="209">
        <f>'Calculations 1'!O6</f>
        <v>0.1047</v>
      </c>
      <c r="P6" s="209">
        <f>'Calculations 1'!P6</f>
        <v>0.1047</v>
      </c>
      <c r="Q6" s="209">
        <f>'Calculations 1'!Q6</f>
        <v>0.17710000000000001</v>
      </c>
      <c r="R6" s="209">
        <f>'Calculations 1'!R6</f>
        <v>0.17710000000000001</v>
      </c>
      <c r="S6" s="209">
        <v>0</v>
      </c>
      <c r="T6" s="209">
        <v>0</v>
      </c>
      <c r="U6" s="209">
        <v>0</v>
      </c>
      <c r="V6" s="209">
        <f>'Calculations 1'!V6</f>
        <v>0.19359999999999999</v>
      </c>
      <c r="W6" s="209">
        <f>'Calculations 1'!W6+'Calculations 1'!X6</f>
        <v>0.41139999999999999</v>
      </c>
      <c r="X6" s="209">
        <v>0</v>
      </c>
      <c r="Y6" s="209">
        <f>'Calculations 1'!Y6+'Calculations 1'!AC6+'Calculations 1'!N6+'Calculations 1'!E6</f>
        <v>0.42919999999999997</v>
      </c>
      <c r="Z6" s="209">
        <f>'Calculations 1'!Z6</f>
        <v>7.6799999999999993E-2</v>
      </c>
      <c r="AA6" s="209">
        <f>'Calculations 1'!AA6</f>
        <v>7.6799999999999993E-2</v>
      </c>
      <c r="AB6" s="209">
        <f>'Calculations 1'!AB6</f>
        <v>7.6799999999999993E-2</v>
      </c>
      <c r="AC6" s="209">
        <v>0</v>
      </c>
      <c r="AD6" s="209">
        <f>'Calculations 1'!AD6</f>
        <v>3.49E-2</v>
      </c>
      <c r="AE6" s="209">
        <f>'Calculations 1'!AE6</f>
        <v>7.9000000000000001E-2</v>
      </c>
      <c r="AF6" s="209">
        <f>'Calculations 1'!AF6</f>
        <v>5.8200000000000002E-2</v>
      </c>
      <c r="AG6" s="209">
        <f>'Calculations 1'!AG6</f>
        <v>2.6800000000000001E-2</v>
      </c>
      <c r="AH6" s="209">
        <f>'Calculations 1'!AH6</f>
        <v>7.8100000000000003E-2</v>
      </c>
      <c r="AI6" s="209">
        <f>'Calculations 1'!AI6</f>
        <v>4.9400000000000006E-2</v>
      </c>
      <c r="AJ6" s="209">
        <f>'Calculations 1'!AJ6</f>
        <v>2.7999999999999997E-2</v>
      </c>
      <c r="AK6" s="209">
        <f>'Calculations 1'!AK6</f>
        <v>1.5900000000000001E-2</v>
      </c>
      <c r="AL6" s="209">
        <f>'Calculations 1'!AL6</f>
        <v>3.8199999999999998E-2</v>
      </c>
      <c r="AM6" s="209">
        <f>'Calculations 1'!AM6</f>
        <v>3.8199999999999998E-2</v>
      </c>
      <c r="AN6" s="209">
        <f>'Calculations 1'!AN6</f>
        <v>2.3199999999999998E-2</v>
      </c>
      <c r="AO6" s="209">
        <f>'Calculations 1'!AO6</f>
        <v>4.7699999999999992E-2</v>
      </c>
      <c r="AP6" s="209">
        <f>'Calculations 1'!AP6</f>
        <v>4.7899999999999998E-2</v>
      </c>
      <c r="AQ6" s="209">
        <f>'Calculations 1'!AQ6</f>
        <v>9.9199999999999997E-2</v>
      </c>
    </row>
    <row r="7" spans="1:45" x14ac:dyDescent="0.25">
      <c r="A7" s="207" t="s">
        <v>189</v>
      </c>
      <c r="B7" s="209">
        <f>'Calculations 1'!B7</f>
        <v>35418.681759999999</v>
      </c>
      <c r="C7" s="209">
        <f>'Calculations 1'!C7</f>
        <v>377.50947103691425</v>
      </c>
      <c r="D7" s="209">
        <f>'Calculations 1'!D7</f>
        <v>155951.61624930578</v>
      </c>
      <c r="E7" s="209">
        <v>0</v>
      </c>
      <c r="F7" s="209">
        <f>'Calculations 1'!F7</f>
        <v>1483.0767000000001</v>
      </c>
      <c r="G7" s="209">
        <f>'Calculations 1'!G7</f>
        <v>79476.74175999999</v>
      </c>
      <c r="H7" s="209">
        <f>'Calculations 1'!H7</f>
        <v>123339.43604</v>
      </c>
      <c r="I7" s="209">
        <f>'Calculations 1'!I7</f>
        <v>14723.708999999999</v>
      </c>
      <c r="J7" s="209">
        <f>'Calculations 1'!J7</f>
        <v>21088.920320000001</v>
      </c>
      <c r="K7" s="209">
        <f>'Calculations 1'!K7</f>
        <v>41654.570210000005</v>
      </c>
      <c r="L7" s="209">
        <f>'Calculations 1'!L7</f>
        <v>70793.957985938527</v>
      </c>
      <c r="M7" s="209">
        <f>'Calculations 1'!M7</f>
        <v>77753.318034061478</v>
      </c>
      <c r="N7" s="209">
        <v>0</v>
      </c>
      <c r="O7" s="209">
        <f>'Calculations 1'!O7</f>
        <v>7258.2130855734094</v>
      </c>
      <c r="P7" s="209">
        <f>'Calculations 1'!P7</f>
        <v>16143.854554426591</v>
      </c>
      <c r="Q7" s="209">
        <f>'Calculations 1'!Q7</f>
        <v>31850.374406096129</v>
      </c>
      <c r="R7" s="209">
        <f>'Calculations 1'!R7</f>
        <v>32000.082393903867</v>
      </c>
      <c r="S7" s="209">
        <v>0</v>
      </c>
      <c r="T7" s="209">
        <v>0</v>
      </c>
      <c r="U7" s="209">
        <v>0</v>
      </c>
      <c r="V7" s="209">
        <f>'Calculations 1'!V7</f>
        <v>103683.28320000001</v>
      </c>
      <c r="W7" s="209">
        <f>'Calculations 1'!W7+'Calculations 1'!X7</f>
        <v>281532.58977999998</v>
      </c>
      <c r="X7" s="209">
        <v>0</v>
      </c>
      <c r="Y7" s="209">
        <f>'Calculations 1'!Y7+'Calculations 1'!AC7+'Calculations 1'!N7+'Calculations 1'!E7</f>
        <v>139696.79737000001</v>
      </c>
      <c r="Z7" s="209">
        <f>'Calculations 1'!Z7</f>
        <v>4315.0209945566294</v>
      </c>
      <c r="AA7" s="209">
        <f>'Calculations 1'!AA7</f>
        <v>0</v>
      </c>
      <c r="AB7" s="209">
        <f>'Calculations 1'!AB7</f>
        <v>332.55244544337143</v>
      </c>
      <c r="AC7" s="209">
        <v>0</v>
      </c>
      <c r="AD7" s="209">
        <f>'Calculations 1'!AD7</f>
        <v>195775.26398999998</v>
      </c>
      <c r="AE7" s="209">
        <f>'Calculations 1'!AE7</f>
        <v>130971.6339</v>
      </c>
      <c r="AF7" s="209">
        <f>'Calculations 1'!AF7</f>
        <v>97061.248739999995</v>
      </c>
      <c r="AG7" s="209">
        <f>'Calculations 1'!AG7</f>
        <v>12443.724479999999</v>
      </c>
      <c r="AH7" s="209">
        <f>'Calculations 1'!AH7</f>
        <v>5887.5299699999996</v>
      </c>
      <c r="AI7" s="209">
        <f>'Calculations 1'!AI7</f>
        <v>59973.734239999998</v>
      </c>
      <c r="AJ7" s="209">
        <f>'Calculations 1'!AJ7</f>
        <v>57578.655599999991</v>
      </c>
      <c r="AK7" s="209">
        <f>'Calculations 1'!AK7</f>
        <v>16737.868029999998</v>
      </c>
      <c r="AL7" s="209">
        <f>'Calculations 1'!AL7</f>
        <v>130764.69294000001</v>
      </c>
      <c r="AM7" s="209">
        <f>'Calculations 1'!AM7</f>
        <v>2659.5693600000004</v>
      </c>
      <c r="AN7" s="209">
        <f>'Calculations 1'!AN7</f>
        <v>17540.495279999999</v>
      </c>
      <c r="AO7" s="209">
        <f>'Calculations 1'!AO7</f>
        <v>4721.3129399999998</v>
      </c>
      <c r="AP7" s="209">
        <f>'Calculations 1'!AP7</f>
        <v>15277.967859999999</v>
      </c>
      <c r="AQ7" s="209">
        <f>'Calculations 1'!AQ7</f>
        <v>0</v>
      </c>
    </row>
    <row r="8" spans="1:45" x14ac:dyDescent="0.25">
      <c r="A8" s="207" t="s">
        <v>190</v>
      </c>
      <c r="B8" s="209">
        <f>'Calculations 1'!B8</f>
        <v>407881.61823999998</v>
      </c>
      <c r="C8" s="209">
        <f>'Calculations 1'!C8</f>
        <v>27314.820804060037</v>
      </c>
      <c r="D8" s="209">
        <f>'Calculations 1'!D8</f>
        <v>252103.25347559724</v>
      </c>
      <c r="E8" s="209">
        <v>0</v>
      </c>
      <c r="F8" s="209">
        <f>'Calculations 1'!F8</f>
        <v>84877.923299999995</v>
      </c>
      <c r="G8" s="209">
        <f>'Calculations 1'!G8</f>
        <v>877640.25824</v>
      </c>
      <c r="H8" s="209">
        <f>'Calculations 1'!H8</f>
        <v>101539.06396</v>
      </c>
      <c r="I8" s="209">
        <f>'Calculations 1'!I8</f>
        <v>94555.591</v>
      </c>
      <c r="J8" s="209">
        <f>'Calculations 1'!J8</f>
        <v>241233.27967999995</v>
      </c>
      <c r="K8" s="209">
        <f>'Calculations 1'!K8</f>
        <v>419117.32978999999</v>
      </c>
      <c r="L8" s="209">
        <f>'Calculations 1'!L8</f>
        <v>484413.37310173339</v>
      </c>
      <c r="M8" s="209">
        <f>'Calculations 1'!M8</f>
        <v>179858.65087826661</v>
      </c>
      <c r="N8" s="209">
        <v>0</v>
      </c>
      <c r="O8" s="209">
        <f>'Calculations 1'!O8</f>
        <v>24550.694256589319</v>
      </c>
      <c r="P8" s="209">
        <f>'Calculations 1'!P8</f>
        <v>87207.438103410677</v>
      </c>
      <c r="Q8" s="209">
        <f>'Calculations 1'!Q8</f>
        <v>108504.65613381121</v>
      </c>
      <c r="R8" s="209">
        <f>'Calculations 1'!R8</f>
        <v>86819.68706618881</v>
      </c>
      <c r="S8" s="209">
        <v>0</v>
      </c>
      <c r="T8" s="209">
        <v>0</v>
      </c>
      <c r="U8" s="209">
        <v>0</v>
      </c>
      <c r="V8" s="209">
        <f>'Calculations 1'!V8</f>
        <v>309707.81679999997</v>
      </c>
      <c r="W8" s="209">
        <f>'Calculations 1'!W8+'Calculations 1'!X8</f>
        <v>852840.41022000008</v>
      </c>
      <c r="X8" s="209">
        <v>0</v>
      </c>
      <c r="Y8" s="209">
        <f>'Calculations 1'!Y8+'Calculations 1'!AC8+'Calculations 1'!N8+'Calculations 1'!E8</f>
        <v>1857294.3026299998</v>
      </c>
      <c r="Z8" s="209">
        <f>'Calculations 1'!Z8</f>
        <v>314863.69895604625</v>
      </c>
      <c r="AA8" s="209">
        <f>'Calculations 1'!AA8</f>
        <v>72966.295315272568</v>
      </c>
      <c r="AB8" s="209">
        <f>'Calculations 1'!AB8</f>
        <v>87838.432288681215</v>
      </c>
      <c r="AC8" s="209">
        <v>0</v>
      </c>
      <c r="AD8" s="209">
        <f>'Calculations 1'!AD8</f>
        <v>2719957.5360099999</v>
      </c>
      <c r="AE8" s="209">
        <f>'Calculations 1'!AE8</f>
        <v>992781.56609999994</v>
      </c>
      <c r="AF8" s="209">
        <f>'Calculations 1'!AF8</f>
        <v>865899.45126000012</v>
      </c>
      <c r="AG8" s="209">
        <f>'Calculations 1'!AG8</f>
        <v>605250.57552000007</v>
      </c>
      <c r="AH8" s="209">
        <f>'Calculations 1'!AH8</f>
        <v>612122.57003000006</v>
      </c>
      <c r="AI8" s="209">
        <f>'Calculations 1'!AI8</f>
        <v>551268.66576</v>
      </c>
      <c r="AJ8" s="209">
        <f>'Calculations 1'!AJ8</f>
        <v>2154803.2443999997</v>
      </c>
      <c r="AK8" s="209">
        <f>'Calculations 1'!AK8</f>
        <v>2988697.9319699998</v>
      </c>
      <c r="AL8" s="209">
        <f>'Calculations 1'!AL8</f>
        <v>3094383.9070599996</v>
      </c>
      <c r="AM8" s="209">
        <f>'Calculations 1'!AM8</f>
        <v>2508902.9306399999</v>
      </c>
      <c r="AN8" s="209">
        <f>'Calculations 1'!AN8</f>
        <v>1277859.1047200002</v>
      </c>
      <c r="AO8" s="209">
        <f>'Calculations 1'!AO8</f>
        <v>2184593.1870599999</v>
      </c>
      <c r="AP8" s="209">
        <f>'Calculations 1'!AP8</f>
        <v>786320.53214000002</v>
      </c>
      <c r="AQ8" s="209">
        <f>'Calculations 1'!AQ8</f>
        <v>21351.7</v>
      </c>
    </row>
    <row r="9" spans="1:45" x14ac:dyDescent="0.25">
      <c r="A9" s="210" t="s">
        <v>191</v>
      </c>
      <c r="B9" s="211">
        <f>INDEX($B$16:$AS$16,1,MATCH(B1,$B$15:$AS$15,0))</f>
        <v>0.87962875886483283</v>
      </c>
      <c r="C9" s="211">
        <f t="shared" ref="C9:AO9" si="0">INDEX($B$16:$AS$16,1,MATCH(C1,$B$15:$AS$15,0))</f>
        <v>0.89263804464351848</v>
      </c>
      <c r="D9" s="211">
        <f t="shared" si="0"/>
        <v>0.79590931360294481</v>
      </c>
      <c r="E9" s="211">
        <f t="shared" si="0"/>
        <v>0.9097719347602895</v>
      </c>
      <c r="F9" s="211">
        <v>1E-3</v>
      </c>
      <c r="G9" s="211">
        <f t="shared" si="0"/>
        <v>0.8908454990741913</v>
      </c>
      <c r="H9" s="211">
        <f t="shared" si="0"/>
        <v>0.83342487767725482</v>
      </c>
      <c r="I9" s="211">
        <f t="shared" si="0"/>
        <v>0.90245246134008761</v>
      </c>
      <c r="J9" s="211">
        <f t="shared" si="0"/>
        <v>0.91436525771312549</v>
      </c>
      <c r="K9" s="211">
        <f t="shared" si="0"/>
        <v>0.35926331526641003</v>
      </c>
      <c r="L9" s="211">
        <f>SUM('WIOT Outputs'!M7:M48)/SUM('WIOT Outputs'!M7:M90)</f>
        <v>0.1175732114852262</v>
      </c>
      <c r="M9" s="211">
        <f>SUM('WIOT Outputs'!N7:N48)/SUM('WIOT Outputs'!N7:N90)</f>
        <v>0.14902304938145527</v>
      </c>
      <c r="N9" s="211">
        <f t="shared" si="0"/>
        <v>0.78154163378675723</v>
      </c>
      <c r="O9" s="211">
        <f t="shared" si="0"/>
        <v>0.88469515611404637</v>
      </c>
      <c r="P9" s="211">
        <f t="shared" si="0"/>
        <v>0.92066757305685409</v>
      </c>
      <c r="Q9" s="211">
        <f t="shared" si="0"/>
        <v>0.86730982642742505</v>
      </c>
      <c r="R9" s="211">
        <f t="shared" si="0"/>
        <v>0.82206565592260428</v>
      </c>
      <c r="S9" s="211">
        <f t="shared" si="0"/>
        <v>0.88747973875499431</v>
      </c>
      <c r="T9" s="211">
        <f t="shared" si="0"/>
        <v>0.78525856659922044</v>
      </c>
      <c r="U9" s="211">
        <f t="shared" si="0"/>
        <v>0.82953662892582614</v>
      </c>
      <c r="V9" s="211">
        <f t="shared" si="0"/>
        <v>0.86833147865090943</v>
      </c>
      <c r="W9" s="211">
        <f t="shared" si="0"/>
        <v>0.87420468681336849</v>
      </c>
      <c r="X9" s="211">
        <f t="shared" si="0"/>
        <v>0.82599954778400486</v>
      </c>
      <c r="Y9" s="211">
        <f t="shared" si="0"/>
        <v>0.89103461804712336</v>
      </c>
      <c r="Z9" s="211">
        <f t="shared" si="0"/>
        <v>0.91901337853937903</v>
      </c>
      <c r="AA9" s="211">
        <f t="shared" si="0"/>
        <v>0.86505977908940945</v>
      </c>
      <c r="AB9" s="211">
        <f t="shared" si="0"/>
        <v>0.94516684553115649</v>
      </c>
      <c r="AC9" s="211">
        <f t="shared" si="0"/>
        <v>0.91501013026761058</v>
      </c>
      <c r="AD9" s="211">
        <f t="shared" si="0"/>
        <v>0.90893892482487393</v>
      </c>
      <c r="AE9" s="211">
        <f t="shared" si="0"/>
        <v>0.90134221535558456</v>
      </c>
      <c r="AF9" s="211">
        <f t="shared" si="0"/>
        <v>0.92621662747234412</v>
      </c>
      <c r="AG9" s="211">
        <f t="shared" si="0"/>
        <v>0.89481156342237345</v>
      </c>
      <c r="AH9" s="211">
        <f t="shared" si="0"/>
        <v>0.90919385111541107</v>
      </c>
      <c r="AI9" s="211">
        <f t="shared" si="0"/>
        <v>0.91140681554302472</v>
      </c>
      <c r="AJ9" s="211">
        <f t="shared" si="0"/>
        <v>0.91883436538853824</v>
      </c>
      <c r="AK9" s="211">
        <f t="shared" si="0"/>
        <v>0.93741988002930399</v>
      </c>
      <c r="AL9" s="211">
        <f t="shared" si="0"/>
        <v>0.92508977389967795</v>
      </c>
      <c r="AM9" s="211">
        <f t="shared" si="0"/>
        <v>0.90747230424779124</v>
      </c>
      <c r="AN9" s="211">
        <f t="shared" si="0"/>
        <v>0.94399657266871562</v>
      </c>
      <c r="AO9" s="211">
        <f t="shared" si="0"/>
        <v>0.84416891502360869</v>
      </c>
      <c r="AP9" s="211">
        <f>INDEX($B$16:$AS$16,1,MATCH(AP1,$B$15:$AS$15,0))</f>
        <v>0.92895130685349381</v>
      </c>
      <c r="AQ9" s="211">
        <f>INDEX($B$16:$AS$16,1,MATCH(AQ1,$B$15:$AS$15,0))</f>
        <v>7.2791473994049838E-4</v>
      </c>
    </row>
    <row r="11" spans="1:45" x14ac:dyDescent="0.25">
      <c r="A11" s="210" t="s">
        <v>192</v>
      </c>
      <c r="B11" s="210">
        <f>B4/B2</f>
        <v>0.11286421240774147</v>
      </c>
      <c r="C11" s="210">
        <f t="shared" ref="C11:AR11" si="1">C4/C2</f>
        <v>0.28934590010621436</v>
      </c>
      <c r="D11" s="210">
        <f t="shared" si="1"/>
        <v>3.0907415983301129E-2</v>
      </c>
      <c r="E11" s="210">
        <v>0</v>
      </c>
      <c r="F11" s="210">
        <f t="shared" si="1"/>
        <v>3.3992853082663428E-2</v>
      </c>
      <c r="G11" s="210">
        <f t="shared" si="1"/>
        <v>7.2185502929873246E-2</v>
      </c>
      <c r="H11" s="210">
        <f t="shared" si="1"/>
        <v>0.10997278748959993</v>
      </c>
      <c r="I11" s="210">
        <f t="shared" si="1"/>
        <v>6.585541460050906E-2</v>
      </c>
      <c r="J11" s="210">
        <f t="shared" si="1"/>
        <v>0.11577086907924233</v>
      </c>
      <c r="K11" s="210">
        <f t="shared" si="1"/>
        <v>0.1757117315194032</v>
      </c>
      <c r="L11" s="210">
        <f t="shared" si="1"/>
        <v>0.18178240468464266</v>
      </c>
      <c r="M11" s="210">
        <f t="shared" si="1"/>
        <v>0.16150113860965554</v>
      </c>
      <c r="N11" s="210">
        <v>0</v>
      </c>
      <c r="O11" s="210">
        <f t="shared" si="1"/>
        <v>0.1618897052077351</v>
      </c>
      <c r="P11" s="210">
        <f t="shared" si="1"/>
        <v>6.4594381891759325E-2</v>
      </c>
      <c r="Q11" s="210">
        <f t="shared" si="1"/>
        <v>0.167435461077969</v>
      </c>
      <c r="R11" s="210">
        <f t="shared" si="1"/>
        <v>0.22508990165047535</v>
      </c>
      <c r="S11" s="210">
        <v>0</v>
      </c>
      <c r="T11" s="210">
        <v>0</v>
      </c>
      <c r="U11" s="210">
        <v>0</v>
      </c>
      <c r="V11" s="210">
        <f t="shared" si="1"/>
        <v>7.6569323202841155E-2</v>
      </c>
      <c r="W11" s="210">
        <f t="shared" si="1"/>
        <v>0.23525813799515272</v>
      </c>
      <c r="X11" s="210">
        <v>0</v>
      </c>
      <c r="Y11" s="210">
        <f t="shared" si="1"/>
        <v>3.0604893083370603E-2</v>
      </c>
      <c r="Z11" s="210">
        <f t="shared" si="1"/>
        <v>7.2704682738731531E-4</v>
      </c>
      <c r="AA11" s="210">
        <f t="shared" si="1"/>
        <v>5.8583439268329195E-4</v>
      </c>
      <c r="AB11" s="210">
        <f t="shared" si="1"/>
        <v>7.5904255147087247E-4</v>
      </c>
      <c r="AC11" s="210">
        <v>0</v>
      </c>
      <c r="AD11" s="210">
        <f t="shared" si="1"/>
        <v>8.6755562036864423E-2</v>
      </c>
      <c r="AE11" s="210">
        <f t="shared" si="1"/>
        <v>0.12512077475534866</v>
      </c>
      <c r="AF11" s="210">
        <f t="shared" si="1"/>
        <v>6.3037051654043635E-2</v>
      </c>
      <c r="AG11" s="210">
        <f t="shared" si="1"/>
        <v>8.0116698499981751E-2</v>
      </c>
      <c r="AH11" s="210">
        <f t="shared" si="1"/>
        <v>3.8293184632032518E-2</v>
      </c>
      <c r="AI11" s="210">
        <f t="shared" si="1"/>
        <v>5.1800577687719965E-2</v>
      </c>
      <c r="AJ11" s="210">
        <f t="shared" si="1"/>
        <v>6.1681393241134433E-2</v>
      </c>
      <c r="AK11" s="210">
        <f t="shared" si="1"/>
        <v>4.648936808712166E-3</v>
      </c>
      <c r="AL11" s="210">
        <f t="shared" si="1"/>
        <v>7.660010576148403E-2</v>
      </c>
      <c r="AM11" s="210">
        <f t="shared" si="1"/>
        <v>0</v>
      </c>
      <c r="AN11" s="210">
        <f t="shared" si="1"/>
        <v>2.0409301001627689E-2</v>
      </c>
      <c r="AO11" s="210">
        <f t="shared" si="1"/>
        <v>1.4089081174667028E-3</v>
      </c>
      <c r="AP11" s="210">
        <f t="shared" si="1"/>
        <v>1.9060805595691697E-2</v>
      </c>
      <c r="AQ11" s="210">
        <f t="shared" si="1"/>
        <v>0</v>
      </c>
    </row>
    <row r="13" spans="1:45" x14ac:dyDescent="0.25">
      <c r="A13" s="207" t="s">
        <v>193</v>
      </c>
      <c r="B13" s="207">
        <v>9</v>
      </c>
      <c r="C13" s="207">
        <v>10</v>
      </c>
      <c r="D13" s="207">
        <v>10</v>
      </c>
      <c r="E13" s="207">
        <v>11</v>
      </c>
      <c r="F13" s="207">
        <v>12</v>
      </c>
      <c r="G13" s="207">
        <v>13</v>
      </c>
      <c r="H13" s="207">
        <v>14</v>
      </c>
      <c r="I13" s="207">
        <v>15</v>
      </c>
      <c r="J13" s="207">
        <v>16</v>
      </c>
      <c r="K13" s="207">
        <v>17</v>
      </c>
      <c r="L13" s="207">
        <v>18</v>
      </c>
      <c r="M13" s="207">
        <v>18</v>
      </c>
      <c r="N13" s="207">
        <v>19</v>
      </c>
      <c r="O13" s="207">
        <v>20</v>
      </c>
      <c r="P13" s="207">
        <v>20</v>
      </c>
      <c r="Q13" s="207">
        <v>21</v>
      </c>
      <c r="R13" s="207">
        <v>21</v>
      </c>
      <c r="S13" s="207">
        <v>22</v>
      </c>
      <c r="T13" s="207">
        <v>23</v>
      </c>
      <c r="U13" s="207">
        <v>24</v>
      </c>
      <c r="V13" s="207">
        <v>25</v>
      </c>
      <c r="W13" s="207">
        <v>26</v>
      </c>
      <c r="X13" s="207">
        <v>27</v>
      </c>
      <c r="Y13" s="207">
        <v>28</v>
      </c>
      <c r="Z13" s="207">
        <v>29</v>
      </c>
      <c r="AA13" s="207">
        <v>29</v>
      </c>
      <c r="AB13" s="207">
        <v>29</v>
      </c>
      <c r="AC13" s="207">
        <v>30</v>
      </c>
      <c r="AD13" s="207">
        <v>31</v>
      </c>
      <c r="AE13" s="207">
        <v>32</v>
      </c>
      <c r="AF13" s="207">
        <v>33</v>
      </c>
      <c r="AG13" s="207">
        <v>34</v>
      </c>
      <c r="AH13" s="207">
        <v>35</v>
      </c>
      <c r="AI13" s="207">
        <v>36</v>
      </c>
      <c r="AJ13" s="207">
        <v>37</v>
      </c>
      <c r="AK13" s="207">
        <v>38</v>
      </c>
      <c r="AL13" s="207">
        <v>39</v>
      </c>
      <c r="AM13" s="207">
        <v>40</v>
      </c>
      <c r="AN13" s="207">
        <v>41</v>
      </c>
      <c r="AO13" s="207">
        <v>42</v>
      </c>
      <c r="AP13" s="207">
        <v>43</v>
      </c>
      <c r="AQ13" s="207">
        <v>44</v>
      </c>
    </row>
    <row r="14" spans="1:45" x14ac:dyDescent="0.25">
      <c r="AQ14" s="207" t="s">
        <v>798</v>
      </c>
    </row>
    <row r="15" spans="1:45" x14ac:dyDescent="0.25">
      <c r="B15" s="207" t="s">
        <v>142</v>
      </c>
      <c r="C15" s="207" t="s">
        <v>143</v>
      </c>
      <c r="D15" s="207" t="s">
        <v>144</v>
      </c>
      <c r="E15" s="207" t="s">
        <v>145</v>
      </c>
      <c r="F15" s="207" t="s">
        <v>147</v>
      </c>
      <c r="G15" s="207" t="s">
        <v>148</v>
      </c>
      <c r="H15" s="207" t="s">
        <v>149</v>
      </c>
      <c r="I15" s="207" t="s">
        <v>150</v>
      </c>
      <c r="J15" s="207" t="s">
        <v>173</v>
      </c>
      <c r="K15" s="207" t="s">
        <v>151</v>
      </c>
      <c r="L15" s="207" t="s">
        <v>154</v>
      </c>
      <c r="M15" s="207" t="s">
        <v>152</v>
      </c>
      <c r="N15" s="207" t="s">
        <v>155</v>
      </c>
      <c r="O15" s="207" t="s">
        <v>156</v>
      </c>
      <c r="P15" s="207" t="s">
        <v>157</v>
      </c>
      <c r="Q15" s="207" t="s">
        <v>158</v>
      </c>
      <c r="R15" s="207" t="s">
        <v>159</v>
      </c>
      <c r="S15" s="207" t="s">
        <v>162</v>
      </c>
      <c r="T15" s="207" t="s">
        <v>160</v>
      </c>
      <c r="U15" s="207" t="s">
        <v>161</v>
      </c>
      <c r="V15" s="207" t="s">
        <v>163</v>
      </c>
      <c r="W15" s="207" t="s">
        <v>164</v>
      </c>
      <c r="X15" s="207" t="s">
        <v>165</v>
      </c>
      <c r="Y15" s="207" t="s">
        <v>168</v>
      </c>
      <c r="Z15" s="207" t="s">
        <v>166</v>
      </c>
      <c r="AA15" s="207" t="s">
        <v>167</v>
      </c>
      <c r="AB15" s="207" t="s">
        <v>169</v>
      </c>
      <c r="AC15" s="207" t="s">
        <v>170</v>
      </c>
      <c r="AD15" s="207" t="s">
        <v>172</v>
      </c>
      <c r="AE15" s="207" t="s">
        <v>171</v>
      </c>
      <c r="AF15" s="207" t="s">
        <v>174</v>
      </c>
      <c r="AG15" s="207" t="s">
        <v>176</v>
      </c>
      <c r="AH15" s="207" t="s">
        <v>177</v>
      </c>
      <c r="AI15" s="207" t="s">
        <v>175</v>
      </c>
      <c r="AJ15" s="207" t="s">
        <v>178</v>
      </c>
      <c r="AK15" s="207" t="s">
        <v>179</v>
      </c>
      <c r="AL15" s="207" t="s">
        <v>180</v>
      </c>
      <c r="AM15" s="207" t="s">
        <v>181</v>
      </c>
      <c r="AN15" s="207" t="s">
        <v>182</v>
      </c>
      <c r="AO15" s="207" t="s">
        <v>789</v>
      </c>
      <c r="AP15" s="207" t="s">
        <v>790</v>
      </c>
      <c r="AQ15" s="207" t="s">
        <v>146</v>
      </c>
      <c r="AR15" s="207" t="s">
        <v>153</v>
      </c>
      <c r="AS15" s="208" t="s">
        <v>183</v>
      </c>
    </row>
    <row r="16" spans="1:45" x14ac:dyDescent="0.25">
      <c r="A16" s="207" t="s">
        <v>797</v>
      </c>
      <c r="B16" s="207">
        <f>SUM('Exiobase Outputs'!C4:C44)/SUM('Exiobase Outputs'!C4:C85)</f>
        <v>0.87962875886483283</v>
      </c>
      <c r="C16" s="207">
        <f>SUM('Exiobase Outputs'!D4:D44)/SUM('Exiobase Outputs'!D4:D85)</f>
        <v>0.89263804464351848</v>
      </c>
      <c r="D16" s="207">
        <f>SUM('Exiobase Outputs'!E4:E44)/SUM('Exiobase Outputs'!E4:E85)</f>
        <v>0.79590931360294481</v>
      </c>
      <c r="E16" s="207">
        <f>SUM('Exiobase Outputs'!F4:F44)/SUM('Exiobase Outputs'!F4:F85)</f>
        <v>0.9097719347602895</v>
      </c>
      <c r="F16" s="207">
        <f>SUM('Exiobase Outputs'!G4:G44)/SUM('Exiobase Outputs'!G4:G85)</f>
        <v>0.8908454990741913</v>
      </c>
      <c r="G16" s="207">
        <f>SUM('Exiobase Outputs'!H4:H44)/SUM('Exiobase Outputs'!H4:H85)</f>
        <v>0.83342487767725482</v>
      </c>
      <c r="H16" s="207">
        <f>SUM('Exiobase Outputs'!I4:I44)/SUM('Exiobase Outputs'!I4:I85)</f>
        <v>0.90245246134008761</v>
      </c>
      <c r="I16" s="207">
        <f>SUM('Exiobase Outputs'!J4:J44)/SUM('Exiobase Outputs'!J4:J85)</f>
        <v>0.91436525771312549</v>
      </c>
      <c r="J16" s="207">
        <f>SUM('Exiobase Outputs'!K4:K44)/SUM('Exiobase Outputs'!K4:K85)</f>
        <v>0.89481156342237345</v>
      </c>
      <c r="K16" s="207">
        <f>SUM('Exiobase Outputs'!L4:L44)/SUM('Exiobase Outputs'!L4:L85)</f>
        <v>0.35926331526641003</v>
      </c>
      <c r="L16" s="207">
        <f>SUM('Exiobase Outputs'!M4:M44)/SUM('Exiobase Outputs'!M4:M85)</f>
        <v>0.78154163378675723</v>
      </c>
      <c r="M16" s="207">
        <f>SUM('Exiobase Outputs'!N4:N44)/SUM('Exiobase Outputs'!N4:N85)</f>
        <v>0.73492622670143481</v>
      </c>
      <c r="N16" s="207">
        <f>SUM('Exiobase Outputs'!O4:O44)/SUM('Exiobase Outputs'!O4:O85)</f>
        <v>0.88469515611404637</v>
      </c>
      <c r="O16" s="207">
        <f>SUM('Exiobase Outputs'!P4:P44)/SUM('Exiobase Outputs'!P4:P85)</f>
        <v>0.92066757305685409</v>
      </c>
      <c r="P16" s="207">
        <f>SUM('Exiobase Outputs'!Q4:Q44)/SUM('Exiobase Outputs'!Q4:Q85)</f>
        <v>0.86730982642742505</v>
      </c>
      <c r="Q16" s="207">
        <f>SUM('Exiobase Outputs'!R4:R44)/SUM('Exiobase Outputs'!R4:R85)</f>
        <v>0.82206565592260428</v>
      </c>
      <c r="R16" s="207">
        <f>SUM('Exiobase Outputs'!S4:S44)/SUM('Exiobase Outputs'!S4:S85)</f>
        <v>0.88747973875499431</v>
      </c>
      <c r="S16" s="207">
        <f>SUM('Exiobase Outputs'!T4:T44)/SUM('Exiobase Outputs'!T4:T85)</f>
        <v>0.86833147865090943</v>
      </c>
      <c r="T16" s="207">
        <f>SUM('Exiobase Outputs'!U4:U44)/SUM('Exiobase Outputs'!U4:U85)</f>
        <v>0.78525856659922044</v>
      </c>
      <c r="U16" s="207">
        <f>SUM('Exiobase Outputs'!V4:V44)/SUM('Exiobase Outputs'!V4:V85)</f>
        <v>0.82953662892582614</v>
      </c>
      <c r="V16" s="207">
        <f>SUM('Exiobase Outputs'!W4:W44)/SUM('Exiobase Outputs'!W4:W85)</f>
        <v>0.87420468681336849</v>
      </c>
      <c r="W16" s="207">
        <f>SUM('Exiobase Outputs'!X4:X44)/SUM('Exiobase Outputs'!X4:X85)</f>
        <v>0.82599954778400486</v>
      </c>
      <c r="X16" s="207">
        <f>SUM('Exiobase Outputs'!Y4:Y44)/SUM('Exiobase Outputs'!Y4:Y85)</f>
        <v>0.89103461804712336</v>
      </c>
      <c r="Y16" s="207">
        <f>SUM('Exiobase Outputs'!Z4:Z44)/SUM('Exiobase Outputs'!Z4:Z85)</f>
        <v>0.94516684553115649</v>
      </c>
      <c r="Z16" s="207">
        <f>SUM('Exiobase Outputs'!AA4:AA44)/SUM('Exiobase Outputs'!AA4:AA85)</f>
        <v>0.91901337853937903</v>
      </c>
      <c r="AA16" s="207">
        <f>SUM('Exiobase Outputs'!AB4:AB44)/SUM('Exiobase Outputs'!AB4:AB85)</f>
        <v>0.86505977908940945</v>
      </c>
      <c r="AB16" s="207">
        <f>SUM('Exiobase Outputs'!AC4:AC44)/SUM('Exiobase Outputs'!AC4:AC85)</f>
        <v>0.91501013026761058</v>
      </c>
      <c r="AC16" s="207">
        <f>SUM('Exiobase Outputs'!AD4:AD44)/SUM('Exiobase Outputs'!AD4:AD85)</f>
        <v>0.90893892482487393</v>
      </c>
      <c r="AD16" s="207">
        <f>SUM('Exiobase Outputs'!AE4:AE44)/SUM('Exiobase Outputs'!AE4:AE85)</f>
        <v>0.92621662747234412</v>
      </c>
      <c r="AE16" s="207">
        <f>SUM('Exiobase Outputs'!AF4:AF44)/SUM('Exiobase Outputs'!AF4:AF85)</f>
        <v>0.90134221535558456</v>
      </c>
      <c r="AF16" s="207">
        <f>SUM('Exiobase Outputs'!AG4:AG44)/SUM('Exiobase Outputs'!AG4:AG85)</f>
        <v>0.90919385111541107</v>
      </c>
      <c r="AG16" s="207">
        <f>SUM('Exiobase Outputs'!AH4:AH44)/SUM('Exiobase Outputs'!AH4:AH85)</f>
        <v>0.91883436538853824</v>
      </c>
      <c r="AH16" s="207">
        <f>SUM('Exiobase Outputs'!AI4:AI44)/SUM('Exiobase Outputs'!AI4:AI85)</f>
        <v>0.93741988002930399</v>
      </c>
      <c r="AI16" s="207">
        <f>SUM('Exiobase Outputs'!AJ4:AJ44)/SUM('Exiobase Outputs'!AJ4:AJ85)</f>
        <v>0.91140681554302472</v>
      </c>
      <c r="AJ16" s="207">
        <f>SUM('Exiobase Outputs'!AK4:AK44)/SUM('Exiobase Outputs'!AK4:AK85)</f>
        <v>0.92508977389967795</v>
      </c>
      <c r="AK16" s="207">
        <f>SUM('Exiobase Outputs'!AL4:AL44)/SUM('Exiobase Outputs'!AL4:AL85)</f>
        <v>0.90747230424779124</v>
      </c>
      <c r="AL16" s="207">
        <f>SUM('Exiobase Outputs'!AM4:AM44)/SUM('Exiobase Outputs'!AM4:AM85)</f>
        <v>0.94399657266871562</v>
      </c>
      <c r="AM16" s="207">
        <f>SUM('Exiobase Outputs'!AN4:AN44)/SUM('Exiobase Outputs'!AN4:AN85)</f>
        <v>0.84416891502360869</v>
      </c>
      <c r="AN16" s="207">
        <f>SUM('Exiobase Outputs'!AO4:AO44)/SUM('Exiobase Outputs'!AO4:AO85)</f>
        <v>0.92895130685349381</v>
      </c>
      <c r="AO16" s="207">
        <f>SUM('Exiobase Outputs'!AP4:AP44)/SUM('Exiobase Outputs'!AP4:AP85)</f>
        <v>0.9466812900659296</v>
      </c>
      <c r="AQ16" s="207">
        <v>0</v>
      </c>
      <c r="AR16" s="207">
        <f>SUM('WIOT Outputs'!N7:N48)/SUM('WIOT Outputs'!N7:N90)</f>
        <v>0.14902304938145527</v>
      </c>
      <c r="AS16" s="207">
        <f>SUM('WIOT Outputs'!AR7:AR48)/SUM('WIOT Outputs'!AR7:AR90)</f>
        <v>7.2791473994049838E-4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tabSelected="1" workbookViewId="0">
      <selection activeCell="H12" sqref="H12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194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91" t="s">
        <v>152</v>
      </c>
      <c r="M1" s="191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30" x14ac:dyDescent="0.25">
      <c r="A2" s="32" t="s">
        <v>195</v>
      </c>
      <c r="B2" s="16">
        <f>'Calculations 1'!B9</f>
        <v>0.87962875886483283</v>
      </c>
      <c r="C2" s="16">
        <f>'Calculations 1'!C9</f>
        <v>0.89263804464351848</v>
      </c>
      <c r="D2" s="16">
        <f>'Calculations 1'!D9</f>
        <v>0.79590931360294481</v>
      </c>
      <c r="E2" s="16">
        <f>'Calculations 1'!E9</f>
        <v>0.9097719347602895</v>
      </c>
      <c r="F2" s="16">
        <f>'Calculations 1'!F9</f>
        <v>1E-3</v>
      </c>
      <c r="G2" s="16">
        <f>'Calculations 1'!G9</f>
        <v>0.8908454990741913</v>
      </c>
      <c r="H2" s="16">
        <f>'Calculations 1'!H9</f>
        <v>0.83342487767725482</v>
      </c>
      <c r="I2" s="16">
        <f>'Calculations 1'!I9</f>
        <v>0.90245246134008761</v>
      </c>
      <c r="J2" s="16">
        <f>'Calculations 1'!J9</f>
        <v>0.91436525771312549</v>
      </c>
      <c r="K2" s="16">
        <f>'Calculations 1'!K9</f>
        <v>0.35926331526641003</v>
      </c>
      <c r="L2" s="192">
        <f>'Calculations 1'!M16</f>
        <v>0.73492622670143481</v>
      </c>
      <c r="M2" s="192">
        <f>'Calculations 1'!M16</f>
        <v>0.73492622670143481</v>
      </c>
      <c r="N2" s="16">
        <f>'Calculations 1'!N9</f>
        <v>0.78154163378675723</v>
      </c>
      <c r="O2" s="16">
        <f>'Calculations 1'!O9</f>
        <v>0.88469515611404637</v>
      </c>
      <c r="P2" s="16">
        <f>'Calculations 1'!P9</f>
        <v>0.92066757305685409</v>
      </c>
      <c r="Q2" s="16">
        <f>'Calculations 1'!Q9</f>
        <v>0.86730982642742505</v>
      </c>
      <c r="R2" s="16">
        <f>'Calculations 1'!R9</f>
        <v>0.82206565592260428</v>
      </c>
      <c r="S2" s="16">
        <f>'Calculations 1'!S9</f>
        <v>0.88747973875499431</v>
      </c>
      <c r="T2" s="16">
        <f>'Calculations 1'!T9</f>
        <v>0.78525856659922044</v>
      </c>
      <c r="U2" s="16">
        <f>'Calculations 1'!U9</f>
        <v>0.82953662892582614</v>
      </c>
      <c r="V2" s="16">
        <f>'Calculations 1'!V9</f>
        <v>0.86833147865090943</v>
      </c>
      <c r="W2" s="16">
        <f>'Calculations 1'!W9</f>
        <v>0.87420468681336849</v>
      </c>
      <c r="X2" s="16">
        <f>'Calculations 1'!X9</f>
        <v>0.82599954778400486</v>
      </c>
      <c r="Y2" s="16">
        <f>'Calculations 1'!Y9</f>
        <v>0.89103461804712336</v>
      </c>
      <c r="Z2" s="16">
        <f>'Calculations 1'!Z9</f>
        <v>0.91901337853937903</v>
      </c>
      <c r="AA2" s="16">
        <f>'Calculations 1'!AA9</f>
        <v>0.86505977908940945</v>
      </c>
      <c r="AB2" s="16">
        <f>'Calculations 1'!AB9</f>
        <v>0.94516684553115649</v>
      </c>
      <c r="AC2" s="16">
        <f>'Calculations 1'!AC9</f>
        <v>0.91501013026761058</v>
      </c>
      <c r="AD2" s="16">
        <f>'Calculations 1'!AD9</f>
        <v>0.90893892482487393</v>
      </c>
      <c r="AE2" s="16">
        <f>'Calculations 1'!AE9</f>
        <v>0.90134221535558456</v>
      </c>
      <c r="AF2" s="16">
        <f>'Calculations 1'!AF9</f>
        <v>0.92621662747234412</v>
      </c>
      <c r="AG2" s="16">
        <f>'Calculations 1'!AG9</f>
        <v>0.89481156342237345</v>
      </c>
      <c r="AH2" s="16">
        <f>'Calculations 1'!AH9</f>
        <v>0.90919385111541107</v>
      </c>
      <c r="AI2" s="16">
        <f>'Calculations 1'!AI9</f>
        <v>0.91140681554302472</v>
      </c>
      <c r="AJ2" s="16">
        <f>'Calculations 1'!AJ9</f>
        <v>0.91883436538853824</v>
      </c>
      <c r="AK2" s="16">
        <f>'Calculations 1'!AK9</f>
        <v>0.93741988002930399</v>
      </c>
      <c r="AL2" s="16">
        <f>'Calculations 1'!AL9</f>
        <v>0.92508977389967795</v>
      </c>
      <c r="AM2" s="16">
        <f>'Calculations 1'!AM9</f>
        <v>0.90747230424779124</v>
      </c>
      <c r="AN2" s="16">
        <f>'Calculations 1'!AN9</f>
        <v>0.94399657266871562</v>
      </c>
      <c r="AO2" s="16">
        <f>'Calculations 1'!AO9</f>
        <v>0.84416891502360869</v>
      </c>
      <c r="AP2" s="16">
        <f>'Calculations 1'!AP9</f>
        <v>0.92895130685349381</v>
      </c>
      <c r="AQ2" s="16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workbookViewId="0">
      <selection activeCell="H4" sqref="H4"/>
    </sheetView>
  </sheetViews>
  <sheetFormatPr defaultRowHeight="15" x14ac:dyDescent="0.25"/>
  <cols>
    <col min="1" max="1" width="24.85546875" customWidth="1"/>
    <col min="2" max="26" width="10.140625" customWidth="1"/>
    <col min="27" max="27" width="13.7109375" customWidth="1"/>
    <col min="28" max="28" width="10.5703125" customWidth="1"/>
    <col min="29" max="43" width="10.140625" customWidth="1"/>
  </cols>
  <sheetData>
    <row r="1" spans="1:43" s="4" customFormat="1" x14ac:dyDescent="0.25">
      <c r="A1" s="15" t="s">
        <v>194</v>
      </c>
      <c r="B1" s="4" t="s">
        <v>142</v>
      </c>
      <c r="C1" s="4" t="s">
        <v>143</v>
      </c>
      <c r="D1" s="4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4" t="s">
        <v>152</v>
      </c>
      <c r="M1" s="4" t="s">
        <v>153</v>
      </c>
      <c r="N1" s="4" t="s">
        <v>154</v>
      </c>
      <c r="O1" s="4" t="s">
        <v>155</v>
      </c>
      <c r="P1" s="4" t="s">
        <v>156</v>
      </c>
      <c r="Q1" s="4" t="s">
        <v>157</v>
      </c>
      <c r="R1" s="4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4" t="s">
        <v>166</v>
      </c>
      <c r="AA1" s="4" t="s">
        <v>167</v>
      </c>
      <c r="AB1" s="4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30" x14ac:dyDescent="0.25">
      <c r="A2" s="32" t="s">
        <v>192</v>
      </c>
      <c r="B2" s="16">
        <f>'Calculations 2'!B11</f>
        <v>0.11286421240774147</v>
      </c>
      <c r="C2" s="16">
        <f>'Calculations 2'!C11</f>
        <v>0.28934590010621436</v>
      </c>
      <c r="D2" s="16">
        <f>'Calculations 2'!D11</f>
        <v>3.0907415983301129E-2</v>
      </c>
      <c r="E2" s="16">
        <f>'Calculations 2'!E11</f>
        <v>0</v>
      </c>
      <c r="F2" s="16">
        <f>'Calculations 2'!F11</f>
        <v>3.3992853082663428E-2</v>
      </c>
      <c r="G2" s="16">
        <f>'Calculations 2'!G11</f>
        <v>7.2185502929873246E-2</v>
      </c>
      <c r="H2" s="16">
        <f>'Calculations 2'!H11</f>
        <v>0.10997278748959993</v>
      </c>
      <c r="I2" s="16">
        <f>'Calculations 2'!I11</f>
        <v>6.585541460050906E-2</v>
      </c>
      <c r="J2" s="16">
        <f>'Calculations 2'!J11</f>
        <v>0.11577086907924233</v>
      </c>
      <c r="K2" s="16">
        <f>'Calculations 2'!K11</f>
        <v>0.1757117315194032</v>
      </c>
      <c r="L2" s="16">
        <f>'Calculations 2'!L11</f>
        <v>0.18178240468464266</v>
      </c>
      <c r="M2" s="16">
        <f>'Calculations 2'!M11</f>
        <v>0.16150113860965554</v>
      </c>
      <c r="N2" s="16">
        <f>'Calculations 2'!N11</f>
        <v>0</v>
      </c>
      <c r="O2" s="16">
        <f>'Calculations 2'!O11</f>
        <v>0.1618897052077351</v>
      </c>
      <c r="P2" s="16">
        <f>'Calculations 2'!P11</f>
        <v>6.4594381891759325E-2</v>
      </c>
      <c r="Q2" s="16">
        <f>'Calculations 2'!Q11</f>
        <v>0.167435461077969</v>
      </c>
      <c r="R2" s="16">
        <f>'Calculations 2'!R11</f>
        <v>0.22508990165047535</v>
      </c>
      <c r="S2" s="16">
        <f>'Calculations 2'!S11</f>
        <v>0</v>
      </c>
      <c r="T2" s="16">
        <f>'Calculations 2'!T11</f>
        <v>0</v>
      </c>
      <c r="U2" s="16">
        <f>'Calculations 2'!U11</f>
        <v>0</v>
      </c>
      <c r="V2" s="16">
        <f>'Calculations 2'!V11</f>
        <v>7.6569323202841155E-2</v>
      </c>
      <c r="W2" s="16">
        <f>'Calculations 2'!W11</f>
        <v>0.23525813799515272</v>
      </c>
      <c r="X2" s="16">
        <f>'Calculations 2'!X11</f>
        <v>0</v>
      </c>
      <c r="Y2" s="16">
        <f>'Calculations 2'!Y11</f>
        <v>3.0604893083370603E-2</v>
      </c>
      <c r="Z2" s="16">
        <f>'Calculations 2'!Z11</f>
        <v>7.2704682738731531E-4</v>
      </c>
      <c r="AA2" s="16">
        <f>'Calculations 2'!AA11</f>
        <v>5.8583439268329195E-4</v>
      </c>
      <c r="AB2" s="16">
        <f>'Calculations 2'!AB11</f>
        <v>7.5904255147087247E-4</v>
      </c>
      <c r="AC2" s="16">
        <f>'Calculations 2'!AC11</f>
        <v>0</v>
      </c>
      <c r="AD2" s="16">
        <f>'Calculations 2'!AD11</f>
        <v>8.6755562036864423E-2</v>
      </c>
      <c r="AE2" s="16">
        <f>'Calculations 2'!AE11</f>
        <v>0.12512077475534866</v>
      </c>
      <c r="AF2" s="16">
        <f>'Calculations 2'!AF11</f>
        <v>6.3037051654043635E-2</v>
      </c>
      <c r="AG2" s="16">
        <f>'Calculations 2'!AG11</f>
        <v>8.0116698499981751E-2</v>
      </c>
      <c r="AH2" s="16">
        <f>'Calculations 2'!AH11</f>
        <v>3.8293184632032518E-2</v>
      </c>
      <c r="AI2" s="16">
        <f>'Calculations 2'!AI11</f>
        <v>5.1800577687719965E-2</v>
      </c>
      <c r="AJ2" s="16">
        <f>'Calculations 2'!AJ11</f>
        <v>6.1681393241134433E-2</v>
      </c>
      <c r="AK2" s="16">
        <f>'Calculations 2'!AK11</f>
        <v>4.648936808712166E-3</v>
      </c>
      <c r="AL2" s="16">
        <f>'Calculations 2'!AL11</f>
        <v>7.660010576148403E-2</v>
      </c>
      <c r="AM2" s="16">
        <f>'Calculations 2'!AM11</f>
        <v>0</v>
      </c>
      <c r="AN2" s="16">
        <f>'Calculations 2'!AN11</f>
        <v>2.0409301001627689E-2</v>
      </c>
      <c r="AO2" s="16">
        <f>'Calculations 2'!AO11</f>
        <v>1.4089081174667028E-3</v>
      </c>
      <c r="AP2" s="16">
        <f>'Calculations 2'!AP11</f>
        <v>1.9060805595691697E-2</v>
      </c>
      <c r="AQ2" s="16">
        <f>'Calculations 2'!AQ11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>
      <selection activeCell="F57" sqref="F57"/>
    </sheetView>
  </sheetViews>
  <sheetFormatPr defaultColWidth="9.140625" defaultRowHeight="12.75" x14ac:dyDescent="0.2"/>
  <cols>
    <col min="1" max="1" width="12.85546875" style="41" customWidth="1"/>
    <col min="2" max="2" width="21" style="41" customWidth="1"/>
    <col min="3" max="3" width="85.7109375" style="41" customWidth="1"/>
    <col min="4" max="429" width="12.85546875" style="41" customWidth="1"/>
    <col min="430" max="16384" width="9.140625" style="41"/>
  </cols>
  <sheetData>
    <row r="1" spans="1:431" s="39" customFormat="1" ht="12.75" customHeight="1" x14ac:dyDescent="0.2">
      <c r="A1" s="38" t="s">
        <v>196</v>
      </c>
      <c r="B1" s="38"/>
    </row>
    <row r="2" spans="1:431" s="39" customFormat="1" ht="12.75" customHeight="1" x14ac:dyDescent="0.2">
      <c r="A2" s="40" t="s">
        <v>197</v>
      </c>
      <c r="B2" s="40"/>
    </row>
    <row r="3" spans="1:431" s="39" customFormat="1" ht="12.75" customHeight="1" x14ac:dyDescent="0.2">
      <c r="A3" s="40" t="s">
        <v>198</v>
      </c>
      <c r="B3" s="40"/>
    </row>
    <row r="4" spans="1:431" ht="12.75" customHeight="1" thickBot="1" x14ac:dyDescent="0.25">
      <c r="PO4" s="39"/>
    </row>
    <row r="5" spans="1:431" s="49" customFormat="1" ht="135" customHeight="1" x14ac:dyDescent="0.2">
      <c r="A5" s="42" t="s">
        <v>199</v>
      </c>
      <c r="B5" s="43"/>
      <c r="C5" s="44"/>
      <c r="D5" s="45" t="s">
        <v>200</v>
      </c>
      <c r="E5" s="46" t="s">
        <v>201</v>
      </c>
      <c r="F5" s="46" t="s">
        <v>202</v>
      </c>
      <c r="G5" s="46" t="s">
        <v>203</v>
      </c>
      <c r="H5" s="46" t="s">
        <v>204</v>
      </c>
      <c r="I5" s="46" t="s">
        <v>205</v>
      </c>
      <c r="J5" s="46" t="s">
        <v>206</v>
      </c>
      <c r="K5" s="46" t="s">
        <v>207</v>
      </c>
      <c r="L5" s="46" t="s">
        <v>208</v>
      </c>
      <c r="M5" s="46" t="s">
        <v>209</v>
      </c>
      <c r="N5" s="46" t="s">
        <v>210</v>
      </c>
      <c r="O5" s="46" t="s">
        <v>211</v>
      </c>
      <c r="P5" s="46" t="s">
        <v>212</v>
      </c>
      <c r="Q5" s="46" t="s">
        <v>213</v>
      </c>
      <c r="R5" s="46" t="s">
        <v>214</v>
      </c>
      <c r="S5" s="46" t="s">
        <v>215</v>
      </c>
      <c r="T5" s="46" t="s">
        <v>216</v>
      </c>
      <c r="U5" s="46" t="s">
        <v>217</v>
      </c>
      <c r="V5" s="46" t="s">
        <v>218</v>
      </c>
      <c r="W5" s="46" t="s">
        <v>219</v>
      </c>
      <c r="X5" s="46" t="s">
        <v>220</v>
      </c>
      <c r="Y5" s="46" t="s">
        <v>221</v>
      </c>
      <c r="Z5" s="46" t="s">
        <v>222</v>
      </c>
      <c r="AA5" s="46" t="s">
        <v>223</v>
      </c>
      <c r="AB5" s="46" t="s">
        <v>224</v>
      </c>
      <c r="AC5" s="46" t="s">
        <v>225</v>
      </c>
      <c r="AD5" s="46" t="s">
        <v>226</v>
      </c>
      <c r="AE5" s="46" t="s">
        <v>227</v>
      </c>
      <c r="AF5" s="46" t="s">
        <v>228</v>
      </c>
      <c r="AG5" s="46" t="s">
        <v>229</v>
      </c>
      <c r="AH5" s="46" t="s">
        <v>230</v>
      </c>
      <c r="AI5" s="46" t="s">
        <v>231</v>
      </c>
      <c r="AJ5" s="46" t="s">
        <v>232</v>
      </c>
      <c r="AK5" s="46" t="s">
        <v>233</v>
      </c>
      <c r="AL5" s="46" t="s">
        <v>234</v>
      </c>
      <c r="AM5" s="46" t="s">
        <v>235</v>
      </c>
      <c r="AN5" s="46" t="s">
        <v>236</v>
      </c>
      <c r="AO5" s="46" t="s">
        <v>237</v>
      </c>
      <c r="AP5" s="46" t="s">
        <v>238</v>
      </c>
      <c r="AQ5" s="46" t="s">
        <v>239</v>
      </c>
      <c r="AR5" s="46" t="s">
        <v>240</v>
      </c>
      <c r="AS5" s="46" t="s">
        <v>241</v>
      </c>
      <c r="AT5" s="46" t="s">
        <v>242</v>
      </c>
      <c r="AU5" s="46" t="s">
        <v>243</v>
      </c>
      <c r="AV5" s="46" t="s">
        <v>244</v>
      </c>
      <c r="AW5" s="46" t="s">
        <v>245</v>
      </c>
      <c r="AX5" s="46" t="s">
        <v>246</v>
      </c>
      <c r="AY5" s="46" t="s">
        <v>247</v>
      </c>
      <c r="AZ5" s="46" t="s">
        <v>248</v>
      </c>
      <c r="BA5" s="46" t="s">
        <v>249</v>
      </c>
      <c r="BB5" s="46" t="s">
        <v>250</v>
      </c>
      <c r="BC5" s="46" t="s">
        <v>251</v>
      </c>
      <c r="BD5" s="46" t="s">
        <v>252</v>
      </c>
      <c r="BE5" s="46" t="s">
        <v>253</v>
      </c>
      <c r="BF5" s="46" t="s">
        <v>254</v>
      </c>
      <c r="BG5" s="46" t="s">
        <v>255</v>
      </c>
      <c r="BH5" s="46" t="s">
        <v>256</v>
      </c>
      <c r="BI5" s="46" t="s">
        <v>257</v>
      </c>
      <c r="BJ5" s="46" t="s">
        <v>258</v>
      </c>
      <c r="BK5" s="46" t="s">
        <v>259</v>
      </c>
      <c r="BL5" s="46" t="s">
        <v>260</v>
      </c>
      <c r="BM5" s="46" t="s">
        <v>261</v>
      </c>
      <c r="BN5" s="46" t="s">
        <v>262</v>
      </c>
      <c r="BO5" s="46" t="s">
        <v>263</v>
      </c>
      <c r="BP5" s="46" t="s">
        <v>264</v>
      </c>
      <c r="BQ5" s="46" t="s">
        <v>265</v>
      </c>
      <c r="BR5" s="46" t="s">
        <v>266</v>
      </c>
      <c r="BS5" s="46" t="s">
        <v>267</v>
      </c>
      <c r="BT5" s="46" t="s">
        <v>268</v>
      </c>
      <c r="BU5" s="46" t="s">
        <v>269</v>
      </c>
      <c r="BV5" s="46" t="s">
        <v>270</v>
      </c>
      <c r="BW5" s="46" t="s">
        <v>271</v>
      </c>
      <c r="BX5" s="46" t="s">
        <v>272</v>
      </c>
      <c r="BY5" s="46" t="s">
        <v>273</v>
      </c>
      <c r="BZ5" s="46" t="s">
        <v>274</v>
      </c>
      <c r="CA5" s="46" t="s">
        <v>275</v>
      </c>
      <c r="CB5" s="46" t="s">
        <v>276</v>
      </c>
      <c r="CC5" s="46" t="s">
        <v>277</v>
      </c>
      <c r="CD5" s="46" t="s">
        <v>278</v>
      </c>
      <c r="CE5" s="46" t="s">
        <v>279</v>
      </c>
      <c r="CF5" s="46" t="s">
        <v>280</v>
      </c>
      <c r="CG5" s="46" t="s">
        <v>281</v>
      </c>
      <c r="CH5" s="46" t="s">
        <v>282</v>
      </c>
      <c r="CI5" s="46" t="s">
        <v>283</v>
      </c>
      <c r="CJ5" s="46" t="s">
        <v>284</v>
      </c>
      <c r="CK5" s="46" t="s">
        <v>285</v>
      </c>
      <c r="CL5" s="46" t="s">
        <v>286</v>
      </c>
      <c r="CM5" s="46" t="s">
        <v>287</v>
      </c>
      <c r="CN5" s="46" t="s">
        <v>288</v>
      </c>
      <c r="CO5" s="46" t="s">
        <v>289</v>
      </c>
      <c r="CP5" s="46" t="s">
        <v>290</v>
      </c>
      <c r="CQ5" s="46" t="s">
        <v>291</v>
      </c>
      <c r="CR5" s="46" t="s">
        <v>292</v>
      </c>
      <c r="CS5" s="46" t="s">
        <v>293</v>
      </c>
      <c r="CT5" s="46" t="s">
        <v>294</v>
      </c>
      <c r="CU5" s="46" t="s">
        <v>295</v>
      </c>
      <c r="CV5" s="46" t="s">
        <v>296</v>
      </c>
      <c r="CW5" s="46" t="s">
        <v>297</v>
      </c>
      <c r="CX5" s="46" t="s">
        <v>298</v>
      </c>
      <c r="CY5" s="46" t="s">
        <v>299</v>
      </c>
      <c r="CZ5" s="46" t="s">
        <v>300</v>
      </c>
      <c r="DA5" s="46" t="s">
        <v>301</v>
      </c>
      <c r="DB5" s="46" t="s">
        <v>302</v>
      </c>
      <c r="DC5" s="46" t="s">
        <v>303</v>
      </c>
      <c r="DD5" s="46" t="s">
        <v>304</v>
      </c>
      <c r="DE5" s="46" t="s">
        <v>305</v>
      </c>
      <c r="DF5" s="46" t="s">
        <v>306</v>
      </c>
      <c r="DG5" s="46" t="s">
        <v>307</v>
      </c>
      <c r="DH5" s="46" t="s">
        <v>308</v>
      </c>
      <c r="DI5" s="46" t="s">
        <v>309</v>
      </c>
      <c r="DJ5" s="46" t="s">
        <v>310</v>
      </c>
      <c r="DK5" s="46" t="s">
        <v>311</v>
      </c>
      <c r="DL5" s="46" t="s">
        <v>312</v>
      </c>
      <c r="DM5" s="46" t="s">
        <v>313</v>
      </c>
      <c r="DN5" s="46" t="s">
        <v>314</v>
      </c>
      <c r="DO5" s="46" t="s">
        <v>315</v>
      </c>
      <c r="DP5" s="46" t="s">
        <v>316</v>
      </c>
      <c r="DQ5" s="46" t="s">
        <v>317</v>
      </c>
      <c r="DR5" s="46" t="s">
        <v>318</v>
      </c>
      <c r="DS5" s="46" t="s">
        <v>319</v>
      </c>
      <c r="DT5" s="46" t="s">
        <v>320</v>
      </c>
      <c r="DU5" s="46" t="s">
        <v>321</v>
      </c>
      <c r="DV5" s="46" t="s">
        <v>322</v>
      </c>
      <c r="DW5" s="46" t="s">
        <v>323</v>
      </c>
      <c r="DX5" s="46" t="s">
        <v>324</v>
      </c>
      <c r="DY5" s="46" t="s">
        <v>325</v>
      </c>
      <c r="DZ5" s="46" t="s">
        <v>326</v>
      </c>
      <c r="EA5" s="46" t="s">
        <v>327</v>
      </c>
      <c r="EB5" s="46" t="s">
        <v>328</v>
      </c>
      <c r="EC5" s="46" t="s">
        <v>329</v>
      </c>
      <c r="ED5" s="46" t="s">
        <v>330</v>
      </c>
      <c r="EE5" s="46" t="s">
        <v>331</v>
      </c>
      <c r="EF5" s="46" t="s">
        <v>332</v>
      </c>
      <c r="EG5" s="46" t="s">
        <v>333</v>
      </c>
      <c r="EH5" s="46" t="s">
        <v>334</v>
      </c>
      <c r="EI5" s="46" t="s">
        <v>335</v>
      </c>
      <c r="EJ5" s="46" t="s">
        <v>336</v>
      </c>
      <c r="EK5" s="46" t="s">
        <v>337</v>
      </c>
      <c r="EL5" s="46" t="s">
        <v>338</v>
      </c>
      <c r="EM5" s="46" t="s">
        <v>339</v>
      </c>
      <c r="EN5" s="46" t="s">
        <v>340</v>
      </c>
      <c r="EO5" s="46" t="s">
        <v>341</v>
      </c>
      <c r="EP5" s="46" t="s">
        <v>342</v>
      </c>
      <c r="EQ5" s="46" t="s">
        <v>343</v>
      </c>
      <c r="ER5" s="46" t="s">
        <v>344</v>
      </c>
      <c r="ES5" s="46" t="s">
        <v>345</v>
      </c>
      <c r="ET5" s="46" t="s">
        <v>346</v>
      </c>
      <c r="EU5" s="46" t="s">
        <v>347</v>
      </c>
      <c r="EV5" s="46" t="s">
        <v>348</v>
      </c>
      <c r="EW5" s="46" t="s">
        <v>349</v>
      </c>
      <c r="EX5" s="46" t="s">
        <v>350</v>
      </c>
      <c r="EY5" s="46" t="s">
        <v>351</v>
      </c>
      <c r="EZ5" s="46" t="s">
        <v>352</v>
      </c>
      <c r="FA5" s="46" t="s">
        <v>353</v>
      </c>
      <c r="FB5" s="46" t="s">
        <v>354</v>
      </c>
      <c r="FC5" s="46" t="s">
        <v>355</v>
      </c>
      <c r="FD5" s="46" t="s">
        <v>356</v>
      </c>
      <c r="FE5" s="46" t="s">
        <v>357</v>
      </c>
      <c r="FF5" s="46" t="s">
        <v>358</v>
      </c>
      <c r="FG5" s="46" t="s">
        <v>359</v>
      </c>
      <c r="FH5" s="46" t="s">
        <v>360</v>
      </c>
      <c r="FI5" s="46" t="s">
        <v>361</v>
      </c>
      <c r="FJ5" s="46" t="s">
        <v>362</v>
      </c>
      <c r="FK5" s="46" t="s">
        <v>363</v>
      </c>
      <c r="FL5" s="46" t="s">
        <v>364</v>
      </c>
      <c r="FM5" s="46" t="s">
        <v>365</v>
      </c>
      <c r="FN5" s="46" t="s">
        <v>366</v>
      </c>
      <c r="FO5" s="46" t="s">
        <v>367</v>
      </c>
      <c r="FP5" s="46" t="s">
        <v>368</v>
      </c>
      <c r="FQ5" s="46" t="s">
        <v>369</v>
      </c>
      <c r="FR5" s="46" t="s">
        <v>370</v>
      </c>
      <c r="FS5" s="46" t="s">
        <v>371</v>
      </c>
      <c r="FT5" s="46" t="s">
        <v>372</v>
      </c>
      <c r="FU5" s="46" t="s">
        <v>373</v>
      </c>
      <c r="FV5" s="46" t="s">
        <v>374</v>
      </c>
      <c r="FW5" s="46" t="s">
        <v>375</v>
      </c>
      <c r="FX5" s="46" t="s">
        <v>376</v>
      </c>
      <c r="FY5" s="46" t="s">
        <v>377</v>
      </c>
      <c r="FZ5" s="46" t="s">
        <v>378</v>
      </c>
      <c r="GA5" s="46" t="s">
        <v>379</v>
      </c>
      <c r="GB5" s="46" t="s">
        <v>380</v>
      </c>
      <c r="GC5" s="46" t="s">
        <v>381</v>
      </c>
      <c r="GD5" s="46" t="s">
        <v>382</v>
      </c>
      <c r="GE5" s="46" t="s">
        <v>383</v>
      </c>
      <c r="GF5" s="46" t="s">
        <v>384</v>
      </c>
      <c r="GG5" s="46" t="s">
        <v>385</v>
      </c>
      <c r="GH5" s="46" t="s">
        <v>386</v>
      </c>
      <c r="GI5" s="46" t="s">
        <v>387</v>
      </c>
      <c r="GJ5" s="46" t="s">
        <v>388</v>
      </c>
      <c r="GK5" s="46" t="s">
        <v>389</v>
      </c>
      <c r="GL5" s="46" t="s">
        <v>390</v>
      </c>
      <c r="GM5" s="46" t="s">
        <v>391</v>
      </c>
      <c r="GN5" s="46" t="s">
        <v>392</v>
      </c>
      <c r="GO5" s="46" t="s">
        <v>393</v>
      </c>
      <c r="GP5" s="46" t="s">
        <v>394</v>
      </c>
      <c r="GQ5" s="46" t="s">
        <v>395</v>
      </c>
      <c r="GR5" s="46" t="s">
        <v>396</v>
      </c>
      <c r="GS5" s="46" t="s">
        <v>397</v>
      </c>
      <c r="GT5" s="46" t="s">
        <v>398</v>
      </c>
      <c r="GU5" s="46" t="s">
        <v>399</v>
      </c>
      <c r="GV5" s="46" t="s">
        <v>400</v>
      </c>
      <c r="GW5" s="46" t="s">
        <v>401</v>
      </c>
      <c r="GX5" s="46" t="s">
        <v>402</v>
      </c>
      <c r="GY5" s="46" t="s">
        <v>403</v>
      </c>
      <c r="GZ5" s="46" t="s">
        <v>404</v>
      </c>
      <c r="HA5" s="46" t="s">
        <v>405</v>
      </c>
      <c r="HB5" s="46" t="s">
        <v>406</v>
      </c>
      <c r="HC5" s="46" t="s">
        <v>407</v>
      </c>
      <c r="HD5" s="46" t="s">
        <v>408</v>
      </c>
      <c r="HE5" s="46" t="s">
        <v>409</v>
      </c>
      <c r="HF5" s="46" t="s">
        <v>410</v>
      </c>
      <c r="HG5" s="46" t="s">
        <v>411</v>
      </c>
      <c r="HH5" s="46" t="s">
        <v>412</v>
      </c>
      <c r="HI5" s="46" t="s">
        <v>413</v>
      </c>
      <c r="HJ5" s="46" t="s">
        <v>414</v>
      </c>
      <c r="HK5" s="46" t="s">
        <v>415</v>
      </c>
      <c r="HL5" s="46" t="s">
        <v>416</v>
      </c>
      <c r="HM5" s="46" t="s">
        <v>417</v>
      </c>
      <c r="HN5" s="46" t="s">
        <v>418</v>
      </c>
      <c r="HO5" s="46" t="s">
        <v>419</v>
      </c>
      <c r="HP5" s="46" t="s">
        <v>420</v>
      </c>
      <c r="HQ5" s="46" t="s">
        <v>421</v>
      </c>
      <c r="HR5" s="46" t="s">
        <v>422</v>
      </c>
      <c r="HS5" s="46" t="s">
        <v>423</v>
      </c>
      <c r="HT5" s="46" t="s">
        <v>424</v>
      </c>
      <c r="HU5" s="46" t="s">
        <v>425</v>
      </c>
      <c r="HV5" s="46" t="s">
        <v>426</v>
      </c>
      <c r="HW5" s="46" t="s">
        <v>427</v>
      </c>
      <c r="HX5" s="46" t="s">
        <v>428</v>
      </c>
      <c r="HY5" s="46" t="s">
        <v>429</v>
      </c>
      <c r="HZ5" s="46" t="s">
        <v>430</v>
      </c>
      <c r="IA5" s="46" t="s">
        <v>431</v>
      </c>
      <c r="IB5" s="46" t="s">
        <v>432</v>
      </c>
      <c r="IC5" s="46" t="s">
        <v>433</v>
      </c>
      <c r="ID5" s="46" t="s">
        <v>434</v>
      </c>
      <c r="IE5" s="46" t="s">
        <v>435</v>
      </c>
      <c r="IF5" s="46" t="s">
        <v>436</v>
      </c>
      <c r="IG5" s="46" t="s">
        <v>437</v>
      </c>
      <c r="IH5" s="46" t="s">
        <v>438</v>
      </c>
      <c r="II5" s="46" t="s">
        <v>439</v>
      </c>
      <c r="IJ5" s="46" t="s">
        <v>440</v>
      </c>
      <c r="IK5" s="46" t="s">
        <v>441</v>
      </c>
      <c r="IL5" s="46" t="s">
        <v>442</v>
      </c>
      <c r="IM5" s="46" t="s">
        <v>443</v>
      </c>
      <c r="IN5" s="46" t="s">
        <v>444</v>
      </c>
      <c r="IO5" s="46" t="s">
        <v>445</v>
      </c>
      <c r="IP5" s="46" t="s">
        <v>446</v>
      </c>
      <c r="IQ5" s="46" t="s">
        <v>447</v>
      </c>
      <c r="IR5" s="46" t="s">
        <v>448</v>
      </c>
      <c r="IS5" s="46" t="s">
        <v>449</v>
      </c>
      <c r="IT5" s="46" t="s">
        <v>450</v>
      </c>
      <c r="IU5" s="46" t="s">
        <v>451</v>
      </c>
      <c r="IV5" s="46" t="s">
        <v>452</v>
      </c>
      <c r="IW5" s="46" t="s">
        <v>453</v>
      </c>
      <c r="IX5" s="46" t="s">
        <v>454</v>
      </c>
      <c r="IY5" s="46" t="s">
        <v>455</v>
      </c>
      <c r="IZ5" s="46" t="s">
        <v>456</v>
      </c>
      <c r="JA5" s="46" t="s">
        <v>457</v>
      </c>
      <c r="JB5" s="46" t="s">
        <v>458</v>
      </c>
      <c r="JC5" s="46" t="s">
        <v>459</v>
      </c>
      <c r="JD5" s="46" t="s">
        <v>460</v>
      </c>
      <c r="JE5" s="46" t="s">
        <v>461</v>
      </c>
      <c r="JF5" s="46" t="s">
        <v>462</v>
      </c>
      <c r="JG5" s="46" t="s">
        <v>463</v>
      </c>
      <c r="JH5" s="46" t="s">
        <v>464</v>
      </c>
      <c r="JI5" s="46" t="s">
        <v>465</v>
      </c>
      <c r="JJ5" s="46" t="s">
        <v>466</v>
      </c>
      <c r="JK5" s="46" t="s">
        <v>467</v>
      </c>
      <c r="JL5" s="46" t="s">
        <v>468</v>
      </c>
      <c r="JM5" s="46" t="s">
        <v>469</v>
      </c>
      <c r="JN5" s="46" t="s">
        <v>470</v>
      </c>
      <c r="JO5" s="46" t="s">
        <v>471</v>
      </c>
      <c r="JP5" s="46" t="s">
        <v>472</v>
      </c>
      <c r="JQ5" s="46" t="s">
        <v>473</v>
      </c>
      <c r="JR5" s="46" t="s">
        <v>474</v>
      </c>
      <c r="JS5" s="46" t="s">
        <v>475</v>
      </c>
      <c r="JT5" s="46" t="s">
        <v>476</v>
      </c>
      <c r="JU5" s="46" t="s">
        <v>477</v>
      </c>
      <c r="JV5" s="46" t="s">
        <v>478</v>
      </c>
      <c r="JW5" s="46" t="s">
        <v>479</v>
      </c>
      <c r="JX5" s="46" t="s">
        <v>480</v>
      </c>
      <c r="JY5" s="46" t="s">
        <v>481</v>
      </c>
      <c r="JZ5" s="46" t="s">
        <v>482</v>
      </c>
      <c r="KA5" s="46" t="s">
        <v>483</v>
      </c>
      <c r="KB5" s="46" t="s">
        <v>484</v>
      </c>
      <c r="KC5" s="46" t="s">
        <v>485</v>
      </c>
      <c r="KD5" s="46" t="s">
        <v>486</v>
      </c>
      <c r="KE5" s="46" t="s">
        <v>487</v>
      </c>
      <c r="KF5" s="46" t="s">
        <v>488</v>
      </c>
      <c r="KG5" s="46" t="s">
        <v>489</v>
      </c>
      <c r="KH5" s="46" t="s">
        <v>490</v>
      </c>
      <c r="KI5" s="46" t="s">
        <v>491</v>
      </c>
      <c r="KJ5" s="46" t="s">
        <v>492</v>
      </c>
      <c r="KK5" s="46" t="s">
        <v>493</v>
      </c>
      <c r="KL5" s="46" t="s">
        <v>494</v>
      </c>
      <c r="KM5" s="46" t="s">
        <v>495</v>
      </c>
      <c r="KN5" s="46" t="s">
        <v>496</v>
      </c>
      <c r="KO5" s="46" t="s">
        <v>497</v>
      </c>
      <c r="KP5" s="46" t="s">
        <v>498</v>
      </c>
      <c r="KQ5" s="46" t="s">
        <v>499</v>
      </c>
      <c r="KR5" s="46" t="s">
        <v>500</v>
      </c>
      <c r="KS5" s="46" t="s">
        <v>501</v>
      </c>
      <c r="KT5" s="46" t="s">
        <v>502</v>
      </c>
      <c r="KU5" s="46" t="s">
        <v>503</v>
      </c>
      <c r="KV5" s="46" t="s">
        <v>504</v>
      </c>
      <c r="KW5" s="46" t="s">
        <v>505</v>
      </c>
      <c r="KX5" s="46" t="s">
        <v>506</v>
      </c>
      <c r="KY5" s="46" t="s">
        <v>507</v>
      </c>
      <c r="KZ5" s="46" t="s">
        <v>508</v>
      </c>
      <c r="LA5" s="46" t="s">
        <v>509</v>
      </c>
      <c r="LB5" s="46" t="s">
        <v>510</v>
      </c>
      <c r="LC5" s="46" t="s">
        <v>511</v>
      </c>
      <c r="LD5" s="46" t="s">
        <v>512</v>
      </c>
      <c r="LE5" s="46" t="s">
        <v>513</v>
      </c>
      <c r="LF5" s="46" t="s">
        <v>514</v>
      </c>
      <c r="LG5" s="46" t="s">
        <v>515</v>
      </c>
      <c r="LH5" s="46" t="s">
        <v>516</v>
      </c>
      <c r="LI5" s="46" t="s">
        <v>517</v>
      </c>
      <c r="LJ5" s="46" t="s">
        <v>518</v>
      </c>
      <c r="LK5" s="46" t="s">
        <v>519</v>
      </c>
      <c r="LL5" s="46" t="s">
        <v>520</v>
      </c>
      <c r="LM5" s="46" t="s">
        <v>521</v>
      </c>
      <c r="LN5" s="46" t="s">
        <v>522</v>
      </c>
      <c r="LO5" s="46" t="s">
        <v>523</v>
      </c>
      <c r="LP5" s="46" t="s">
        <v>524</v>
      </c>
      <c r="LQ5" s="46" t="s">
        <v>525</v>
      </c>
      <c r="LR5" s="46" t="s">
        <v>526</v>
      </c>
      <c r="LS5" s="46" t="s">
        <v>527</v>
      </c>
      <c r="LT5" s="46" t="s">
        <v>528</v>
      </c>
      <c r="LU5" s="46" t="s">
        <v>529</v>
      </c>
      <c r="LV5" s="46" t="s">
        <v>530</v>
      </c>
      <c r="LW5" s="46" t="s">
        <v>531</v>
      </c>
      <c r="LX5" s="46" t="s">
        <v>532</v>
      </c>
      <c r="LY5" s="46" t="s">
        <v>533</v>
      </c>
      <c r="LZ5" s="46" t="s">
        <v>534</v>
      </c>
      <c r="MA5" s="46" t="s">
        <v>535</v>
      </c>
      <c r="MB5" s="46" t="s">
        <v>536</v>
      </c>
      <c r="MC5" s="46" t="s">
        <v>537</v>
      </c>
      <c r="MD5" s="46" t="s">
        <v>538</v>
      </c>
      <c r="ME5" s="46" t="s">
        <v>539</v>
      </c>
      <c r="MF5" s="46" t="s">
        <v>540</v>
      </c>
      <c r="MG5" s="46" t="s">
        <v>541</v>
      </c>
      <c r="MH5" s="46" t="s">
        <v>542</v>
      </c>
      <c r="MI5" s="46" t="s">
        <v>543</v>
      </c>
      <c r="MJ5" s="46" t="s">
        <v>544</v>
      </c>
      <c r="MK5" s="46" t="s">
        <v>545</v>
      </c>
      <c r="ML5" s="46" t="s">
        <v>546</v>
      </c>
      <c r="MM5" s="46" t="s">
        <v>547</v>
      </c>
      <c r="MN5" s="46" t="s">
        <v>548</v>
      </c>
      <c r="MO5" s="46" t="s">
        <v>549</v>
      </c>
      <c r="MP5" s="46" t="s">
        <v>550</v>
      </c>
      <c r="MQ5" s="46" t="s">
        <v>551</v>
      </c>
      <c r="MR5" s="46" t="s">
        <v>552</v>
      </c>
      <c r="MS5" s="46" t="s">
        <v>553</v>
      </c>
      <c r="MT5" s="46" t="s">
        <v>554</v>
      </c>
      <c r="MU5" s="46" t="s">
        <v>555</v>
      </c>
      <c r="MV5" s="46" t="s">
        <v>556</v>
      </c>
      <c r="MW5" s="46" t="s">
        <v>557</v>
      </c>
      <c r="MX5" s="46" t="s">
        <v>558</v>
      </c>
      <c r="MY5" s="46" t="s">
        <v>559</v>
      </c>
      <c r="MZ5" s="46" t="s">
        <v>560</v>
      </c>
      <c r="NA5" s="46" t="s">
        <v>561</v>
      </c>
      <c r="NB5" s="46" t="s">
        <v>562</v>
      </c>
      <c r="NC5" s="46" t="s">
        <v>563</v>
      </c>
      <c r="ND5" s="46" t="s">
        <v>564</v>
      </c>
      <c r="NE5" s="46" t="s">
        <v>565</v>
      </c>
      <c r="NF5" s="46" t="s">
        <v>566</v>
      </c>
      <c r="NG5" s="46" t="s">
        <v>567</v>
      </c>
      <c r="NH5" s="46" t="s">
        <v>568</v>
      </c>
      <c r="NI5" s="46" t="s">
        <v>569</v>
      </c>
      <c r="NJ5" s="46" t="s">
        <v>570</v>
      </c>
      <c r="NK5" s="46" t="s">
        <v>571</v>
      </c>
      <c r="NL5" s="46" t="s">
        <v>572</v>
      </c>
      <c r="NM5" s="46" t="s">
        <v>573</v>
      </c>
      <c r="NN5" s="46" t="s">
        <v>574</v>
      </c>
      <c r="NO5" s="46" t="s">
        <v>575</v>
      </c>
      <c r="NP5" s="46" t="s">
        <v>576</v>
      </c>
      <c r="NQ5" s="46" t="s">
        <v>577</v>
      </c>
      <c r="NR5" s="46" t="s">
        <v>578</v>
      </c>
      <c r="NS5" s="46" t="s">
        <v>579</v>
      </c>
      <c r="NT5" s="46" t="s">
        <v>580</v>
      </c>
      <c r="NU5" s="46" t="s">
        <v>581</v>
      </c>
      <c r="NV5" s="46" t="s">
        <v>582</v>
      </c>
      <c r="NW5" s="46" t="s">
        <v>583</v>
      </c>
      <c r="NX5" s="46" t="s">
        <v>584</v>
      </c>
      <c r="NY5" s="46" t="s">
        <v>585</v>
      </c>
      <c r="NZ5" s="46" t="s">
        <v>586</v>
      </c>
      <c r="OA5" s="46" t="s">
        <v>587</v>
      </c>
      <c r="OB5" s="46" t="s">
        <v>588</v>
      </c>
      <c r="OC5" s="46" t="s">
        <v>589</v>
      </c>
      <c r="OD5" s="46" t="s">
        <v>590</v>
      </c>
      <c r="OE5" s="46" t="s">
        <v>591</v>
      </c>
      <c r="OF5" s="46" t="s">
        <v>592</v>
      </c>
      <c r="OG5" s="46" t="s">
        <v>593</v>
      </c>
      <c r="OH5" s="46" t="s">
        <v>594</v>
      </c>
      <c r="OI5" s="46" t="s">
        <v>595</v>
      </c>
      <c r="OJ5" s="46" t="s">
        <v>596</v>
      </c>
      <c r="OK5" s="46" t="s">
        <v>597</v>
      </c>
      <c r="OL5" s="46" t="s">
        <v>598</v>
      </c>
      <c r="OM5" s="46" t="s">
        <v>599</v>
      </c>
      <c r="ON5" s="46" t="s">
        <v>600</v>
      </c>
      <c r="OO5" s="46" t="s">
        <v>601</v>
      </c>
      <c r="OP5" s="46" t="s">
        <v>602</v>
      </c>
      <c r="OQ5" s="46" t="s">
        <v>603</v>
      </c>
      <c r="OR5" s="47" t="s">
        <v>604</v>
      </c>
      <c r="OS5" s="48" t="s">
        <v>605</v>
      </c>
      <c r="OT5" s="45" t="s">
        <v>606</v>
      </c>
      <c r="OU5" s="46" t="s">
        <v>607</v>
      </c>
      <c r="OV5" s="46" t="s">
        <v>608</v>
      </c>
      <c r="OW5" s="46" t="s">
        <v>609</v>
      </c>
      <c r="OX5" s="46" t="s">
        <v>610</v>
      </c>
      <c r="OY5" s="46" t="s">
        <v>611</v>
      </c>
      <c r="OZ5" s="46" t="s">
        <v>612</v>
      </c>
      <c r="PA5" s="46" t="s">
        <v>613</v>
      </c>
      <c r="PB5" s="46" t="s">
        <v>614</v>
      </c>
      <c r="PC5" s="46" t="s">
        <v>615</v>
      </c>
      <c r="PD5" s="46" t="s">
        <v>616</v>
      </c>
      <c r="PE5" s="46" t="s">
        <v>617</v>
      </c>
      <c r="PF5" s="46" t="s">
        <v>618</v>
      </c>
      <c r="PG5" s="46" t="s">
        <v>619</v>
      </c>
      <c r="PH5" s="46" t="s">
        <v>620</v>
      </c>
      <c r="PI5" s="46" t="s">
        <v>621</v>
      </c>
      <c r="PJ5" s="46" t="s">
        <v>622</v>
      </c>
      <c r="PK5" s="46" t="s">
        <v>623</v>
      </c>
      <c r="PL5" s="47" t="s">
        <v>624</v>
      </c>
      <c r="PM5" s="48" t="s">
        <v>625</v>
      </c>
    </row>
    <row r="6" spans="1:431" ht="12.75" customHeight="1" x14ac:dyDescent="0.2">
      <c r="A6" s="50" t="s">
        <v>626</v>
      </c>
      <c r="B6" s="51" t="s">
        <v>627</v>
      </c>
      <c r="C6" s="52" t="s">
        <v>628</v>
      </c>
      <c r="D6" s="53" t="s">
        <v>629</v>
      </c>
      <c r="E6" s="54" t="s">
        <v>630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631</v>
      </c>
      <c r="L6" s="54">
        <v>112300</v>
      </c>
      <c r="M6" s="54" t="s">
        <v>632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633</v>
      </c>
      <c r="U6" s="54">
        <v>212310</v>
      </c>
      <c r="V6" s="54" t="s">
        <v>634</v>
      </c>
      <c r="W6" s="54">
        <v>213111</v>
      </c>
      <c r="X6" s="54" t="s">
        <v>635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636</v>
      </c>
      <c r="AG6" s="54">
        <v>233412</v>
      </c>
      <c r="AH6" s="54" t="s">
        <v>637</v>
      </c>
      <c r="AI6" s="54">
        <v>233230</v>
      </c>
      <c r="AJ6" s="54" t="s">
        <v>638</v>
      </c>
      <c r="AK6" s="54">
        <v>233240</v>
      </c>
      <c r="AL6" s="54">
        <v>233411</v>
      </c>
      <c r="AM6" s="54" t="s">
        <v>639</v>
      </c>
      <c r="AN6" s="54">
        <v>321100</v>
      </c>
      <c r="AO6" s="54">
        <v>321200</v>
      </c>
      <c r="AP6" s="54">
        <v>321910</v>
      </c>
      <c r="AQ6" s="54" t="s">
        <v>640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641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642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643</v>
      </c>
      <c r="CD6" s="54">
        <v>332991</v>
      </c>
      <c r="CE6" s="54">
        <v>332996</v>
      </c>
      <c r="CF6" s="54" t="s">
        <v>644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645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646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647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648</v>
      </c>
      <c r="DI6" s="54" t="s">
        <v>649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650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651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652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653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654</v>
      </c>
      <c r="FY6" s="54">
        <v>337215</v>
      </c>
      <c r="FZ6" s="54" t="s">
        <v>655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656</v>
      </c>
      <c r="GZ6" s="54">
        <v>311520</v>
      </c>
      <c r="HA6" s="54">
        <v>311615</v>
      </c>
      <c r="HB6" s="54" t="s">
        <v>657</v>
      </c>
      <c r="HC6" s="54">
        <v>311700</v>
      </c>
      <c r="HD6" s="54">
        <v>311810</v>
      </c>
      <c r="HE6" s="54" t="s">
        <v>658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659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660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661</v>
      </c>
      <c r="JT6" s="54">
        <v>424200</v>
      </c>
      <c r="JU6" s="54">
        <v>424400</v>
      </c>
      <c r="JV6" s="54">
        <v>424700</v>
      </c>
      <c r="JW6" s="54" t="s">
        <v>662</v>
      </c>
      <c r="JX6" s="54">
        <v>425000</v>
      </c>
      <c r="JY6" s="54" t="s">
        <v>663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664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665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666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667</v>
      </c>
      <c r="LD6" s="54">
        <v>518200</v>
      </c>
      <c r="LE6" s="54">
        <v>519130</v>
      </c>
      <c r="LF6" s="54" t="s">
        <v>668</v>
      </c>
      <c r="LG6" s="54" t="s">
        <v>669</v>
      </c>
      <c r="LH6" s="54" t="s">
        <v>670</v>
      </c>
      <c r="LI6" s="54">
        <v>523900</v>
      </c>
      <c r="LJ6" s="54" t="s">
        <v>671</v>
      </c>
      <c r="LK6" s="54">
        <v>524113</v>
      </c>
      <c r="LL6" s="54" t="s">
        <v>672</v>
      </c>
      <c r="LM6" s="54">
        <v>524200</v>
      </c>
      <c r="LN6" s="54">
        <v>525000</v>
      </c>
      <c r="LO6" s="54" t="s">
        <v>673</v>
      </c>
      <c r="LP6" s="54" t="s">
        <v>674</v>
      </c>
      <c r="LQ6" s="54" t="s">
        <v>675</v>
      </c>
      <c r="LR6" s="54">
        <v>532100</v>
      </c>
      <c r="LS6" s="54">
        <v>532400</v>
      </c>
      <c r="LT6" s="54" t="s">
        <v>676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677</v>
      </c>
      <c r="LZ6" s="54">
        <v>541200</v>
      </c>
      <c r="MA6" s="54">
        <v>541300</v>
      </c>
      <c r="MB6" s="54">
        <v>541610</v>
      </c>
      <c r="MC6" s="54" t="s">
        <v>678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679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680</v>
      </c>
      <c r="MV6" s="54" t="s">
        <v>681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682</v>
      </c>
      <c r="NF6" s="54" t="s">
        <v>683</v>
      </c>
      <c r="NG6" s="54">
        <v>624100</v>
      </c>
      <c r="NH6" s="54">
        <v>624400</v>
      </c>
      <c r="NI6" s="54" t="s">
        <v>684</v>
      </c>
      <c r="NJ6" s="54">
        <v>711100</v>
      </c>
      <c r="NK6" s="54">
        <v>711200</v>
      </c>
      <c r="NL6" s="54">
        <v>711500</v>
      </c>
      <c r="NM6" s="54" t="s">
        <v>685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686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687</v>
      </c>
      <c r="OF6" s="54" t="s">
        <v>688</v>
      </c>
      <c r="OG6" s="54">
        <v>814000</v>
      </c>
      <c r="OH6" s="54" t="s">
        <v>689</v>
      </c>
      <c r="OI6" s="54" t="s">
        <v>690</v>
      </c>
      <c r="OJ6" s="54">
        <v>491000</v>
      </c>
      <c r="OK6" s="54" t="s">
        <v>691</v>
      </c>
      <c r="OL6" s="54" t="s">
        <v>692</v>
      </c>
      <c r="OM6" s="54" t="s">
        <v>693</v>
      </c>
      <c r="ON6" s="54" t="s">
        <v>694</v>
      </c>
      <c r="OO6" s="54" t="s">
        <v>695</v>
      </c>
      <c r="OP6" s="54" t="s">
        <v>696</v>
      </c>
      <c r="OQ6" s="54" t="s">
        <v>697</v>
      </c>
      <c r="OR6" s="55" t="s">
        <v>698</v>
      </c>
      <c r="OS6" s="56" t="s">
        <v>699</v>
      </c>
      <c r="OT6" s="57" t="s">
        <v>700</v>
      </c>
      <c r="OU6" s="58" t="s">
        <v>701</v>
      </c>
      <c r="OV6" s="58" t="s">
        <v>702</v>
      </c>
      <c r="OW6" s="58" t="s">
        <v>703</v>
      </c>
      <c r="OX6" s="58" t="s">
        <v>704</v>
      </c>
      <c r="OY6" s="58" t="s">
        <v>705</v>
      </c>
      <c r="OZ6" s="58" t="s">
        <v>706</v>
      </c>
      <c r="PA6" s="58" t="s">
        <v>707</v>
      </c>
      <c r="PB6" s="58" t="s">
        <v>708</v>
      </c>
      <c r="PC6" s="58" t="s">
        <v>709</v>
      </c>
      <c r="PD6" s="58" t="s">
        <v>710</v>
      </c>
      <c r="PE6" s="58" t="s">
        <v>711</v>
      </c>
      <c r="PF6" s="58" t="s">
        <v>712</v>
      </c>
      <c r="PG6" s="58" t="s">
        <v>713</v>
      </c>
      <c r="PH6" s="58" t="s">
        <v>714</v>
      </c>
      <c r="PI6" s="58" t="s">
        <v>715</v>
      </c>
      <c r="PJ6" s="58" t="s">
        <v>716</v>
      </c>
      <c r="PK6" s="58" t="s">
        <v>717</v>
      </c>
      <c r="PL6" s="59" t="s">
        <v>718</v>
      </c>
      <c r="PM6" s="56" t="s">
        <v>719</v>
      </c>
    </row>
    <row r="7" spans="1:431" ht="12.75" customHeight="1" thickBot="1" x14ac:dyDescent="0.25">
      <c r="A7" s="60" t="s">
        <v>627</v>
      </c>
      <c r="B7" s="61"/>
      <c r="C7" s="62"/>
      <c r="D7" s="63" t="s">
        <v>142</v>
      </c>
      <c r="E7" s="64" t="s">
        <v>142</v>
      </c>
      <c r="F7" s="64" t="s">
        <v>142</v>
      </c>
      <c r="G7" s="64" t="s">
        <v>142</v>
      </c>
      <c r="H7" s="64" t="s">
        <v>142</v>
      </c>
      <c r="I7" s="64" t="s">
        <v>142</v>
      </c>
      <c r="J7" s="64" t="s">
        <v>142</v>
      </c>
      <c r="K7" s="64" t="s">
        <v>142</v>
      </c>
      <c r="L7" s="64" t="s">
        <v>142</v>
      </c>
      <c r="M7" s="64" t="s">
        <v>142</v>
      </c>
      <c r="N7" s="64" t="s">
        <v>142</v>
      </c>
      <c r="O7" s="64" t="s">
        <v>142</v>
      </c>
      <c r="P7" s="64" t="s">
        <v>142</v>
      </c>
      <c r="Q7" s="64" t="s">
        <v>144</v>
      </c>
      <c r="R7" s="64" t="s">
        <v>143</v>
      </c>
      <c r="S7" s="64" t="s">
        <v>145</v>
      </c>
      <c r="T7" s="64" t="s">
        <v>145</v>
      </c>
      <c r="U7" s="64" t="s">
        <v>145</v>
      </c>
      <c r="V7" s="64" t="s">
        <v>145</v>
      </c>
      <c r="W7" s="64" t="s">
        <v>146</v>
      </c>
      <c r="X7" s="64" t="s">
        <v>146</v>
      </c>
      <c r="Y7" s="64" t="s">
        <v>166</v>
      </c>
      <c r="Z7" s="64" t="s">
        <v>167</v>
      </c>
      <c r="AA7" s="64" t="s">
        <v>168</v>
      </c>
      <c r="AB7" s="64" t="s">
        <v>169</v>
      </c>
      <c r="AC7" s="64" t="s">
        <v>169</v>
      </c>
      <c r="AD7" s="64" t="s">
        <v>169</v>
      </c>
      <c r="AE7" s="64" t="s">
        <v>169</v>
      </c>
      <c r="AF7" s="64" t="s">
        <v>169</v>
      </c>
      <c r="AG7" s="64" t="s">
        <v>169</v>
      </c>
      <c r="AH7" s="64" t="s">
        <v>169</v>
      </c>
      <c r="AI7" s="64" t="s">
        <v>169</v>
      </c>
      <c r="AJ7" s="64" t="s">
        <v>169</v>
      </c>
      <c r="AK7" s="64" t="s">
        <v>169</v>
      </c>
      <c r="AL7" s="64" t="s">
        <v>169</v>
      </c>
      <c r="AM7" s="64" t="s">
        <v>169</v>
      </c>
      <c r="AN7" s="64" t="s">
        <v>149</v>
      </c>
      <c r="AO7" s="64" t="s">
        <v>149</v>
      </c>
      <c r="AP7" s="64" t="s">
        <v>149</v>
      </c>
      <c r="AQ7" s="64" t="s">
        <v>149</v>
      </c>
      <c r="AR7" s="64" t="s">
        <v>156</v>
      </c>
      <c r="AS7" s="64" t="s">
        <v>155</v>
      </c>
      <c r="AT7" s="64" t="s">
        <v>156</v>
      </c>
      <c r="AU7" s="64" t="s">
        <v>156</v>
      </c>
      <c r="AV7" s="64" t="s">
        <v>156</v>
      </c>
      <c r="AW7" s="64" t="s">
        <v>156</v>
      </c>
      <c r="AX7" s="64" t="s">
        <v>156</v>
      </c>
      <c r="AY7" s="64" t="s">
        <v>156</v>
      </c>
      <c r="AZ7" s="64" t="s">
        <v>156</v>
      </c>
      <c r="BA7" s="64" t="s">
        <v>156</v>
      </c>
      <c r="BB7" s="64" t="s">
        <v>156</v>
      </c>
      <c r="BC7" s="64" t="s">
        <v>156</v>
      </c>
      <c r="BD7" s="64" t="s">
        <v>157</v>
      </c>
      <c r="BE7" s="64" t="s">
        <v>159</v>
      </c>
      <c r="BF7" s="64" t="s">
        <v>158</v>
      </c>
      <c r="BG7" s="64" t="s">
        <v>158</v>
      </c>
      <c r="BH7" s="64" t="s">
        <v>158</v>
      </c>
      <c r="BI7" s="64" t="s">
        <v>158</v>
      </c>
      <c r="BJ7" s="64" t="s">
        <v>158</v>
      </c>
      <c r="BK7" s="64" t="s">
        <v>158</v>
      </c>
      <c r="BL7" s="64" t="s">
        <v>157</v>
      </c>
      <c r="BM7" s="64" t="s">
        <v>158</v>
      </c>
      <c r="BN7" s="64" t="s">
        <v>159</v>
      </c>
      <c r="BO7" s="64" t="s">
        <v>159</v>
      </c>
      <c r="BP7" s="64" t="s">
        <v>159</v>
      </c>
      <c r="BQ7" s="64" t="s">
        <v>159</v>
      </c>
      <c r="BR7" s="64" t="s">
        <v>159</v>
      </c>
      <c r="BS7" s="64" t="s">
        <v>159</v>
      </c>
      <c r="BT7" s="64" t="s">
        <v>159</v>
      </c>
      <c r="BU7" s="64" t="s">
        <v>159</v>
      </c>
      <c r="BV7" s="64" t="s">
        <v>159</v>
      </c>
      <c r="BW7" s="64" t="s">
        <v>159</v>
      </c>
      <c r="BX7" s="64" t="s">
        <v>159</v>
      </c>
      <c r="BY7" s="64" t="s">
        <v>159</v>
      </c>
      <c r="BZ7" s="64" t="s">
        <v>159</v>
      </c>
      <c r="CA7" s="64" t="s">
        <v>159</v>
      </c>
      <c r="CB7" s="64" t="s">
        <v>159</v>
      </c>
      <c r="CC7" s="64" t="s">
        <v>159</v>
      </c>
      <c r="CD7" s="64" t="s">
        <v>159</v>
      </c>
      <c r="CE7" s="64" t="s">
        <v>159</v>
      </c>
      <c r="CF7" s="64" t="s">
        <v>159</v>
      </c>
      <c r="CG7" s="64" t="s">
        <v>159</v>
      </c>
      <c r="CH7" s="64" t="s">
        <v>162</v>
      </c>
      <c r="CI7" s="64" t="s">
        <v>162</v>
      </c>
      <c r="CJ7" s="64" t="s">
        <v>162</v>
      </c>
      <c r="CK7" s="64" t="s">
        <v>162</v>
      </c>
      <c r="CL7" s="64" t="s">
        <v>162</v>
      </c>
      <c r="CM7" s="64" t="s">
        <v>162</v>
      </c>
      <c r="CN7" s="64" t="s">
        <v>162</v>
      </c>
      <c r="CO7" s="64" t="s">
        <v>162</v>
      </c>
      <c r="CP7" s="64" t="s">
        <v>162</v>
      </c>
      <c r="CQ7" s="64" t="s">
        <v>162</v>
      </c>
      <c r="CR7" s="64" t="s">
        <v>162</v>
      </c>
      <c r="CS7" s="64" t="s">
        <v>162</v>
      </c>
      <c r="CT7" s="64" t="s">
        <v>162</v>
      </c>
      <c r="CU7" s="64" t="s">
        <v>162</v>
      </c>
      <c r="CV7" s="64" t="s">
        <v>162</v>
      </c>
      <c r="CW7" s="64" t="s">
        <v>162</v>
      </c>
      <c r="CX7" s="64" t="s">
        <v>162</v>
      </c>
      <c r="CY7" s="64" t="s">
        <v>162</v>
      </c>
      <c r="CZ7" s="64" t="s">
        <v>162</v>
      </c>
      <c r="DA7" s="64" t="s">
        <v>162</v>
      </c>
      <c r="DB7" s="64" t="s">
        <v>162</v>
      </c>
      <c r="DC7" s="64" t="s">
        <v>162</v>
      </c>
      <c r="DD7" s="64" t="s">
        <v>162</v>
      </c>
      <c r="DE7" s="64" t="s">
        <v>162</v>
      </c>
      <c r="DF7" s="64" t="s">
        <v>162</v>
      </c>
      <c r="DG7" s="64" t="s">
        <v>162</v>
      </c>
      <c r="DH7" s="64" t="s">
        <v>162</v>
      </c>
      <c r="DI7" s="64" t="s">
        <v>162</v>
      </c>
      <c r="DJ7" s="64" t="s">
        <v>160</v>
      </c>
      <c r="DK7" s="64" t="s">
        <v>160</v>
      </c>
      <c r="DL7" s="64" t="s">
        <v>160</v>
      </c>
      <c r="DM7" s="64" t="s">
        <v>160</v>
      </c>
      <c r="DN7" s="64" t="s">
        <v>160</v>
      </c>
      <c r="DO7" s="64" t="s">
        <v>160</v>
      </c>
      <c r="DP7" s="64" t="s">
        <v>160</v>
      </c>
      <c r="DQ7" s="64" t="s">
        <v>160</v>
      </c>
      <c r="DR7" s="64" t="s">
        <v>160</v>
      </c>
      <c r="DS7" s="64" t="s">
        <v>160</v>
      </c>
      <c r="DT7" s="64" t="s">
        <v>160</v>
      </c>
      <c r="DU7" s="64" t="s">
        <v>160</v>
      </c>
      <c r="DV7" s="64" t="s">
        <v>160</v>
      </c>
      <c r="DW7" s="64" t="s">
        <v>160</v>
      </c>
      <c r="DX7" s="64" t="s">
        <v>160</v>
      </c>
      <c r="DY7" s="64" t="s">
        <v>160</v>
      </c>
      <c r="DZ7" s="64" t="s">
        <v>160</v>
      </c>
      <c r="EA7" s="64" t="s">
        <v>160</v>
      </c>
      <c r="EB7" s="64" t="s">
        <v>160</v>
      </c>
      <c r="EC7" s="64" t="s">
        <v>160</v>
      </c>
      <c r="ED7" s="64" t="s">
        <v>161</v>
      </c>
      <c r="EE7" s="64" t="s">
        <v>161</v>
      </c>
      <c r="EF7" s="64" t="s">
        <v>161</v>
      </c>
      <c r="EG7" s="64" t="s">
        <v>161</v>
      </c>
      <c r="EH7" s="64" t="s">
        <v>161</v>
      </c>
      <c r="EI7" s="64" t="s">
        <v>161</v>
      </c>
      <c r="EJ7" s="64" t="s">
        <v>161</v>
      </c>
      <c r="EK7" s="64" t="s">
        <v>161</v>
      </c>
      <c r="EL7" s="64" t="s">
        <v>161</v>
      </c>
      <c r="EM7" s="64" t="s">
        <v>161</v>
      </c>
      <c r="EN7" s="64" t="s">
        <v>161</v>
      </c>
      <c r="EO7" s="64" t="s">
        <v>161</v>
      </c>
      <c r="EP7" s="64" t="s">
        <v>161</v>
      </c>
      <c r="EQ7" s="64" t="s">
        <v>161</v>
      </c>
      <c r="ER7" s="64" t="s">
        <v>161</v>
      </c>
      <c r="ES7" s="64" t="s">
        <v>161</v>
      </c>
      <c r="ET7" s="64" t="s">
        <v>161</v>
      </c>
      <c r="EU7" s="64" t="s">
        <v>163</v>
      </c>
      <c r="EV7" s="64" t="s">
        <v>163</v>
      </c>
      <c r="EW7" s="64" t="s">
        <v>163</v>
      </c>
      <c r="EX7" s="64" t="s">
        <v>163</v>
      </c>
      <c r="EY7" s="64" t="s">
        <v>163</v>
      </c>
      <c r="EZ7" s="64" t="s">
        <v>163</v>
      </c>
      <c r="FA7" s="64" t="s">
        <v>163</v>
      </c>
      <c r="FB7" s="64" t="s">
        <v>163</v>
      </c>
      <c r="FC7" s="64" t="s">
        <v>163</v>
      </c>
      <c r="FD7" s="64" t="s">
        <v>163</v>
      </c>
      <c r="FE7" s="64" t="s">
        <v>163</v>
      </c>
      <c r="FF7" s="64" t="s">
        <v>163</v>
      </c>
      <c r="FG7" s="64" t="s">
        <v>163</v>
      </c>
      <c r="FH7" s="64" t="s">
        <v>163</v>
      </c>
      <c r="FI7" s="64" t="s">
        <v>164</v>
      </c>
      <c r="FJ7" s="64" t="s">
        <v>164</v>
      </c>
      <c r="FK7" s="64" t="s">
        <v>164</v>
      </c>
      <c r="FL7" s="64" t="s">
        <v>164</v>
      </c>
      <c r="FM7" s="64" t="s">
        <v>164</v>
      </c>
      <c r="FN7" s="64" t="s">
        <v>164</v>
      </c>
      <c r="FO7" s="64" t="s">
        <v>164</v>
      </c>
      <c r="FP7" s="64" t="s">
        <v>164</v>
      </c>
      <c r="FQ7" s="64" t="s">
        <v>164</v>
      </c>
      <c r="FR7" s="64" t="s">
        <v>164</v>
      </c>
      <c r="FS7" s="64" t="s">
        <v>164</v>
      </c>
      <c r="FT7" s="64" t="s">
        <v>165</v>
      </c>
      <c r="FU7" s="64" t="s">
        <v>165</v>
      </c>
      <c r="FV7" s="64" t="s">
        <v>165</v>
      </c>
      <c r="FW7" s="64" t="s">
        <v>165</v>
      </c>
      <c r="FX7" s="64" t="s">
        <v>165</v>
      </c>
      <c r="FY7" s="64" t="s">
        <v>165</v>
      </c>
      <c r="FZ7" s="64" t="s">
        <v>165</v>
      </c>
      <c r="GA7" s="64" t="s">
        <v>165</v>
      </c>
      <c r="GB7" s="64" t="s">
        <v>165</v>
      </c>
      <c r="GC7" s="64" t="s">
        <v>165</v>
      </c>
      <c r="GD7" s="64" t="s">
        <v>165</v>
      </c>
      <c r="GE7" s="64" t="s">
        <v>165</v>
      </c>
      <c r="GF7" s="64" t="s">
        <v>165</v>
      </c>
      <c r="GG7" s="64" t="s">
        <v>165</v>
      </c>
      <c r="GH7" s="64" t="s">
        <v>165</v>
      </c>
      <c r="GI7" s="64" t="s">
        <v>165</v>
      </c>
      <c r="GJ7" s="64" t="s">
        <v>165</v>
      </c>
      <c r="GK7" s="64" t="s">
        <v>165</v>
      </c>
      <c r="GL7" s="64" t="s">
        <v>165</v>
      </c>
      <c r="GM7" s="64" t="s">
        <v>147</v>
      </c>
      <c r="GN7" s="64" t="s">
        <v>147</v>
      </c>
      <c r="GO7" s="64" t="s">
        <v>147</v>
      </c>
      <c r="GP7" s="64" t="s">
        <v>147</v>
      </c>
      <c r="GQ7" s="64" t="s">
        <v>147</v>
      </c>
      <c r="GR7" s="64" t="s">
        <v>147</v>
      </c>
      <c r="GS7" s="64" t="s">
        <v>147</v>
      </c>
      <c r="GT7" s="64" t="s">
        <v>147</v>
      </c>
      <c r="GU7" s="64" t="s">
        <v>147</v>
      </c>
      <c r="GV7" s="64" t="s">
        <v>147</v>
      </c>
      <c r="GW7" s="64" t="s">
        <v>147</v>
      </c>
      <c r="GX7" s="64" t="s">
        <v>147</v>
      </c>
      <c r="GY7" s="64" t="s">
        <v>147</v>
      </c>
      <c r="GZ7" s="64" t="s">
        <v>147</v>
      </c>
      <c r="HA7" s="64" t="s">
        <v>147</v>
      </c>
      <c r="HB7" s="64" t="s">
        <v>147</v>
      </c>
      <c r="HC7" s="64" t="s">
        <v>147</v>
      </c>
      <c r="HD7" s="64" t="s">
        <v>147</v>
      </c>
      <c r="HE7" s="64" t="s">
        <v>147</v>
      </c>
      <c r="HF7" s="64" t="s">
        <v>147</v>
      </c>
      <c r="HG7" s="64" t="s">
        <v>147</v>
      </c>
      <c r="HH7" s="64" t="s">
        <v>147</v>
      </c>
      <c r="HI7" s="64" t="s">
        <v>147</v>
      </c>
      <c r="HJ7" s="64" t="s">
        <v>147</v>
      </c>
      <c r="HK7" s="64" t="s">
        <v>147</v>
      </c>
      <c r="HL7" s="64" t="s">
        <v>147</v>
      </c>
      <c r="HM7" s="64" t="s">
        <v>147</v>
      </c>
      <c r="HN7" s="64" t="s">
        <v>147</v>
      </c>
      <c r="HO7" s="64" t="s">
        <v>147</v>
      </c>
      <c r="HP7" s="64" t="s">
        <v>148</v>
      </c>
      <c r="HQ7" s="64" t="s">
        <v>148</v>
      </c>
      <c r="HR7" s="64" t="s">
        <v>148</v>
      </c>
      <c r="HS7" s="64" t="s">
        <v>148</v>
      </c>
      <c r="HT7" s="64" t="s">
        <v>148</v>
      </c>
      <c r="HU7" s="64" t="s">
        <v>148</v>
      </c>
      <c r="HV7" s="64" t="s">
        <v>148</v>
      </c>
      <c r="HW7" s="64" t="s">
        <v>148</v>
      </c>
      <c r="HX7" s="64" t="s">
        <v>150</v>
      </c>
      <c r="HY7" s="64" t="s">
        <v>150</v>
      </c>
      <c r="HZ7" s="64" t="s">
        <v>150</v>
      </c>
      <c r="IA7" s="64" t="s">
        <v>150</v>
      </c>
      <c r="IB7" s="64" t="s">
        <v>150</v>
      </c>
      <c r="IC7" s="64" t="s">
        <v>150</v>
      </c>
      <c r="ID7" s="64" t="s">
        <v>150</v>
      </c>
      <c r="IE7" s="64" t="s">
        <v>150</v>
      </c>
      <c r="IF7" s="64" t="s">
        <v>150</v>
      </c>
      <c r="IG7" s="64" t="s">
        <v>150</v>
      </c>
      <c r="IH7" s="64" t="s">
        <v>151</v>
      </c>
      <c r="II7" s="64" t="s">
        <v>151</v>
      </c>
      <c r="IJ7" s="64" t="s">
        <v>151</v>
      </c>
      <c r="IK7" s="64" t="s">
        <v>151</v>
      </c>
      <c r="IL7" s="64" t="s">
        <v>152</v>
      </c>
      <c r="IM7" s="64" t="s">
        <v>152</v>
      </c>
      <c r="IN7" s="64" t="s">
        <v>152</v>
      </c>
      <c r="IO7" s="64" t="s">
        <v>152</v>
      </c>
      <c r="IP7" s="64" t="s">
        <v>152</v>
      </c>
      <c r="IQ7" s="64" t="s">
        <v>152</v>
      </c>
      <c r="IR7" s="64" t="s">
        <v>152</v>
      </c>
      <c r="IS7" s="64" t="s">
        <v>153</v>
      </c>
      <c r="IT7" s="64" t="s">
        <v>153</v>
      </c>
      <c r="IU7" s="64" t="s">
        <v>153</v>
      </c>
      <c r="IV7" s="64" t="s">
        <v>153</v>
      </c>
      <c r="IW7" s="64" t="s">
        <v>152</v>
      </c>
      <c r="IX7" s="64" t="s">
        <v>152</v>
      </c>
      <c r="IY7" s="64" t="s">
        <v>152</v>
      </c>
      <c r="IZ7" s="64" t="s">
        <v>152</v>
      </c>
      <c r="JA7" s="64" t="s">
        <v>152</v>
      </c>
      <c r="JB7" s="64" t="s">
        <v>152</v>
      </c>
      <c r="JC7" s="64" t="s">
        <v>152</v>
      </c>
      <c r="JD7" s="64" t="s">
        <v>152</v>
      </c>
      <c r="JE7" s="64" t="s">
        <v>154</v>
      </c>
      <c r="JF7" s="64" t="s">
        <v>154</v>
      </c>
      <c r="JG7" s="64" t="s">
        <v>154</v>
      </c>
      <c r="JH7" s="64" t="s">
        <v>154</v>
      </c>
      <c r="JI7" s="64" t="s">
        <v>154</v>
      </c>
      <c r="JJ7" s="64" t="s">
        <v>154</v>
      </c>
      <c r="JK7" s="64" t="s">
        <v>154</v>
      </c>
      <c r="JL7" s="64" t="s">
        <v>154</v>
      </c>
      <c r="JM7" s="64" t="s">
        <v>154</v>
      </c>
      <c r="JN7" s="64" t="s">
        <v>154</v>
      </c>
      <c r="JO7" s="64" t="s">
        <v>170</v>
      </c>
      <c r="JP7" s="64" t="s">
        <v>170</v>
      </c>
      <c r="JQ7" s="64" t="s">
        <v>170</v>
      </c>
      <c r="JR7" s="64" t="s">
        <v>170</v>
      </c>
      <c r="JS7" s="64" t="s">
        <v>170</v>
      </c>
      <c r="JT7" s="64" t="s">
        <v>170</v>
      </c>
      <c r="JU7" s="64" t="s">
        <v>170</v>
      </c>
      <c r="JV7" s="64" t="s">
        <v>170</v>
      </c>
      <c r="JW7" s="64" t="s">
        <v>170</v>
      </c>
      <c r="JX7" s="64" t="s">
        <v>170</v>
      </c>
      <c r="JY7" s="64" t="s">
        <v>170</v>
      </c>
      <c r="JZ7" s="64" t="s">
        <v>170</v>
      </c>
      <c r="KA7" s="64" t="s">
        <v>170</v>
      </c>
      <c r="KB7" s="64" t="s">
        <v>170</v>
      </c>
      <c r="KC7" s="64" t="s">
        <v>170</v>
      </c>
      <c r="KD7" s="64" t="s">
        <v>170</v>
      </c>
      <c r="KE7" s="64" t="s">
        <v>170</v>
      </c>
      <c r="KF7" s="64" t="s">
        <v>170</v>
      </c>
      <c r="KG7" s="64" t="s">
        <v>170</v>
      </c>
      <c r="KH7" s="64" t="s">
        <v>170</v>
      </c>
      <c r="KI7" s="64" t="s">
        <v>171</v>
      </c>
      <c r="KJ7" s="64" t="s">
        <v>171</v>
      </c>
      <c r="KK7" s="64" t="s">
        <v>171</v>
      </c>
      <c r="KL7" s="64" t="s">
        <v>171</v>
      </c>
      <c r="KM7" s="64" t="s">
        <v>171</v>
      </c>
      <c r="KN7" s="64" t="s">
        <v>171</v>
      </c>
      <c r="KO7" s="64" t="s">
        <v>171</v>
      </c>
      <c r="KP7" s="64" t="s">
        <v>171</v>
      </c>
      <c r="KQ7" s="64" t="s">
        <v>171</v>
      </c>
      <c r="KR7" s="64" t="s">
        <v>173</v>
      </c>
      <c r="KS7" s="64" t="s">
        <v>173</v>
      </c>
      <c r="KT7" s="64" t="s">
        <v>173</v>
      </c>
      <c r="KU7" s="64" t="s">
        <v>173</v>
      </c>
      <c r="KV7" s="64" t="s">
        <v>173</v>
      </c>
      <c r="KW7" s="64" t="s">
        <v>173</v>
      </c>
      <c r="KX7" s="64" t="s">
        <v>173</v>
      </c>
      <c r="KY7" s="64" t="s">
        <v>173</v>
      </c>
      <c r="KZ7" s="64" t="s">
        <v>173</v>
      </c>
      <c r="LA7" s="64" t="s">
        <v>174</v>
      </c>
      <c r="LB7" s="64" t="s">
        <v>174</v>
      </c>
      <c r="LC7" s="64" t="s">
        <v>174</v>
      </c>
      <c r="LD7" s="64" t="s">
        <v>175</v>
      </c>
      <c r="LE7" s="64" t="s">
        <v>175</v>
      </c>
      <c r="LF7" s="64" t="s">
        <v>175</v>
      </c>
      <c r="LG7" s="64" t="s">
        <v>176</v>
      </c>
      <c r="LH7" s="64" t="s">
        <v>176</v>
      </c>
      <c r="LI7" s="64" t="s">
        <v>176</v>
      </c>
      <c r="LJ7" s="64" t="s">
        <v>176</v>
      </c>
      <c r="LK7" s="64" t="s">
        <v>176</v>
      </c>
      <c r="LL7" s="64" t="s">
        <v>176</v>
      </c>
      <c r="LM7" s="64" t="s">
        <v>176</v>
      </c>
      <c r="LN7" s="64" t="s">
        <v>176</v>
      </c>
      <c r="LO7" s="64" t="s">
        <v>177</v>
      </c>
      <c r="LP7" s="64" t="s">
        <v>177</v>
      </c>
      <c r="LQ7" s="64" t="s">
        <v>177</v>
      </c>
      <c r="LR7" s="64" t="s">
        <v>177</v>
      </c>
      <c r="LS7" s="64" t="s">
        <v>177</v>
      </c>
      <c r="LT7" s="64" t="s">
        <v>177</v>
      </c>
      <c r="LU7" s="64" t="s">
        <v>177</v>
      </c>
      <c r="LV7" s="64" t="s">
        <v>178</v>
      </c>
      <c r="LW7" s="64" t="s">
        <v>175</v>
      </c>
      <c r="LX7" s="64" t="s">
        <v>175</v>
      </c>
      <c r="LY7" s="64" t="s">
        <v>175</v>
      </c>
      <c r="LZ7" s="64" t="s">
        <v>178</v>
      </c>
      <c r="MA7" s="64" t="s">
        <v>178</v>
      </c>
      <c r="MB7" s="64" t="s">
        <v>178</v>
      </c>
      <c r="MC7" s="64" t="s">
        <v>178</v>
      </c>
      <c r="MD7" s="64" t="s">
        <v>178</v>
      </c>
      <c r="ME7" s="64" t="s">
        <v>178</v>
      </c>
      <c r="MF7" s="64" t="s">
        <v>178</v>
      </c>
      <c r="MG7" s="64" t="s">
        <v>178</v>
      </c>
      <c r="MH7" s="64" t="s">
        <v>178</v>
      </c>
      <c r="MI7" s="64" t="s">
        <v>178</v>
      </c>
      <c r="MJ7" s="64" t="s">
        <v>178</v>
      </c>
      <c r="MK7" s="64" t="s">
        <v>178</v>
      </c>
      <c r="ML7" s="64" t="s">
        <v>178</v>
      </c>
      <c r="MM7" s="64" t="s">
        <v>178</v>
      </c>
      <c r="MN7" s="64" t="s">
        <v>178</v>
      </c>
      <c r="MO7" s="64" t="s">
        <v>178</v>
      </c>
      <c r="MP7" s="64" t="s">
        <v>178</v>
      </c>
      <c r="MQ7" s="64" t="s">
        <v>178</v>
      </c>
      <c r="MR7" s="64" t="s">
        <v>178</v>
      </c>
      <c r="MS7" s="64" t="s">
        <v>168</v>
      </c>
      <c r="MT7" s="64" t="s">
        <v>180</v>
      </c>
      <c r="MU7" s="64" t="s">
        <v>180</v>
      </c>
      <c r="MV7" s="64" t="s">
        <v>180</v>
      </c>
      <c r="MW7" s="64" t="s">
        <v>181</v>
      </c>
      <c r="MX7" s="64" t="s">
        <v>181</v>
      </c>
      <c r="MY7" s="64" t="s">
        <v>181</v>
      </c>
      <c r="MZ7" s="64" t="s">
        <v>181</v>
      </c>
      <c r="NA7" s="64" t="s">
        <v>181</v>
      </c>
      <c r="NB7" s="64" t="s">
        <v>181</v>
      </c>
      <c r="NC7" s="64" t="s">
        <v>181</v>
      </c>
      <c r="ND7" s="64" t="s">
        <v>181</v>
      </c>
      <c r="NE7" s="64" t="s">
        <v>181</v>
      </c>
      <c r="NF7" s="64" t="s">
        <v>181</v>
      </c>
      <c r="NG7" s="64" t="s">
        <v>181</v>
      </c>
      <c r="NH7" s="64" t="s">
        <v>181</v>
      </c>
      <c r="NI7" s="64" t="s">
        <v>181</v>
      </c>
      <c r="NJ7" s="64" t="s">
        <v>182</v>
      </c>
      <c r="NK7" s="64" t="s">
        <v>182</v>
      </c>
      <c r="NL7" s="64" t="s">
        <v>182</v>
      </c>
      <c r="NM7" s="64" t="s">
        <v>182</v>
      </c>
      <c r="NN7" s="64" t="s">
        <v>182</v>
      </c>
      <c r="NO7" s="64" t="s">
        <v>182</v>
      </c>
      <c r="NP7" s="64" t="s">
        <v>182</v>
      </c>
      <c r="NQ7" s="64" t="s">
        <v>182</v>
      </c>
      <c r="NR7" s="64" t="s">
        <v>172</v>
      </c>
      <c r="NS7" s="64" t="s">
        <v>172</v>
      </c>
      <c r="NT7" s="64" t="s">
        <v>172</v>
      </c>
      <c r="NU7" s="64" t="s">
        <v>172</v>
      </c>
      <c r="NV7" s="64" t="s">
        <v>170</v>
      </c>
      <c r="NW7" s="64" t="s">
        <v>165</v>
      </c>
      <c r="NX7" s="64" t="s">
        <v>165</v>
      </c>
      <c r="NY7" s="64" t="s">
        <v>165</v>
      </c>
      <c r="NZ7" s="64" t="s">
        <v>181</v>
      </c>
      <c r="OA7" s="64" t="s">
        <v>181</v>
      </c>
      <c r="OB7" s="64" t="s">
        <v>181</v>
      </c>
      <c r="OC7" s="64" t="s">
        <v>181</v>
      </c>
      <c r="OD7" s="64" t="s">
        <v>181</v>
      </c>
      <c r="OE7" s="64" t="s">
        <v>181</v>
      </c>
      <c r="OF7" s="64" t="s">
        <v>181</v>
      </c>
      <c r="OG7" s="64" t="s">
        <v>183</v>
      </c>
      <c r="OH7" s="64" t="s">
        <v>179</v>
      </c>
      <c r="OI7" s="64" t="s">
        <v>179</v>
      </c>
      <c r="OJ7" s="64" t="s">
        <v>179</v>
      </c>
      <c r="OK7" s="64" t="s">
        <v>179</v>
      </c>
      <c r="OL7" s="64" t="s">
        <v>179</v>
      </c>
      <c r="OM7" s="64" t="s">
        <v>179</v>
      </c>
      <c r="ON7" s="64" t="s">
        <v>179</v>
      </c>
      <c r="OO7" s="64" t="s">
        <v>179</v>
      </c>
      <c r="OP7" s="64" t="s">
        <v>179</v>
      </c>
      <c r="OQ7" s="64" t="s">
        <v>179</v>
      </c>
      <c r="OR7" s="65" t="s">
        <v>179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2">
      <c r="A8" s="71" t="s">
        <v>629</v>
      </c>
      <c r="B8" s="72" t="s">
        <v>142</v>
      </c>
      <c r="C8" s="73" t="s">
        <v>200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2">
      <c r="A9" s="71" t="s">
        <v>630</v>
      </c>
      <c r="B9" s="72" t="s">
        <v>142</v>
      </c>
      <c r="C9" s="73" t="s">
        <v>201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2">
      <c r="A10" s="71">
        <v>111200</v>
      </c>
      <c r="B10" s="72" t="s">
        <v>142</v>
      </c>
      <c r="C10" s="73" t="s">
        <v>202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2">
      <c r="A11" s="71">
        <v>111300</v>
      </c>
      <c r="B11" s="72" t="s">
        <v>142</v>
      </c>
      <c r="C11" s="73" t="s">
        <v>203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2">
      <c r="A12" s="71">
        <v>111400</v>
      </c>
      <c r="B12" s="72" t="s">
        <v>142</v>
      </c>
      <c r="C12" s="73" t="s">
        <v>204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2">
      <c r="A13" s="71">
        <v>111900</v>
      </c>
      <c r="B13" s="72" t="s">
        <v>142</v>
      </c>
      <c r="C13" s="73" t="s">
        <v>205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2">
      <c r="A14" s="71">
        <v>112120</v>
      </c>
      <c r="B14" s="72" t="s">
        <v>142</v>
      </c>
      <c r="C14" s="73" t="s">
        <v>206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2">
      <c r="A15" s="71" t="s">
        <v>631</v>
      </c>
      <c r="B15" s="72" t="s">
        <v>142</v>
      </c>
      <c r="C15" s="73" t="s">
        <v>207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2">
      <c r="A16" s="71">
        <v>112300</v>
      </c>
      <c r="B16" s="72" t="s">
        <v>142</v>
      </c>
      <c r="C16" s="73" t="s">
        <v>208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2">
      <c r="A17" s="71" t="s">
        <v>632</v>
      </c>
      <c r="B17" s="72" t="s">
        <v>142</v>
      </c>
      <c r="C17" s="73" t="s">
        <v>209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2">
      <c r="A18" s="71">
        <v>113000</v>
      </c>
      <c r="B18" s="72" t="s">
        <v>142</v>
      </c>
      <c r="C18" s="73" t="s">
        <v>210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2">
      <c r="A19" s="71">
        <v>114000</v>
      </c>
      <c r="B19" s="72" t="s">
        <v>142</v>
      </c>
      <c r="C19" s="73" t="s">
        <v>211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2">
      <c r="A20" s="71">
        <v>115000</v>
      </c>
      <c r="B20" s="72" t="s">
        <v>142</v>
      </c>
      <c r="C20" s="73" t="s">
        <v>212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2">
      <c r="A21" s="71">
        <v>211000</v>
      </c>
      <c r="B21" s="72" t="s">
        <v>144</v>
      </c>
      <c r="C21" s="73" t="s">
        <v>213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2">
      <c r="A22" s="71">
        <v>212100</v>
      </c>
      <c r="B22" s="72" t="s">
        <v>143</v>
      </c>
      <c r="C22" s="73" t="s">
        <v>214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2">
      <c r="A23" s="71">
        <v>212230</v>
      </c>
      <c r="B23" s="72" t="s">
        <v>145</v>
      </c>
      <c r="C23" s="73" t="s">
        <v>215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2">
      <c r="A24" s="71" t="s">
        <v>633</v>
      </c>
      <c r="B24" s="72" t="s">
        <v>145</v>
      </c>
      <c r="C24" s="73" t="s">
        <v>216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2">
      <c r="A25" s="71">
        <v>212310</v>
      </c>
      <c r="B25" s="72" t="s">
        <v>145</v>
      </c>
      <c r="C25" s="73" t="s">
        <v>217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2">
      <c r="A26" s="71" t="s">
        <v>634</v>
      </c>
      <c r="B26" s="72" t="s">
        <v>145</v>
      </c>
      <c r="C26" s="73" t="s">
        <v>218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2">
      <c r="A27" s="71">
        <v>213111</v>
      </c>
      <c r="B27" s="72" t="s">
        <v>146</v>
      </c>
      <c r="C27" s="73" t="s">
        <v>219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2">
      <c r="A28" s="71" t="s">
        <v>635</v>
      </c>
      <c r="B28" s="72" t="s">
        <v>146</v>
      </c>
      <c r="C28" s="73" t="s">
        <v>220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2">
      <c r="A29" s="71">
        <v>221100</v>
      </c>
      <c r="B29" s="72" t="s">
        <v>166</v>
      </c>
      <c r="C29" s="73" t="s">
        <v>221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2">
      <c r="A30" s="71">
        <v>221200</v>
      </c>
      <c r="B30" s="72" t="s">
        <v>167</v>
      </c>
      <c r="C30" s="73" t="s">
        <v>222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2">
      <c r="A31" s="71">
        <v>221300</v>
      </c>
      <c r="B31" s="72" t="s">
        <v>168</v>
      </c>
      <c r="C31" s="73" t="s">
        <v>223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2">
      <c r="A32" s="71">
        <v>233210</v>
      </c>
      <c r="B32" s="72" t="s">
        <v>169</v>
      </c>
      <c r="C32" s="73" t="s">
        <v>224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2">
      <c r="A33" s="71">
        <v>233262</v>
      </c>
      <c r="B33" s="72" t="s">
        <v>169</v>
      </c>
      <c r="C33" s="73" t="s">
        <v>225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2">
      <c r="A34" s="71">
        <v>230301</v>
      </c>
      <c r="B34" s="72" t="s">
        <v>169</v>
      </c>
      <c r="C34" s="73" t="s">
        <v>226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2">
      <c r="A35" s="71">
        <v>230302</v>
      </c>
      <c r="B35" s="72" t="s">
        <v>169</v>
      </c>
      <c r="C35" s="73" t="s">
        <v>227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2">
      <c r="A36" s="71" t="s">
        <v>636</v>
      </c>
      <c r="B36" s="72" t="s">
        <v>169</v>
      </c>
      <c r="C36" s="73" t="s">
        <v>228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2">
      <c r="A37" s="71">
        <v>233412</v>
      </c>
      <c r="B37" s="72" t="s">
        <v>169</v>
      </c>
      <c r="C37" s="73" t="s">
        <v>229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2">
      <c r="A38" s="71" t="s">
        <v>637</v>
      </c>
      <c r="B38" s="72" t="s">
        <v>169</v>
      </c>
      <c r="C38" s="73" t="s">
        <v>230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2">
      <c r="A39" s="71">
        <v>233230</v>
      </c>
      <c r="B39" s="72" t="s">
        <v>169</v>
      </c>
      <c r="C39" s="73" t="s">
        <v>231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2">
      <c r="A40" s="71" t="s">
        <v>638</v>
      </c>
      <c r="B40" s="72" t="s">
        <v>169</v>
      </c>
      <c r="C40" s="73" t="s">
        <v>232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2">
      <c r="A41" s="71">
        <v>233240</v>
      </c>
      <c r="B41" s="72" t="s">
        <v>169</v>
      </c>
      <c r="C41" s="73" t="s">
        <v>233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2">
      <c r="A42" s="71">
        <v>233411</v>
      </c>
      <c r="B42" s="72" t="s">
        <v>169</v>
      </c>
      <c r="C42" s="73" t="s">
        <v>234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2">
      <c r="A43" s="71" t="s">
        <v>639</v>
      </c>
      <c r="B43" s="72" t="s">
        <v>169</v>
      </c>
      <c r="C43" s="73" t="s">
        <v>235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2">
      <c r="A44" s="71">
        <v>321100</v>
      </c>
      <c r="B44" s="72" t="s">
        <v>149</v>
      </c>
      <c r="C44" s="73" t="s">
        <v>236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2">
      <c r="A45" s="71">
        <v>321200</v>
      </c>
      <c r="B45" s="72" t="s">
        <v>149</v>
      </c>
      <c r="C45" s="73" t="s">
        <v>237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2">
      <c r="A46" s="71">
        <v>321910</v>
      </c>
      <c r="B46" s="72" t="s">
        <v>149</v>
      </c>
      <c r="C46" s="73" t="s">
        <v>238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2">
      <c r="A47" s="71" t="s">
        <v>640</v>
      </c>
      <c r="B47" s="72" t="s">
        <v>149</v>
      </c>
      <c r="C47" s="73" t="s">
        <v>239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2">
      <c r="A48" s="71">
        <v>327100</v>
      </c>
      <c r="B48" s="72" t="s">
        <v>156</v>
      </c>
      <c r="C48" s="73" t="s">
        <v>240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2">
      <c r="A49" s="71">
        <v>327200</v>
      </c>
      <c r="B49" s="72" t="s">
        <v>155</v>
      </c>
      <c r="C49" s="73" t="s">
        <v>241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2">
      <c r="A50" s="71">
        <v>327310</v>
      </c>
      <c r="B50" s="72" t="s">
        <v>156</v>
      </c>
      <c r="C50" s="73" t="s">
        <v>242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2">
      <c r="A51" s="71">
        <v>327320</v>
      </c>
      <c r="B51" s="72" t="s">
        <v>156</v>
      </c>
      <c r="C51" s="73" t="s">
        <v>243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2">
      <c r="A52" s="71">
        <v>327330</v>
      </c>
      <c r="B52" s="72" t="s">
        <v>156</v>
      </c>
      <c r="C52" s="73" t="s">
        <v>244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2">
      <c r="A53" s="71">
        <v>327390</v>
      </c>
      <c r="B53" s="72" t="s">
        <v>156</v>
      </c>
      <c r="C53" s="73" t="s">
        <v>245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2">
      <c r="A54" s="71">
        <v>327400</v>
      </c>
      <c r="B54" s="72" t="s">
        <v>156</v>
      </c>
      <c r="C54" s="73" t="s">
        <v>246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2">
      <c r="A55" s="71">
        <v>327910</v>
      </c>
      <c r="B55" s="72" t="s">
        <v>156</v>
      </c>
      <c r="C55" s="73" t="s">
        <v>247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2">
      <c r="A56" s="71">
        <v>327991</v>
      </c>
      <c r="B56" s="72" t="s">
        <v>156</v>
      </c>
      <c r="C56" s="73" t="s">
        <v>248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2">
      <c r="A57" s="71">
        <v>327992</v>
      </c>
      <c r="B57" s="72" t="s">
        <v>156</v>
      </c>
      <c r="C57" s="73" t="s">
        <v>249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2">
      <c r="A58" s="71">
        <v>327993</v>
      </c>
      <c r="B58" s="72" t="s">
        <v>156</v>
      </c>
      <c r="C58" s="73" t="s">
        <v>250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2">
      <c r="A59" s="71">
        <v>327999</v>
      </c>
      <c r="B59" s="72" t="s">
        <v>156</v>
      </c>
      <c r="C59" s="73" t="s">
        <v>251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2">
      <c r="A60" s="71">
        <v>331110</v>
      </c>
      <c r="B60" s="72" t="s">
        <v>157</v>
      </c>
      <c r="C60" s="73" t="s">
        <v>252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2">
      <c r="A61" s="71">
        <v>331200</v>
      </c>
      <c r="B61" s="72" t="s">
        <v>159</v>
      </c>
      <c r="C61" s="73" t="s">
        <v>253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2">
      <c r="A62" s="71">
        <v>331313</v>
      </c>
      <c r="B62" s="72" t="s">
        <v>158</v>
      </c>
      <c r="C62" s="73" t="s">
        <v>255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2">
      <c r="A63" s="71" t="s">
        <v>641</v>
      </c>
      <c r="B63" s="72" t="s">
        <v>158</v>
      </c>
      <c r="C63" s="73" t="s">
        <v>256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2">
      <c r="A64" s="71">
        <v>331410</v>
      </c>
      <c r="B64" s="72" t="s">
        <v>158</v>
      </c>
      <c r="C64" s="73" t="s">
        <v>257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2">
      <c r="A65" s="71">
        <v>331420</v>
      </c>
      <c r="B65" s="72" t="s">
        <v>158</v>
      </c>
      <c r="C65" s="73" t="s">
        <v>258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2">
      <c r="A66" s="71">
        <v>331490</v>
      </c>
      <c r="B66" s="72" t="s">
        <v>158</v>
      </c>
      <c r="C66" s="73" t="s">
        <v>259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2">
      <c r="A67" s="71">
        <v>331510</v>
      </c>
      <c r="B67" s="72" t="s">
        <v>157</v>
      </c>
      <c r="C67" s="73" t="s">
        <v>260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2">
      <c r="A68" s="71">
        <v>331520</v>
      </c>
      <c r="B68" s="72" t="s">
        <v>158</v>
      </c>
      <c r="C68" s="73" t="s">
        <v>261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2">
      <c r="A69" s="71">
        <v>332114</v>
      </c>
      <c r="B69" s="72" t="s">
        <v>159</v>
      </c>
      <c r="C69" s="73" t="s">
        <v>262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2">
      <c r="A70" s="71" t="s">
        <v>642</v>
      </c>
      <c r="B70" s="72" t="s">
        <v>159</v>
      </c>
      <c r="C70" s="73" t="s">
        <v>263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2">
      <c r="A71" s="71">
        <v>332119</v>
      </c>
      <c r="B71" s="72" t="s">
        <v>159</v>
      </c>
      <c r="C71" s="73" t="s">
        <v>264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2">
      <c r="A72" s="71">
        <v>332200</v>
      </c>
      <c r="B72" s="72" t="s">
        <v>159</v>
      </c>
      <c r="C72" s="73" t="s">
        <v>265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2">
      <c r="A73" s="71">
        <v>332310</v>
      </c>
      <c r="B73" s="72" t="s">
        <v>159</v>
      </c>
      <c r="C73" s="73" t="s">
        <v>266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2">
      <c r="A74" s="71">
        <v>332320</v>
      </c>
      <c r="B74" s="72" t="s">
        <v>159</v>
      </c>
      <c r="C74" s="73" t="s">
        <v>267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2">
      <c r="A75" s="71">
        <v>332410</v>
      </c>
      <c r="B75" s="72" t="s">
        <v>159</v>
      </c>
      <c r="C75" s="73" t="s">
        <v>268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2">
      <c r="A76" s="71">
        <v>332420</v>
      </c>
      <c r="B76" s="72" t="s">
        <v>159</v>
      </c>
      <c r="C76" s="73" t="s">
        <v>269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2">
      <c r="A77" s="71">
        <v>332430</v>
      </c>
      <c r="B77" s="72" t="s">
        <v>159</v>
      </c>
      <c r="C77" s="73" t="s">
        <v>270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2">
      <c r="A78" s="71">
        <v>332500</v>
      </c>
      <c r="B78" s="72" t="s">
        <v>159</v>
      </c>
      <c r="C78" s="73" t="s">
        <v>271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2">
      <c r="A79" s="71">
        <v>332600</v>
      </c>
      <c r="B79" s="72" t="s">
        <v>159</v>
      </c>
      <c r="C79" s="73" t="s">
        <v>272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2">
      <c r="A80" s="71">
        <v>332710</v>
      </c>
      <c r="B80" s="72" t="s">
        <v>159</v>
      </c>
      <c r="C80" s="73" t="s">
        <v>273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2">
      <c r="A81" s="71">
        <v>332720</v>
      </c>
      <c r="B81" s="72" t="s">
        <v>159</v>
      </c>
      <c r="C81" s="73" t="s">
        <v>274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2">
      <c r="A82" s="71">
        <v>332800</v>
      </c>
      <c r="B82" s="72" t="s">
        <v>159</v>
      </c>
      <c r="C82" s="73" t="s">
        <v>275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2">
      <c r="A83" s="71">
        <v>332913</v>
      </c>
      <c r="B83" s="72" t="s">
        <v>159</v>
      </c>
      <c r="C83" s="73" t="s">
        <v>276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2">
      <c r="A84" s="71" t="s">
        <v>643</v>
      </c>
      <c r="B84" s="72" t="s">
        <v>159</v>
      </c>
      <c r="C84" s="73" t="s">
        <v>277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2">
      <c r="A85" s="71">
        <v>332991</v>
      </c>
      <c r="B85" s="72" t="s">
        <v>159</v>
      </c>
      <c r="C85" s="73" t="s">
        <v>278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2">
      <c r="A86" s="71">
        <v>332996</v>
      </c>
      <c r="B86" s="72" t="s">
        <v>159</v>
      </c>
      <c r="C86" s="73" t="s">
        <v>279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2">
      <c r="A87" s="71" t="s">
        <v>644</v>
      </c>
      <c r="B87" s="72" t="s">
        <v>159</v>
      </c>
      <c r="C87" s="73" t="s">
        <v>280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2">
      <c r="A88" s="71">
        <v>332999</v>
      </c>
      <c r="B88" s="72" t="s">
        <v>159</v>
      </c>
      <c r="C88" s="73" t="s">
        <v>281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2">
      <c r="A89" s="71">
        <v>333111</v>
      </c>
      <c r="B89" s="72" t="s">
        <v>162</v>
      </c>
      <c r="C89" s="73" t="s">
        <v>282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2">
      <c r="A90" s="71">
        <v>333112</v>
      </c>
      <c r="B90" s="72" t="s">
        <v>162</v>
      </c>
      <c r="C90" s="73" t="s">
        <v>283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2">
      <c r="A91" s="71">
        <v>333120</v>
      </c>
      <c r="B91" s="72" t="s">
        <v>162</v>
      </c>
      <c r="C91" s="73" t="s">
        <v>284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2">
      <c r="A92" s="71">
        <v>333130</v>
      </c>
      <c r="B92" s="72" t="s">
        <v>162</v>
      </c>
      <c r="C92" s="73" t="s">
        <v>285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2">
      <c r="A93" s="71">
        <v>333242</v>
      </c>
      <c r="B93" s="72" t="s">
        <v>162</v>
      </c>
      <c r="C93" s="73" t="s">
        <v>286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2">
      <c r="A94" s="71" t="s">
        <v>645</v>
      </c>
      <c r="B94" s="72" t="s">
        <v>162</v>
      </c>
      <c r="C94" s="73" t="s">
        <v>287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2">
      <c r="A95" s="71">
        <v>333314</v>
      </c>
      <c r="B95" s="72" t="s">
        <v>162</v>
      </c>
      <c r="C95" s="73" t="s">
        <v>288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2">
      <c r="A96" s="71">
        <v>333316</v>
      </c>
      <c r="B96" s="72" t="s">
        <v>162</v>
      </c>
      <c r="C96" s="73" t="s">
        <v>289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2">
      <c r="A97" s="71">
        <v>333318</v>
      </c>
      <c r="B97" s="72" t="s">
        <v>162</v>
      </c>
      <c r="C97" s="73" t="s">
        <v>290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2">
      <c r="A98" s="71">
        <v>333414</v>
      </c>
      <c r="B98" s="72" t="s">
        <v>162</v>
      </c>
      <c r="C98" s="73" t="s">
        <v>291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2">
      <c r="A99" s="71">
        <v>333415</v>
      </c>
      <c r="B99" s="72" t="s">
        <v>162</v>
      </c>
      <c r="C99" s="73" t="s">
        <v>292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2">
      <c r="A100" s="71">
        <v>333413</v>
      </c>
      <c r="B100" s="72" t="s">
        <v>162</v>
      </c>
      <c r="C100" s="73" t="s">
        <v>293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2">
      <c r="A101" s="71">
        <v>333511</v>
      </c>
      <c r="B101" s="72" t="s">
        <v>162</v>
      </c>
      <c r="C101" s="73" t="s">
        <v>294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2">
      <c r="A102" s="71">
        <v>333514</v>
      </c>
      <c r="B102" s="72" t="s">
        <v>162</v>
      </c>
      <c r="C102" s="73" t="s">
        <v>295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2">
      <c r="A103" s="71">
        <v>333517</v>
      </c>
      <c r="B103" s="72" t="s">
        <v>162</v>
      </c>
      <c r="C103" s="73" t="s">
        <v>296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2">
      <c r="A104" s="71" t="s">
        <v>646</v>
      </c>
      <c r="B104" s="72" t="s">
        <v>162</v>
      </c>
      <c r="C104" s="73" t="s">
        <v>297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2">
      <c r="A105" s="71">
        <v>333611</v>
      </c>
      <c r="B105" s="72" t="s">
        <v>162</v>
      </c>
      <c r="C105" s="73" t="s">
        <v>298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2">
      <c r="A106" s="71">
        <v>333612</v>
      </c>
      <c r="B106" s="72" t="s">
        <v>162</v>
      </c>
      <c r="C106" s="73" t="s">
        <v>299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2">
      <c r="A107" s="71">
        <v>333613</v>
      </c>
      <c r="B107" s="72" t="s">
        <v>162</v>
      </c>
      <c r="C107" s="73" t="s">
        <v>300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2">
      <c r="A108" s="71">
        <v>333618</v>
      </c>
      <c r="B108" s="72" t="s">
        <v>162</v>
      </c>
      <c r="C108" s="73" t="s">
        <v>301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2">
      <c r="A109" s="71">
        <v>333912</v>
      </c>
      <c r="B109" s="72" t="s">
        <v>162</v>
      </c>
      <c r="C109" s="73" t="s">
        <v>302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2">
      <c r="A110" s="71" t="s">
        <v>647</v>
      </c>
      <c r="B110" s="72" t="s">
        <v>162</v>
      </c>
      <c r="C110" s="73" t="s">
        <v>303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2">
      <c r="A111" s="71">
        <v>333920</v>
      </c>
      <c r="B111" s="72" t="s">
        <v>162</v>
      </c>
      <c r="C111" s="73" t="s">
        <v>304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2">
      <c r="A112" s="71">
        <v>333991</v>
      </c>
      <c r="B112" s="72" t="s">
        <v>162</v>
      </c>
      <c r="C112" s="73" t="s">
        <v>305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2">
      <c r="A113" s="71">
        <v>333993</v>
      </c>
      <c r="B113" s="72" t="s">
        <v>162</v>
      </c>
      <c r="C113" s="73" t="s">
        <v>306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2">
      <c r="A114" s="71">
        <v>333994</v>
      </c>
      <c r="B114" s="72" t="s">
        <v>162</v>
      </c>
      <c r="C114" s="73" t="s">
        <v>307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2">
      <c r="A115" s="71" t="s">
        <v>648</v>
      </c>
      <c r="B115" s="72" t="s">
        <v>162</v>
      </c>
      <c r="C115" s="73" t="s">
        <v>308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2">
      <c r="A116" s="71" t="s">
        <v>649</v>
      </c>
      <c r="B116" s="72" t="s">
        <v>162</v>
      </c>
      <c r="C116" s="73" t="s">
        <v>309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2">
      <c r="A117" s="71">
        <v>334111</v>
      </c>
      <c r="B117" s="72" t="s">
        <v>160</v>
      </c>
      <c r="C117" s="73" t="s">
        <v>310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2">
      <c r="A118" s="71">
        <v>334112</v>
      </c>
      <c r="B118" s="72" t="s">
        <v>160</v>
      </c>
      <c r="C118" s="73" t="s">
        <v>311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2">
      <c r="A119" s="71">
        <v>334118</v>
      </c>
      <c r="B119" s="72" t="s">
        <v>160</v>
      </c>
      <c r="C119" s="73" t="s">
        <v>312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2">
      <c r="A120" s="71">
        <v>334210</v>
      </c>
      <c r="B120" s="72" t="s">
        <v>160</v>
      </c>
      <c r="C120" s="73" t="s">
        <v>313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2">
      <c r="A121" s="71">
        <v>334220</v>
      </c>
      <c r="B121" s="72" t="s">
        <v>160</v>
      </c>
      <c r="C121" s="73" t="s">
        <v>314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2">
      <c r="A122" s="71">
        <v>334290</v>
      </c>
      <c r="B122" s="72" t="s">
        <v>160</v>
      </c>
      <c r="C122" s="73" t="s">
        <v>315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2">
      <c r="A123" s="71">
        <v>334413</v>
      </c>
      <c r="B123" s="72" t="s">
        <v>160</v>
      </c>
      <c r="C123" s="73" t="s">
        <v>316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2">
      <c r="A124" s="71">
        <v>334418</v>
      </c>
      <c r="B124" s="72" t="s">
        <v>160</v>
      </c>
      <c r="C124" s="73" t="s">
        <v>317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2">
      <c r="A125" s="71" t="s">
        <v>650</v>
      </c>
      <c r="B125" s="72" t="s">
        <v>160</v>
      </c>
      <c r="C125" s="73" t="s">
        <v>318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2">
      <c r="A126" s="71">
        <v>334510</v>
      </c>
      <c r="B126" s="72" t="s">
        <v>160</v>
      </c>
      <c r="C126" s="73" t="s">
        <v>319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2">
      <c r="A127" s="71">
        <v>334511</v>
      </c>
      <c r="B127" s="72" t="s">
        <v>160</v>
      </c>
      <c r="C127" s="73" t="s">
        <v>320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2">
      <c r="A128" s="71">
        <v>334512</v>
      </c>
      <c r="B128" s="72" t="s">
        <v>160</v>
      </c>
      <c r="C128" s="73" t="s">
        <v>321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2">
      <c r="A129" s="71">
        <v>334513</v>
      </c>
      <c r="B129" s="72" t="s">
        <v>160</v>
      </c>
      <c r="C129" s="73" t="s">
        <v>322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2">
      <c r="A130" s="71">
        <v>334514</v>
      </c>
      <c r="B130" s="72" t="s">
        <v>160</v>
      </c>
      <c r="C130" s="73" t="s">
        <v>323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2">
      <c r="A131" s="71">
        <v>334515</v>
      </c>
      <c r="B131" s="72" t="s">
        <v>160</v>
      </c>
      <c r="C131" s="73" t="s">
        <v>324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2">
      <c r="A132" s="71">
        <v>334516</v>
      </c>
      <c r="B132" s="72" t="s">
        <v>160</v>
      </c>
      <c r="C132" s="73" t="s">
        <v>325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2">
      <c r="A133" s="71">
        <v>334517</v>
      </c>
      <c r="B133" s="72" t="s">
        <v>160</v>
      </c>
      <c r="C133" s="73" t="s">
        <v>326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2">
      <c r="A134" s="71" t="s">
        <v>651</v>
      </c>
      <c r="B134" s="72" t="s">
        <v>160</v>
      </c>
      <c r="C134" s="73" t="s">
        <v>327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2">
      <c r="A135" s="71">
        <v>334300</v>
      </c>
      <c r="B135" s="72" t="s">
        <v>160</v>
      </c>
      <c r="C135" s="73" t="s">
        <v>328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2">
      <c r="A136" s="71">
        <v>334610</v>
      </c>
      <c r="B136" s="72" t="s">
        <v>160</v>
      </c>
      <c r="C136" s="73" t="s">
        <v>329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2">
      <c r="A137" s="71">
        <v>335110</v>
      </c>
      <c r="B137" s="72" t="s">
        <v>161</v>
      </c>
      <c r="C137" s="73" t="s">
        <v>330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2">
      <c r="A138" s="71">
        <v>335120</v>
      </c>
      <c r="B138" s="72" t="s">
        <v>161</v>
      </c>
      <c r="C138" s="73" t="s">
        <v>331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2">
      <c r="A139" s="71">
        <v>335210</v>
      </c>
      <c r="B139" s="72" t="s">
        <v>161</v>
      </c>
      <c r="C139" s="73" t="s">
        <v>332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2">
      <c r="A140" s="71">
        <v>335221</v>
      </c>
      <c r="B140" s="72" t="s">
        <v>161</v>
      </c>
      <c r="C140" s="73" t="s">
        <v>333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2">
      <c r="A141" s="71">
        <v>335222</v>
      </c>
      <c r="B141" s="72" t="s">
        <v>161</v>
      </c>
      <c r="C141" s="73" t="s">
        <v>334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2">
      <c r="A142" s="71">
        <v>335224</v>
      </c>
      <c r="B142" s="72" t="s">
        <v>161</v>
      </c>
      <c r="C142" s="73" t="s">
        <v>335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2">
      <c r="A143" s="71">
        <v>335228</v>
      </c>
      <c r="B143" s="72" t="s">
        <v>161</v>
      </c>
      <c r="C143" s="73" t="s">
        <v>336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2">
      <c r="A144" s="71">
        <v>335311</v>
      </c>
      <c r="B144" s="72" t="s">
        <v>161</v>
      </c>
      <c r="C144" s="73" t="s">
        <v>337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2">
      <c r="A145" s="71">
        <v>335312</v>
      </c>
      <c r="B145" s="72" t="s">
        <v>161</v>
      </c>
      <c r="C145" s="73" t="s">
        <v>338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2">
      <c r="A146" s="71">
        <v>335313</v>
      </c>
      <c r="B146" s="72" t="s">
        <v>161</v>
      </c>
      <c r="C146" s="73" t="s">
        <v>339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2">
      <c r="A147" s="71">
        <v>335314</v>
      </c>
      <c r="B147" s="72" t="s">
        <v>161</v>
      </c>
      <c r="C147" s="73" t="s">
        <v>340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2">
      <c r="A148" s="71">
        <v>335911</v>
      </c>
      <c r="B148" s="72" t="s">
        <v>161</v>
      </c>
      <c r="C148" s="73" t="s">
        <v>341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2">
      <c r="A149" s="71">
        <v>335912</v>
      </c>
      <c r="B149" s="72" t="s">
        <v>161</v>
      </c>
      <c r="C149" s="73" t="s">
        <v>342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2">
      <c r="A150" s="71">
        <v>335920</v>
      </c>
      <c r="B150" s="72" t="s">
        <v>161</v>
      </c>
      <c r="C150" s="73" t="s">
        <v>343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2">
      <c r="A151" s="71">
        <v>335930</v>
      </c>
      <c r="B151" s="72" t="s">
        <v>161</v>
      </c>
      <c r="C151" s="73" t="s">
        <v>344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2">
      <c r="A152" s="71">
        <v>335991</v>
      </c>
      <c r="B152" s="72" t="s">
        <v>161</v>
      </c>
      <c r="C152" s="73" t="s">
        <v>345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2">
      <c r="A153" s="71">
        <v>335999</v>
      </c>
      <c r="B153" s="72" t="s">
        <v>161</v>
      </c>
      <c r="C153" s="73" t="s">
        <v>346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2">
      <c r="A154" s="71">
        <v>336111</v>
      </c>
      <c r="B154" s="72" t="s">
        <v>163</v>
      </c>
      <c r="C154" s="73" t="s">
        <v>347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2">
      <c r="A155" s="71">
        <v>336112</v>
      </c>
      <c r="B155" s="72" t="s">
        <v>163</v>
      </c>
      <c r="C155" s="73" t="s">
        <v>348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2">
      <c r="A156" s="71">
        <v>336120</v>
      </c>
      <c r="B156" s="72" t="s">
        <v>163</v>
      </c>
      <c r="C156" s="73" t="s">
        <v>349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2">
      <c r="A157" s="71">
        <v>336211</v>
      </c>
      <c r="B157" s="72" t="s">
        <v>163</v>
      </c>
      <c r="C157" s="73" t="s">
        <v>350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2">
      <c r="A158" s="71">
        <v>336212</v>
      </c>
      <c r="B158" s="72" t="s">
        <v>163</v>
      </c>
      <c r="C158" s="73" t="s">
        <v>351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2">
      <c r="A159" s="71">
        <v>336213</v>
      </c>
      <c r="B159" s="72" t="s">
        <v>163</v>
      </c>
      <c r="C159" s="73" t="s">
        <v>352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2">
      <c r="A160" s="71">
        <v>336214</v>
      </c>
      <c r="B160" s="72" t="s">
        <v>163</v>
      </c>
      <c r="C160" s="73" t="s">
        <v>353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2">
      <c r="A161" s="71">
        <v>336310</v>
      </c>
      <c r="B161" s="72" t="s">
        <v>163</v>
      </c>
      <c r="C161" s="73" t="s">
        <v>354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2">
      <c r="A162" s="71">
        <v>336320</v>
      </c>
      <c r="B162" s="72" t="s">
        <v>163</v>
      </c>
      <c r="C162" s="73" t="s">
        <v>355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2">
      <c r="A163" s="71">
        <v>336350</v>
      </c>
      <c r="B163" s="72" t="s">
        <v>163</v>
      </c>
      <c r="C163" s="73" t="s">
        <v>356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2">
      <c r="A164" s="71">
        <v>336360</v>
      </c>
      <c r="B164" s="72" t="s">
        <v>163</v>
      </c>
      <c r="C164" s="73" t="s">
        <v>357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2">
      <c r="A165" s="71">
        <v>336370</v>
      </c>
      <c r="B165" s="72" t="s">
        <v>163</v>
      </c>
      <c r="C165" s="73" t="s">
        <v>358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2">
      <c r="A166" s="71">
        <v>336390</v>
      </c>
      <c r="B166" s="72" t="s">
        <v>163</v>
      </c>
      <c r="C166" s="73" t="s">
        <v>359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2">
      <c r="A167" s="71" t="s">
        <v>652</v>
      </c>
      <c r="B167" s="72" t="s">
        <v>163</v>
      </c>
      <c r="C167" s="73" t="s">
        <v>360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2">
      <c r="A168" s="71">
        <v>336411</v>
      </c>
      <c r="B168" s="72" t="s">
        <v>164</v>
      </c>
      <c r="C168" s="73" t="s">
        <v>361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2">
      <c r="A169" s="71">
        <v>336412</v>
      </c>
      <c r="B169" s="72" t="s">
        <v>164</v>
      </c>
      <c r="C169" s="73" t="s">
        <v>362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2">
      <c r="A170" s="71">
        <v>336413</v>
      </c>
      <c r="B170" s="72" t="s">
        <v>164</v>
      </c>
      <c r="C170" s="73" t="s">
        <v>363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2">
      <c r="A171" s="71">
        <v>336414</v>
      </c>
      <c r="B171" s="72" t="s">
        <v>164</v>
      </c>
      <c r="C171" s="73" t="s">
        <v>364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2">
      <c r="A172" s="71" t="s">
        <v>653</v>
      </c>
      <c r="B172" s="72" t="s">
        <v>164</v>
      </c>
      <c r="C172" s="73" t="s">
        <v>365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2">
      <c r="A173" s="71">
        <v>336500</v>
      </c>
      <c r="B173" s="72" t="s">
        <v>164</v>
      </c>
      <c r="C173" s="73" t="s">
        <v>366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2">
      <c r="A174" s="71">
        <v>336611</v>
      </c>
      <c r="B174" s="72" t="s">
        <v>164</v>
      </c>
      <c r="C174" s="73" t="s">
        <v>367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2">
      <c r="A175" s="71">
        <v>336612</v>
      </c>
      <c r="B175" s="72" t="s">
        <v>164</v>
      </c>
      <c r="C175" s="73" t="s">
        <v>368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2">
      <c r="A176" s="71">
        <v>336991</v>
      </c>
      <c r="B176" s="72" t="s">
        <v>164</v>
      </c>
      <c r="C176" s="73" t="s">
        <v>369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2">
      <c r="A177" s="71">
        <v>336992</v>
      </c>
      <c r="B177" s="72" t="s">
        <v>164</v>
      </c>
      <c r="C177" s="73" t="s">
        <v>370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2">
      <c r="A178" s="71">
        <v>336999</v>
      </c>
      <c r="B178" s="72" t="s">
        <v>164</v>
      </c>
      <c r="C178" s="73" t="s">
        <v>371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2">
      <c r="A179" s="71">
        <v>337110</v>
      </c>
      <c r="B179" s="72" t="s">
        <v>165</v>
      </c>
      <c r="C179" s="73" t="s">
        <v>372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2">
      <c r="A180" s="71">
        <v>337121</v>
      </c>
      <c r="B180" s="72" t="s">
        <v>165</v>
      </c>
      <c r="C180" s="73" t="s">
        <v>373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2">
      <c r="A181" s="71">
        <v>337122</v>
      </c>
      <c r="B181" s="72" t="s">
        <v>165</v>
      </c>
      <c r="C181" s="73" t="s">
        <v>374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2">
      <c r="A182" s="71">
        <v>337127</v>
      </c>
      <c r="B182" s="72" t="s">
        <v>165</v>
      </c>
      <c r="C182" s="73" t="s">
        <v>375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2">
      <c r="A183" s="71" t="s">
        <v>654</v>
      </c>
      <c r="B183" s="72" t="s">
        <v>165</v>
      </c>
      <c r="C183" s="73" t="s">
        <v>376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2">
      <c r="A184" s="71">
        <v>337215</v>
      </c>
      <c r="B184" s="72" t="s">
        <v>165</v>
      </c>
      <c r="C184" s="73" t="s">
        <v>377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2">
      <c r="A185" s="71" t="s">
        <v>655</v>
      </c>
      <c r="B185" s="72" t="s">
        <v>165</v>
      </c>
      <c r="C185" s="73" t="s">
        <v>378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2">
      <c r="A186" s="71">
        <v>337900</v>
      </c>
      <c r="B186" s="72" t="s">
        <v>165</v>
      </c>
      <c r="C186" s="73" t="s">
        <v>379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2">
      <c r="A187" s="71">
        <v>339112</v>
      </c>
      <c r="B187" s="72" t="s">
        <v>165</v>
      </c>
      <c r="C187" s="73" t="s">
        <v>380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2">
      <c r="A188" s="71">
        <v>339113</v>
      </c>
      <c r="B188" s="72" t="s">
        <v>165</v>
      </c>
      <c r="C188" s="73" t="s">
        <v>381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2">
      <c r="A189" s="71">
        <v>339114</v>
      </c>
      <c r="B189" s="72" t="s">
        <v>165</v>
      </c>
      <c r="C189" s="73" t="s">
        <v>382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2">
      <c r="A190" s="71">
        <v>339115</v>
      </c>
      <c r="B190" s="72" t="s">
        <v>165</v>
      </c>
      <c r="C190" s="73" t="s">
        <v>383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2">
      <c r="A191" s="71">
        <v>339116</v>
      </c>
      <c r="B191" s="72" t="s">
        <v>165</v>
      </c>
      <c r="C191" s="73" t="s">
        <v>384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2">
      <c r="A192" s="71">
        <v>339910</v>
      </c>
      <c r="B192" s="72" t="s">
        <v>165</v>
      </c>
      <c r="C192" s="73" t="s">
        <v>385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2">
      <c r="A193" s="71">
        <v>339920</v>
      </c>
      <c r="B193" s="72" t="s">
        <v>165</v>
      </c>
      <c r="C193" s="73" t="s">
        <v>386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2">
      <c r="A194" s="71">
        <v>339930</v>
      </c>
      <c r="B194" s="72" t="s">
        <v>165</v>
      </c>
      <c r="C194" s="73" t="s">
        <v>387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2">
      <c r="A195" s="71">
        <v>339940</v>
      </c>
      <c r="B195" s="72" t="s">
        <v>165</v>
      </c>
      <c r="C195" s="73" t="s">
        <v>388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2">
      <c r="A196" s="71">
        <v>339950</v>
      </c>
      <c r="B196" s="72" t="s">
        <v>165</v>
      </c>
      <c r="C196" s="73" t="s">
        <v>389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2">
      <c r="A197" s="71">
        <v>339990</v>
      </c>
      <c r="B197" s="72" t="s">
        <v>165</v>
      </c>
      <c r="C197" s="73" t="s">
        <v>390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2">
      <c r="A198" s="71">
        <v>311111</v>
      </c>
      <c r="B198" s="72" t="s">
        <v>147</v>
      </c>
      <c r="C198" s="73" t="s">
        <v>391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2">
      <c r="A199" s="71">
        <v>311119</v>
      </c>
      <c r="B199" s="72" t="s">
        <v>147</v>
      </c>
      <c r="C199" s="73" t="s">
        <v>392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2">
      <c r="A200" s="71">
        <v>311210</v>
      </c>
      <c r="B200" s="72" t="s">
        <v>147</v>
      </c>
      <c r="C200" s="73" t="s">
        <v>393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2">
      <c r="A201" s="71">
        <v>311221</v>
      </c>
      <c r="B201" s="72" t="s">
        <v>147</v>
      </c>
      <c r="C201" s="73" t="s">
        <v>394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2">
      <c r="A202" s="71">
        <v>311225</v>
      </c>
      <c r="B202" s="72" t="s">
        <v>147</v>
      </c>
      <c r="C202" s="73" t="s">
        <v>395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2">
      <c r="A203" s="71">
        <v>311224</v>
      </c>
      <c r="B203" s="72" t="s">
        <v>147</v>
      </c>
      <c r="C203" s="73" t="s">
        <v>396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2">
      <c r="A204" s="71">
        <v>311230</v>
      </c>
      <c r="B204" s="72" t="s">
        <v>147</v>
      </c>
      <c r="C204" s="73" t="s">
        <v>397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2">
      <c r="A205" s="71">
        <v>311300</v>
      </c>
      <c r="B205" s="72" t="s">
        <v>147</v>
      </c>
      <c r="C205" s="73" t="s">
        <v>398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2">
      <c r="A206" s="71">
        <v>311410</v>
      </c>
      <c r="B206" s="72" t="s">
        <v>147</v>
      </c>
      <c r="C206" s="73" t="s">
        <v>399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2">
      <c r="A207" s="71">
        <v>311420</v>
      </c>
      <c r="B207" s="72" t="s">
        <v>147</v>
      </c>
      <c r="C207" s="73" t="s">
        <v>400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2">
      <c r="A208" s="71">
        <v>311513</v>
      </c>
      <c r="B208" s="72" t="s">
        <v>147</v>
      </c>
      <c r="C208" s="73" t="s">
        <v>401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2">
      <c r="A209" s="71">
        <v>311514</v>
      </c>
      <c r="B209" s="72" t="s">
        <v>147</v>
      </c>
      <c r="C209" s="73" t="s">
        <v>402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2">
      <c r="A210" s="71" t="s">
        <v>656</v>
      </c>
      <c r="B210" s="72" t="s">
        <v>147</v>
      </c>
      <c r="C210" s="73" t="s">
        <v>403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2">
      <c r="A211" s="71">
        <v>311520</v>
      </c>
      <c r="B211" s="72" t="s">
        <v>147</v>
      </c>
      <c r="C211" s="73" t="s">
        <v>404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2">
      <c r="A212" s="71">
        <v>311615</v>
      </c>
      <c r="B212" s="72" t="s">
        <v>147</v>
      </c>
      <c r="C212" s="73" t="s">
        <v>405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2">
      <c r="A213" s="71" t="s">
        <v>657</v>
      </c>
      <c r="B213" s="72" t="s">
        <v>147</v>
      </c>
      <c r="C213" s="73" t="s">
        <v>406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2">
      <c r="A214" s="71">
        <v>311700</v>
      </c>
      <c r="B214" s="72" t="s">
        <v>147</v>
      </c>
      <c r="C214" s="73" t="s">
        <v>407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2">
      <c r="A215" s="71">
        <v>311810</v>
      </c>
      <c r="B215" s="72" t="s">
        <v>147</v>
      </c>
      <c r="C215" s="73" t="s">
        <v>408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2">
      <c r="A216" s="71" t="s">
        <v>658</v>
      </c>
      <c r="B216" s="72" t="s">
        <v>147</v>
      </c>
      <c r="C216" s="73" t="s">
        <v>409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2">
      <c r="A217" s="71">
        <v>311910</v>
      </c>
      <c r="B217" s="72" t="s">
        <v>147</v>
      </c>
      <c r="C217" s="73" t="s">
        <v>410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2">
      <c r="A218" s="71">
        <v>311920</v>
      </c>
      <c r="B218" s="72" t="s">
        <v>147</v>
      </c>
      <c r="C218" s="73" t="s">
        <v>411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2">
      <c r="A219" s="71">
        <v>311930</v>
      </c>
      <c r="B219" s="72" t="s">
        <v>147</v>
      </c>
      <c r="C219" s="73" t="s">
        <v>412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2">
      <c r="A220" s="71">
        <v>311940</v>
      </c>
      <c r="B220" s="72" t="s">
        <v>147</v>
      </c>
      <c r="C220" s="73" t="s">
        <v>413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2">
      <c r="A221" s="71">
        <v>311990</v>
      </c>
      <c r="B221" s="72" t="s">
        <v>147</v>
      </c>
      <c r="C221" s="73" t="s">
        <v>414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2">
      <c r="A222" s="71">
        <v>312110</v>
      </c>
      <c r="B222" s="72" t="s">
        <v>147</v>
      </c>
      <c r="C222" s="73" t="s">
        <v>415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2">
      <c r="A223" s="71">
        <v>312120</v>
      </c>
      <c r="B223" s="72" t="s">
        <v>147</v>
      </c>
      <c r="C223" s="73" t="s">
        <v>416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2">
      <c r="A224" s="71">
        <v>312130</v>
      </c>
      <c r="B224" s="72" t="s">
        <v>147</v>
      </c>
      <c r="C224" s="73" t="s">
        <v>417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2">
      <c r="A225" s="71">
        <v>312140</v>
      </c>
      <c r="B225" s="72" t="s">
        <v>147</v>
      </c>
      <c r="C225" s="73" t="s">
        <v>418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2">
      <c r="A226" s="71">
        <v>312200</v>
      </c>
      <c r="B226" s="72" t="s">
        <v>147</v>
      </c>
      <c r="C226" s="73" t="s">
        <v>419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2">
      <c r="A227" s="71">
        <v>313100</v>
      </c>
      <c r="B227" s="72" t="s">
        <v>148</v>
      </c>
      <c r="C227" s="73" t="s">
        <v>420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2">
      <c r="A228" s="71">
        <v>313200</v>
      </c>
      <c r="B228" s="72" t="s">
        <v>148</v>
      </c>
      <c r="C228" s="73" t="s">
        <v>421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2">
      <c r="A229" s="71">
        <v>313300</v>
      </c>
      <c r="B229" s="72" t="s">
        <v>148</v>
      </c>
      <c r="C229" s="73" t="s">
        <v>422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2">
      <c r="A230" s="71">
        <v>314110</v>
      </c>
      <c r="B230" s="72" t="s">
        <v>148</v>
      </c>
      <c r="C230" s="73" t="s">
        <v>423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2">
      <c r="A231" s="71">
        <v>314120</v>
      </c>
      <c r="B231" s="72" t="s">
        <v>148</v>
      </c>
      <c r="C231" s="73" t="s">
        <v>424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2">
      <c r="A232" s="71">
        <v>314900</v>
      </c>
      <c r="B232" s="72" t="s">
        <v>148</v>
      </c>
      <c r="C232" s="73" t="s">
        <v>425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2">
      <c r="A233" s="71">
        <v>315000</v>
      </c>
      <c r="B233" s="72" t="s">
        <v>148</v>
      </c>
      <c r="C233" s="73" t="s">
        <v>426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2">
      <c r="A234" s="71">
        <v>316000</v>
      </c>
      <c r="B234" s="72" t="s">
        <v>148</v>
      </c>
      <c r="C234" s="73" t="s">
        <v>427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2">
      <c r="A235" s="71">
        <v>322110</v>
      </c>
      <c r="B235" s="72" t="s">
        <v>150</v>
      </c>
      <c r="C235" s="73" t="s">
        <v>428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2">
      <c r="A236" s="71">
        <v>322120</v>
      </c>
      <c r="B236" s="72" t="s">
        <v>150</v>
      </c>
      <c r="C236" s="73" t="s">
        <v>429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2">
      <c r="A237" s="71">
        <v>322130</v>
      </c>
      <c r="B237" s="72" t="s">
        <v>150</v>
      </c>
      <c r="C237" s="73" t="s">
        <v>430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2">
      <c r="A238" s="71">
        <v>322210</v>
      </c>
      <c r="B238" s="72" t="s">
        <v>150</v>
      </c>
      <c r="C238" s="73" t="s">
        <v>431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2">
      <c r="A239" s="71">
        <v>322220</v>
      </c>
      <c r="B239" s="72" t="s">
        <v>150</v>
      </c>
      <c r="C239" s="73" t="s">
        <v>432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2">
      <c r="A240" s="71">
        <v>322230</v>
      </c>
      <c r="B240" s="72" t="s">
        <v>150</v>
      </c>
      <c r="C240" s="73" t="s">
        <v>433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2">
      <c r="A241" s="71">
        <v>322291</v>
      </c>
      <c r="B241" s="72" t="s">
        <v>150</v>
      </c>
      <c r="C241" s="73" t="s">
        <v>434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2">
      <c r="A242" s="71">
        <v>322299</v>
      </c>
      <c r="B242" s="72" t="s">
        <v>150</v>
      </c>
      <c r="C242" s="73" t="s">
        <v>435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2">
      <c r="A243" s="71">
        <v>323110</v>
      </c>
      <c r="B243" s="72" t="s">
        <v>150</v>
      </c>
      <c r="C243" s="73" t="s">
        <v>436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2">
      <c r="A244" s="71">
        <v>323120</v>
      </c>
      <c r="B244" s="72" t="s">
        <v>150</v>
      </c>
      <c r="C244" s="73" t="s">
        <v>437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2">
      <c r="A245" s="71">
        <v>324110</v>
      </c>
      <c r="B245" s="72" t="s">
        <v>151</v>
      </c>
      <c r="C245" s="73" t="s">
        <v>438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2">
      <c r="A246" s="71">
        <v>324121</v>
      </c>
      <c r="B246" s="72" t="s">
        <v>151</v>
      </c>
      <c r="C246" s="73" t="s">
        <v>439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2">
      <c r="A247" s="71">
        <v>324122</v>
      </c>
      <c r="B247" s="72" t="s">
        <v>151</v>
      </c>
      <c r="C247" s="73" t="s">
        <v>440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2">
      <c r="A248" s="71">
        <v>324190</v>
      </c>
      <c r="B248" s="72" t="s">
        <v>151</v>
      </c>
      <c r="C248" s="73" t="s">
        <v>441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2">
      <c r="A249" s="71">
        <v>325110</v>
      </c>
      <c r="B249" s="72" t="s">
        <v>152</v>
      </c>
      <c r="C249" s="73" t="s">
        <v>442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2">
      <c r="A250" s="71">
        <v>325120</v>
      </c>
      <c r="B250" s="72" t="s">
        <v>152</v>
      </c>
      <c r="C250" s="73" t="s">
        <v>443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2">
      <c r="A251" s="71">
        <v>325130</v>
      </c>
      <c r="B251" s="72" t="s">
        <v>152</v>
      </c>
      <c r="C251" s="73" t="s">
        <v>444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2">
      <c r="A252" s="71">
        <v>325180</v>
      </c>
      <c r="B252" s="72" t="s">
        <v>152</v>
      </c>
      <c r="C252" s="73" t="s">
        <v>445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2">
      <c r="A253" s="71">
        <v>325190</v>
      </c>
      <c r="B253" s="72" t="s">
        <v>152</v>
      </c>
      <c r="C253" s="73" t="s">
        <v>446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2">
      <c r="A254" s="71">
        <v>325211</v>
      </c>
      <c r="B254" s="72" t="s">
        <v>152</v>
      </c>
      <c r="C254" s="73" t="s">
        <v>447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2">
      <c r="A255" s="71" t="s">
        <v>659</v>
      </c>
      <c r="B255" s="72" t="s">
        <v>152</v>
      </c>
      <c r="C255" s="73" t="s">
        <v>448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2">
      <c r="A256" s="71">
        <v>325411</v>
      </c>
      <c r="B256" s="72" t="s">
        <v>153</v>
      </c>
      <c r="C256" s="73" t="s">
        <v>449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2">
      <c r="A257" s="71">
        <v>325412</v>
      </c>
      <c r="B257" s="72" t="s">
        <v>153</v>
      </c>
      <c r="C257" s="73" t="s">
        <v>450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2">
      <c r="A258" s="71">
        <v>325413</v>
      </c>
      <c r="B258" s="72" t="s">
        <v>153</v>
      </c>
      <c r="C258" s="73" t="s">
        <v>451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2">
      <c r="A259" s="71">
        <v>325414</v>
      </c>
      <c r="B259" s="72" t="s">
        <v>153</v>
      </c>
      <c r="C259" s="73" t="s">
        <v>452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2">
      <c r="A260" s="71">
        <v>325310</v>
      </c>
      <c r="B260" s="72" t="s">
        <v>152</v>
      </c>
      <c r="C260" s="73" t="s">
        <v>453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2">
      <c r="A261" s="71">
        <v>325320</v>
      </c>
      <c r="B261" s="72" t="s">
        <v>152</v>
      </c>
      <c r="C261" s="73" t="s">
        <v>454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2">
      <c r="A262" s="71">
        <v>325510</v>
      </c>
      <c r="B262" s="72" t="s">
        <v>152</v>
      </c>
      <c r="C262" s="73" t="s">
        <v>455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2">
      <c r="A263" s="71">
        <v>325520</v>
      </c>
      <c r="B263" s="72" t="s">
        <v>152</v>
      </c>
      <c r="C263" s="73" t="s">
        <v>456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2">
      <c r="A264" s="71">
        <v>325610</v>
      </c>
      <c r="B264" s="72" t="s">
        <v>152</v>
      </c>
      <c r="C264" s="73" t="s">
        <v>457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2">
      <c r="A265" s="71">
        <v>325620</v>
      </c>
      <c r="B265" s="72" t="s">
        <v>152</v>
      </c>
      <c r="C265" s="73" t="s">
        <v>458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2">
      <c r="A266" s="71">
        <v>325910</v>
      </c>
      <c r="B266" s="72" t="s">
        <v>152</v>
      </c>
      <c r="C266" s="73" t="s">
        <v>459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2">
      <c r="A267" s="71" t="s">
        <v>660</v>
      </c>
      <c r="B267" s="72" t="s">
        <v>152</v>
      </c>
      <c r="C267" s="73" t="s">
        <v>460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2">
      <c r="A268" s="71">
        <v>326110</v>
      </c>
      <c r="B268" s="72" t="s">
        <v>154</v>
      </c>
      <c r="C268" s="73" t="s">
        <v>461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2">
      <c r="A269" s="71">
        <v>326120</v>
      </c>
      <c r="B269" s="72" t="s">
        <v>154</v>
      </c>
      <c r="C269" s="73" t="s">
        <v>462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2">
      <c r="A270" s="71">
        <v>326130</v>
      </c>
      <c r="B270" s="72" t="s">
        <v>154</v>
      </c>
      <c r="C270" s="73" t="s">
        <v>463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2">
      <c r="A271" s="71">
        <v>326140</v>
      </c>
      <c r="B271" s="72" t="s">
        <v>154</v>
      </c>
      <c r="C271" s="73" t="s">
        <v>464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2">
      <c r="A272" s="71">
        <v>326150</v>
      </c>
      <c r="B272" s="72" t="s">
        <v>154</v>
      </c>
      <c r="C272" s="73" t="s">
        <v>465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2">
      <c r="A273" s="71">
        <v>326160</v>
      </c>
      <c r="B273" s="72" t="s">
        <v>154</v>
      </c>
      <c r="C273" s="73" t="s">
        <v>466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2">
      <c r="A274" s="71">
        <v>326190</v>
      </c>
      <c r="B274" s="72" t="s">
        <v>154</v>
      </c>
      <c r="C274" s="73" t="s">
        <v>467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2">
      <c r="A275" s="71">
        <v>326210</v>
      </c>
      <c r="B275" s="72" t="s">
        <v>154</v>
      </c>
      <c r="C275" s="73" t="s">
        <v>468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2">
      <c r="A276" s="71">
        <v>326220</v>
      </c>
      <c r="B276" s="72" t="s">
        <v>154</v>
      </c>
      <c r="C276" s="73" t="s">
        <v>469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2">
      <c r="A277" s="71">
        <v>326290</v>
      </c>
      <c r="B277" s="72" t="s">
        <v>154</v>
      </c>
      <c r="C277" s="73" t="s">
        <v>470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2">
      <c r="A278" s="71">
        <v>423100</v>
      </c>
      <c r="B278" s="72" t="s">
        <v>170</v>
      </c>
      <c r="C278" s="73" t="s">
        <v>471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2">
      <c r="A279" s="71">
        <v>423400</v>
      </c>
      <c r="B279" s="72" t="s">
        <v>170</v>
      </c>
      <c r="C279" s="73" t="s">
        <v>472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2">
      <c r="A280" s="71">
        <v>423600</v>
      </c>
      <c r="B280" s="72" t="s">
        <v>170</v>
      </c>
      <c r="C280" s="73" t="s">
        <v>473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2">
      <c r="A281" s="71">
        <v>423800</v>
      </c>
      <c r="B281" s="72" t="s">
        <v>170</v>
      </c>
      <c r="C281" s="73" t="s">
        <v>474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2">
      <c r="A282" s="71" t="s">
        <v>661</v>
      </c>
      <c r="B282" s="72" t="s">
        <v>170</v>
      </c>
      <c r="C282" s="73" t="s">
        <v>475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2">
      <c r="A283" s="71">
        <v>424200</v>
      </c>
      <c r="B283" s="72" t="s">
        <v>170</v>
      </c>
      <c r="C283" s="73" t="s">
        <v>476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2">
      <c r="A284" s="71">
        <v>424400</v>
      </c>
      <c r="B284" s="72" t="s">
        <v>170</v>
      </c>
      <c r="C284" s="73" t="s">
        <v>477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2">
      <c r="A285" s="71">
        <v>424700</v>
      </c>
      <c r="B285" s="72" t="s">
        <v>170</v>
      </c>
      <c r="C285" s="73" t="s">
        <v>478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2">
      <c r="A286" s="71" t="s">
        <v>662</v>
      </c>
      <c r="B286" s="72" t="s">
        <v>170</v>
      </c>
      <c r="C286" s="73" t="s">
        <v>479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2">
      <c r="A287" s="71">
        <v>425000</v>
      </c>
      <c r="B287" s="72" t="s">
        <v>170</v>
      </c>
      <c r="C287" s="73" t="s">
        <v>480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2">
      <c r="A288" s="71" t="s">
        <v>663</v>
      </c>
      <c r="B288" s="72" t="s">
        <v>170</v>
      </c>
      <c r="C288" s="73" t="s">
        <v>481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2">
      <c r="A289" s="71">
        <v>441000</v>
      </c>
      <c r="B289" s="72" t="s">
        <v>170</v>
      </c>
      <c r="C289" s="73" t="s">
        <v>482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2">
      <c r="A290" s="71">
        <v>445000</v>
      </c>
      <c r="B290" s="72" t="s">
        <v>170</v>
      </c>
      <c r="C290" s="73" t="s">
        <v>483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2">
      <c r="A291" s="71">
        <v>452000</v>
      </c>
      <c r="B291" s="72" t="s">
        <v>170</v>
      </c>
      <c r="C291" s="73" t="s">
        <v>484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2">
      <c r="A292" s="71">
        <v>444000</v>
      </c>
      <c r="B292" s="72" t="s">
        <v>170</v>
      </c>
      <c r="C292" s="73" t="s">
        <v>485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2">
      <c r="A293" s="71">
        <v>446000</v>
      </c>
      <c r="B293" s="72" t="s">
        <v>170</v>
      </c>
      <c r="C293" s="73" t="s">
        <v>486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2">
      <c r="A294" s="71">
        <v>447000</v>
      </c>
      <c r="B294" s="72" t="s">
        <v>170</v>
      </c>
      <c r="C294" s="73" t="s">
        <v>487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2">
      <c r="A295" s="71">
        <v>448000</v>
      </c>
      <c r="B295" s="72" t="s">
        <v>170</v>
      </c>
      <c r="C295" s="73" t="s">
        <v>488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2">
      <c r="A296" s="71">
        <v>454000</v>
      </c>
      <c r="B296" s="72" t="s">
        <v>170</v>
      </c>
      <c r="C296" s="73" t="s">
        <v>489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2">
      <c r="A297" s="71" t="s">
        <v>664</v>
      </c>
      <c r="B297" s="72" t="s">
        <v>170</v>
      </c>
      <c r="C297" s="73" t="s">
        <v>490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2">
      <c r="A298" s="71">
        <v>481000</v>
      </c>
      <c r="B298" s="72" t="s">
        <v>171</v>
      </c>
      <c r="C298" s="73" t="s">
        <v>491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2">
      <c r="A299" s="71">
        <v>482000</v>
      </c>
      <c r="B299" s="72" t="s">
        <v>171</v>
      </c>
      <c r="C299" s="73" t="s">
        <v>492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2">
      <c r="A300" s="71">
        <v>483000</v>
      </c>
      <c r="B300" s="72" t="s">
        <v>171</v>
      </c>
      <c r="C300" s="73" t="s">
        <v>493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2">
      <c r="A301" s="71">
        <v>484000</v>
      </c>
      <c r="B301" s="72" t="s">
        <v>171</v>
      </c>
      <c r="C301" s="73" t="s">
        <v>494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2">
      <c r="A302" s="71">
        <v>485000</v>
      </c>
      <c r="B302" s="72" t="s">
        <v>171</v>
      </c>
      <c r="C302" s="73" t="s">
        <v>495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2">
      <c r="A303" s="71">
        <v>486000</v>
      </c>
      <c r="B303" s="72" t="s">
        <v>171</v>
      </c>
      <c r="C303" s="73" t="s">
        <v>496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2">
      <c r="A304" s="71" t="s">
        <v>665</v>
      </c>
      <c r="B304" s="72" t="s">
        <v>171</v>
      </c>
      <c r="C304" s="73" t="s">
        <v>497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2">
      <c r="A305" s="71">
        <v>492000</v>
      </c>
      <c r="B305" s="72" t="s">
        <v>171</v>
      </c>
      <c r="C305" s="73" t="s">
        <v>498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2">
      <c r="A306" s="71">
        <v>493000</v>
      </c>
      <c r="B306" s="72" t="s">
        <v>171</v>
      </c>
      <c r="C306" s="73" t="s">
        <v>499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2">
      <c r="A307" s="71">
        <v>511110</v>
      </c>
      <c r="B307" s="72" t="s">
        <v>173</v>
      </c>
      <c r="C307" s="73" t="s">
        <v>500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2">
      <c r="A308" s="71">
        <v>511120</v>
      </c>
      <c r="B308" s="72" t="s">
        <v>173</v>
      </c>
      <c r="C308" s="73" t="s">
        <v>501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2">
      <c r="A309" s="71">
        <v>511130</v>
      </c>
      <c r="B309" s="72" t="s">
        <v>173</v>
      </c>
      <c r="C309" s="73" t="s">
        <v>502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2">
      <c r="A310" s="71" t="s">
        <v>666</v>
      </c>
      <c r="B310" s="72" t="s">
        <v>173</v>
      </c>
      <c r="C310" s="73" t="s">
        <v>503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2">
      <c r="A311" s="71">
        <v>511200</v>
      </c>
      <c r="B311" s="72" t="s">
        <v>173</v>
      </c>
      <c r="C311" s="73" t="s">
        <v>504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2">
      <c r="A312" s="71">
        <v>512100</v>
      </c>
      <c r="B312" s="72" t="s">
        <v>173</v>
      </c>
      <c r="C312" s="73" t="s">
        <v>505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2">
      <c r="A313" s="71">
        <v>512200</v>
      </c>
      <c r="B313" s="72" t="s">
        <v>173</v>
      </c>
      <c r="C313" s="73" t="s">
        <v>506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2">
      <c r="A314" s="71">
        <v>515100</v>
      </c>
      <c r="B314" s="72" t="s">
        <v>173</v>
      </c>
      <c r="C314" s="73" t="s">
        <v>507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2">
      <c r="A315" s="71">
        <v>515200</v>
      </c>
      <c r="B315" s="72" t="s">
        <v>173</v>
      </c>
      <c r="C315" s="73" t="s">
        <v>508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2">
      <c r="A316" s="71">
        <v>517110</v>
      </c>
      <c r="B316" s="72" t="s">
        <v>174</v>
      </c>
      <c r="C316" s="73" t="s">
        <v>509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2">
      <c r="A317" s="71">
        <v>517210</v>
      </c>
      <c r="B317" s="72" t="s">
        <v>174</v>
      </c>
      <c r="C317" s="73" t="s">
        <v>510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2">
      <c r="A318" s="71" t="s">
        <v>667</v>
      </c>
      <c r="B318" s="72" t="s">
        <v>174</v>
      </c>
      <c r="C318" s="73" t="s">
        <v>511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2">
      <c r="A319" s="71">
        <v>518200</v>
      </c>
      <c r="B319" s="72" t="s">
        <v>175</v>
      </c>
      <c r="C319" s="73" t="s">
        <v>512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2">
      <c r="A320" s="71">
        <v>519130</v>
      </c>
      <c r="B320" s="72" t="s">
        <v>175</v>
      </c>
      <c r="C320" s="73" t="s">
        <v>513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2">
      <c r="A321" s="71" t="s">
        <v>668</v>
      </c>
      <c r="B321" s="72" t="s">
        <v>175</v>
      </c>
      <c r="C321" s="73" t="s">
        <v>514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2">
      <c r="A322" s="71" t="s">
        <v>669</v>
      </c>
      <c r="B322" s="72" t="s">
        <v>176</v>
      </c>
      <c r="C322" s="73" t="s">
        <v>515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2">
      <c r="A323" s="71" t="s">
        <v>670</v>
      </c>
      <c r="B323" s="72" t="s">
        <v>176</v>
      </c>
      <c r="C323" s="73" t="s">
        <v>516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2">
      <c r="A324" s="71">
        <v>523900</v>
      </c>
      <c r="B324" s="72" t="s">
        <v>176</v>
      </c>
      <c r="C324" s="73" t="s">
        <v>517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2">
      <c r="A325" s="71" t="s">
        <v>671</v>
      </c>
      <c r="B325" s="72" t="s">
        <v>176</v>
      </c>
      <c r="C325" s="73" t="s">
        <v>518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2">
      <c r="A326" s="71">
        <v>524113</v>
      </c>
      <c r="B326" s="72" t="s">
        <v>176</v>
      </c>
      <c r="C326" s="73" t="s">
        <v>519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2">
      <c r="A327" s="71" t="s">
        <v>672</v>
      </c>
      <c r="B327" s="72" t="s">
        <v>176</v>
      </c>
      <c r="C327" s="73" t="s">
        <v>520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2">
      <c r="A328" s="71">
        <v>524200</v>
      </c>
      <c r="B328" s="72" t="s">
        <v>176</v>
      </c>
      <c r="C328" s="73" t="s">
        <v>521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2">
      <c r="A329" s="71">
        <v>525000</v>
      </c>
      <c r="B329" s="72" t="s">
        <v>176</v>
      </c>
      <c r="C329" s="73" t="s">
        <v>522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2">
      <c r="A330" s="71" t="s">
        <v>673</v>
      </c>
      <c r="B330" s="72" t="s">
        <v>177</v>
      </c>
      <c r="C330" s="73" t="s">
        <v>523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2">
      <c r="A331" s="71" t="s">
        <v>674</v>
      </c>
      <c r="B331" s="72" t="s">
        <v>177</v>
      </c>
      <c r="C331" s="73" t="s">
        <v>524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2">
      <c r="A332" s="71" t="s">
        <v>675</v>
      </c>
      <c r="B332" s="72" t="s">
        <v>177</v>
      </c>
      <c r="C332" s="73" t="s">
        <v>525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2">
      <c r="A333" s="71">
        <v>532100</v>
      </c>
      <c r="B333" s="72" t="s">
        <v>177</v>
      </c>
      <c r="C333" s="73" t="s">
        <v>526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2">
      <c r="A334" s="71">
        <v>532400</v>
      </c>
      <c r="B334" s="72" t="s">
        <v>177</v>
      </c>
      <c r="C334" s="73" t="s">
        <v>527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2">
      <c r="A335" s="71" t="s">
        <v>676</v>
      </c>
      <c r="B335" s="72" t="s">
        <v>177</v>
      </c>
      <c r="C335" s="73" t="s">
        <v>528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2">
      <c r="A336" s="71">
        <v>533000</v>
      </c>
      <c r="B336" s="72" t="s">
        <v>177</v>
      </c>
      <c r="C336" s="73" t="s">
        <v>529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2">
      <c r="A337" s="71">
        <v>541100</v>
      </c>
      <c r="B337" s="72" t="s">
        <v>178</v>
      </c>
      <c r="C337" s="73" t="s">
        <v>530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2">
      <c r="A338" s="71">
        <v>541511</v>
      </c>
      <c r="B338" s="72" t="s">
        <v>175</v>
      </c>
      <c r="C338" s="73" t="s">
        <v>531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2">
      <c r="A339" s="71">
        <v>541512</v>
      </c>
      <c r="B339" s="72" t="s">
        <v>175</v>
      </c>
      <c r="C339" s="73" t="s">
        <v>532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2">
      <c r="A340" s="71" t="s">
        <v>677</v>
      </c>
      <c r="B340" s="72" t="s">
        <v>175</v>
      </c>
      <c r="C340" s="73" t="s">
        <v>533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2">
      <c r="A341" s="71">
        <v>541200</v>
      </c>
      <c r="B341" s="72" t="s">
        <v>178</v>
      </c>
      <c r="C341" s="73" t="s">
        <v>534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2">
      <c r="A342" s="71">
        <v>541300</v>
      </c>
      <c r="B342" s="72" t="s">
        <v>178</v>
      </c>
      <c r="C342" s="73" t="s">
        <v>535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2">
      <c r="A343" s="71">
        <v>541610</v>
      </c>
      <c r="B343" s="72" t="s">
        <v>178</v>
      </c>
      <c r="C343" s="73" t="s">
        <v>536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2">
      <c r="A344" s="71" t="s">
        <v>678</v>
      </c>
      <c r="B344" s="72" t="s">
        <v>178</v>
      </c>
      <c r="C344" s="73" t="s">
        <v>537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2">
      <c r="A345" s="71">
        <v>541700</v>
      </c>
      <c r="B345" s="72" t="s">
        <v>178</v>
      </c>
      <c r="C345" s="73" t="s">
        <v>538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2">
      <c r="A346" s="71">
        <v>541800</v>
      </c>
      <c r="B346" s="72" t="s">
        <v>178</v>
      </c>
      <c r="C346" s="73" t="s">
        <v>539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2">
      <c r="A347" s="71">
        <v>541400</v>
      </c>
      <c r="B347" s="72" t="s">
        <v>178</v>
      </c>
      <c r="C347" s="73" t="s">
        <v>540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2">
      <c r="A348" s="71">
        <v>541920</v>
      </c>
      <c r="B348" s="72" t="s">
        <v>178</v>
      </c>
      <c r="C348" s="73" t="s">
        <v>541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2">
      <c r="A349" s="71">
        <v>541940</v>
      </c>
      <c r="B349" s="72" t="s">
        <v>178</v>
      </c>
      <c r="C349" s="73" t="s">
        <v>542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2">
      <c r="A350" s="71" t="s">
        <v>679</v>
      </c>
      <c r="B350" s="72" t="s">
        <v>178</v>
      </c>
      <c r="C350" s="73" t="s">
        <v>543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2">
      <c r="A351" s="71">
        <v>550000</v>
      </c>
      <c r="B351" s="72" t="s">
        <v>178</v>
      </c>
      <c r="C351" s="73" t="s">
        <v>544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2">
      <c r="A352" s="71">
        <v>561300</v>
      </c>
      <c r="B352" s="72" t="s">
        <v>178</v>
      </c>
      <c r="C352" s="73" t="s">
        <v>545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2">
      <c r="A353" s="71">
        <v>561700</v>
      </c>
      <c r="B353" s="72" t="s">
        <v>178</v>
      </c>
      <c r="C353" s="73" t="s">
        <v>546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2">
      <c r="A354" s="71">
        <v>561100</v>
      </c>
      <c r="B354" s="72" t="s">
        <v>178</v>
      </c>
      <c r="C354" s="73" t="s">
        <v>547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2">
      <c r="A355" s="71">
        <v>561200</v>
      </c>
      <c r="B355" s="72" t="s">
        <v>178</v>
      </c>
      <c r="C355" s="73" t="s">
        <v>548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2">
      <c r="A356" s="71">
        <v>561400</v>
      </c>
      <c r="B356" s="72" t="s">
        <v>178</v>
      </c>
      <c r="C356" s="73" t="s">
        <v>549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2">
      <c r="A357" s="71">
        <v>561500</v>
      </c>
      <c r="B357" s="72" t="s">
        <v>178</v>
      </c>
      <c r="C357" s="73" t="s">
        <v>550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2">
      <c r="A358" s="71">
        <v>561600</v>
      </c>
      <c r="B358" s="72" t="s">
        <v>178</v>
      </c>
      <c r="C358" s="73" t="s">
        <v>551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2">
      <c r="A359" s="71">
        <v>561900</v>
      </c>
      <c r="B359" s="72" t="s">
        <v>178</v>
      </c>
      <c r="C359" s="73" t="s">
        <v>552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2">
      <c r="A360" s="71">
        <v>562000</v>
      </c>
      <c r="B360" s="72" t="s">
        <v>168</v>
      </c>
      <c r="C360" s="73" t="s">
        <v>553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2">
      <c r="A361" s="71">
        <v>611100</v>
      </c>
      <c r="B361" s="72" t="s">
        <v>180</v>
      </c>
      <c r="C361" s="73" t="s">
        <v>554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2">
      <c r="A362" s="71" t="s">
        <v>680</v>
      </c>
      <c r="B362" s="72" t="s">
        <v>180</v>
      </c>
      <c r="C362" s="73" t="s">
        <v>555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2">
      <c r="A363" s="71" t="s">
        <v>681</v>
      </c>
      <c r="B363" s="72" t="s">
        <v>180</v>
      </c>
      <c r="C363" s="73" t="s">
        <v>556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2">
      <c r="A364" s="71">
        <v>621100</v>
      </c>
      <c r="B364" s="72" t="s">
        <v>181</v>
      </c>
      <c r="C364" s="73" t="s">
        <v>557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2">
      <c r="A365" s="71">
        <v>621200</v>
      </c>
      <c r="B365" s="72" t="s">
        <v>181</v>
      </c>
      <c r="C365" s="73" t="s">
        <v>558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2">
      <c r="A366" s="71">
        <v>621300</v>
      </c>
      <c r="B366" s="72" t="s">
        <v>181</v>
      </c>
      <c r="C366" s="73" t="s">
        <v>559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2">
      <c r="A367" s="71">
        <v>621400</v>
      </c>
      <c r="B367" s="72" t="s">
        <v>181</v>
      </c>
      <c r="C367" s="73" t="s">
        <v>560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2">
      <c r="A368" s="71">
        <v>621500</v>
      </c>
      <c r="B368" s="72" t="s">
        <v>181</v>
      </c>
      <c r="C368" s="73" t="s">
        <v>561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2">
      <c r="A369" s="71">
        <v>621600</v>
      </c>
      <c r="B369" s="72" t="s">
        <v>181</v>
      </c>
      <c r="C369" s="73" t="s">
        <v>562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2">
      <c r="A370" s="71">
        <v>621900</v>
      </c>
      <c r="B370" s="72" t="s">
        <v>181</v>
      </c>
      <c r="C370" s="73" t="s">
        <v>563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2">
      <c r="A371" s="71">
        <v>622000</v>
      </c>
      <c r="B371" s="72" t="s">
        <v>181</v>
      </c>
      <c r="C371" s="73" t="s">
        <v>564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2">
      <c r="A372" s="71" t="s">
        <v>682</v>
      </c>
      <c r="B372" s="72" t="s">
        <v>181</v>
      </c>
      <c r="C372" s="73" t="s">
        <v>565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2">
      <c r="A373" s="71" t="s">
        <v>683</v>
      </c>
      <c r="B373" s="72" t="s">
        <v>181</v>
      </c>
      <c r="C373" s="73" t="s">
        <v>566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2">
      <c r="A374" s="71">
        <v>624100</v>
      </c>
      <c r="B374" s="72" t="s">
        <v>181</v>
      </c>
      <c r="C374" s="73" t="s">
        <v>567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2">
      <c r="A375" s="71">
        <v>624400</v>
      </c>
      <c r="B375" s="72" t="s">
        <v>181</v>
      </c>
      <c r="C375" s="73" t="s">
        <v>568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2">
      <c r="A376" s="71" t="s">
        <v>684</v>
      </c>
      <c r="B376" s="72" t="s">
        <v>181</v>
      </c>
      <c r="C376" s="73" t="s">
        <v>569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2">
      <c r="A377" s="71">
        <v>711100</v>
      </c>
      <c r="B377" s="72" t="s">
        <v>182</v>
      </c>
      <c r="C377" s="73" t="s">
        <v>570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2">
      <c r="A378" s="71">
        <v>711200</v>
      </c>
      <c r="B378" s="72" t="s">
        <v>182</v>
      </c>
      <c r="C378" s="73" t="s">
        <v>571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2">
      <c r="A379" s="71">
        <v>711500</v>
      </c>
      <c r="B379" s="72" t="s">
        <v>182</v>
      </c>
      <c r="C379" s="73" t="s">
        <v>572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2">
      <c r="A380" s="71" t="s">
        <v>685</v>
      </c>
      <c r="B380" s="72" t="s">
        <v>182</v>
      </c>
      <c r="C380" s="73" t="s">
        <v>573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2">
      <c r="A381" s="71">
        <v>712000</v>
      </c>
      <c r="B381" s="72" t="s">
        <v>182</v>
      </c>
      <c r="C381" s="73" t="s">
        <v>574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2">
      <c r="A382" s="71">
        <v>713100</v>
      </c>
      <c r="B382" s="72" t="s">
        <v>182</v>
      </c>
      <c r="C382" s="73" t="s">
        <v>575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2">
      <c r="A383" s="71">
        <v>713200</v>
      </c>
      <c r="B383" s="72" t="s">
        <v>182</v>
      </c>
      <c r="C383" s="73" t="s">
        <v>576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2">
      <c r="A384" s="71">
        <v>713900</v>
      </c>
      <c r="B384" s="72" t="s">
        <v>182</v>
      </c>
      <c r="C384" s="73" t="s">
        <v>577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2">
      <c r="A385" s="71">
        <v>721000</v>
      </c>
      <c r="B385" s="72" t="s">
        <v>172</v>
      </c>
      <c r="C385" s="73" t="s">
        <v>578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2">
      <c r="A386" s="71">
        <v>722110</v>
      </c>
      <c r="B386" s="72" t="s">
        <v>172</v>
      </c>
      <c r="C386" s="73" t="s">
        <v>579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2">
      <c r="A387" s="71">
        <v>722211</v>
      </c>
      <c r="B387" s="72" t="s">
        <v>172</v>
      </c>
      <c r="C387" s="73" t="s">
        <v>580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2">
      <c r="A388" s="71" t="s">
        <v>686</v>
      </c>
      <c r="B388" s="72" t="s">
        <v>172</v>
      </c>
      <c r="C388" s="73" t="s">
        <v>581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2">
      <c r="A389" s="71">
        <v>811100</v>
      </c>
      <c r="B389" s="72" t="s">
        <v>170</v>
      </c>
      <c r="C389" s="73" t="s">
        <v>582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2">
      <c r="A390" s="71">
        <v>811200</v>
      </c>
      <c r="B390" s="72" t="s">
        <v>165</v>
      </c>
      <c r="C390" s="73" t="s">
        <v>583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2">
      <c r="A391" s="71">
        <v>811300</v>
      </c>
      <c r="B391" s="72" t="s">
        <v>165</v>
      </c>
      <c r="C391" s="73" t="s">
        <v>584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2">
      <c r="A392" s="71">
        <v>811400</v>
      </c>
      <c r="B392" s="72" t="s">
        <v>165</v>
      </c>
      <c r="C392" s="73" t="s">
        <v>585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2">
      <c r="A393" s="71">
        <v>812100</v>
      </c>
      <c r="B393" s="72" t="s">
        <v>181</v>
      </c>
      <c r="C393" s="73" t="s">
        <v>586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2">
      <c r="A394" s="71">
        <v>812200</v>
      </c>
      <c r="B394" s="72" t="s">
        <v>181</v>
      </c>
      <c r="C394" s="73" t="s">
        <v>587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2">
      <c r="A395" s="71">
        <v>812300</v>
      </c>
      <c r="B395" s="72" t="s">
        <v>181</v>
      </c>
      <c r="C395" s="73" t="s">
        <v>588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2">
      <c r="A396" s="71">
        <v>812900</v>
      </c>
      <c r="B396" s="72" t="s">
        <v>181</v>
      </c>
      <c r="C396" s="73" t="s">
        <v>589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2">
      <c r="A397" s="71">
        <v>813100</v>
      </c>
      <c r="B397" s="72" t="s">
        <v>181</v>
      </c>
      <c r="C397" s="73" t="s">
        <v>590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2">
      <c r="A398" s="71" t="s">
        <v>687</v>
      </c>
      <c r="B398" s="72" t="s">
        <v>181</v>
      </c>
      <c r="C398" s="73" t="s">
        <v>591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2">
      <c r="A399" s="71" t="s">
        <v>688</v>
      </c>
      <c r="B399" s="72" t="s">
        <v>181</v>
      </c>
      <c r="C399" s="73" t="s">
        <v>592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2">
      <c r="A400" s="71">
        <v>814000</v>
      </c>
      <c r="B400" s="72" t="s">
        <v>183</v>
      </c>
      <c r="C400" s="73" t="s">
        <v>593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2">
      <c r="A401" s="71" t="s">
        <v>689</v>
      </c>
      <c r="B401" s="72" t="s">
        <v>179</v>
      </c>
      <c r="C401" s="73" t="s">
        <v>594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2">
      <c r="A402" s="71" t="s">
        <v>690</v>
      </c>
      <c r="B402" s="72" t="s">
        <v>179</v>
      </c>
      <c r="C402" s="73" t="s">
        <v>595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2">
      <c r="A403" s="71">
        <v>491000</v>
      </c>
      <c r="B403" s="72" t="s">
        <v>179</v>
      </c>
      <c r="C403" s="73" t="s">
        <v>596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2">
      <c r="A404" s="71" t="s">
        <v>692</v>
      </c>
      <c r="B404" s="72" t="s">
        <v>179</v>
      </c>
      <c r="C404" s="73" t="s">
        <v>598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2">
      <c r="A405" s="71" t="s">
        <v>693</v>
      </c>
      <c r="B405" s="72" t="s">
        <v>179</v>
      </c>
      <c r="C405" s="73" t="s">
        <v>599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2">
      <c r="A406" s="71" t="s">
        <v>694</v>
      </c>
      <c r="B406" s="72" t="s">
        <v>179</v>
      </c>
      <c r="C406" s="73" t="s">
        <v>600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2">
      <c r="A407" s="71" t="s">
        <v>695</v>
      </c>
      <c r="B407" s="72" t="s">
        <v>179</v>
      </c>
      <c r="C407" s="73" t="s">
        <v>601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2">
      <c r="A408" s="71" t="s">
        <v>698</v>
      </c>
      <c r="B408" s="72" t="s">
        <v>179</v>
      </c>
      <c r="C408" s="73" t="s">
        <v>604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2">
      <c r="A409" s="71" t="s">
        <v>720</v>
      </c>
      <c r="B409" s="72" t="s">
        <v>170</v>
      </c>
      <c r="C409" s="73" t="s">
        <v>721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2">
      <c r="A410" s="71" t="s">
        <v>722</v>
      </c>
      <c r="B410" s="72" t="s">
        <v>170</v>
      </c>
      <c r="C410" s="73" t="s">
        <v>723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2">
      <c r="A411" s="71" t="s">
        <v>724</v>
      </c>
      <c r="B411" s="78"/>
      <c r="C411" s="73" t="s">
        <v>725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25">
      <c r="A412" s="71" t="s">
        <v>726</v>
      </c>
      <c r="B412" s="78"/>
      <c r="C412" s="73" t="s">
        <v>727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25">
      <c r="A413" s="79" t="s">
        <v>728</v>
      </c>
      <c r="B413" s="80"/>
      <c r="C413" s="81" t="s">
        <v>729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2">
      <c r="A414" s="71" t="s">
        <v>730</v>
      </c>
      <c r="B414" s="78"/>
      <c r="C414" s="73" t="s">
        <v>731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2">
      <c r="A415" s="71" t="s">
        <v>732</v>
      </c>
      <c r="B415" s="78"/>
      <c r="C415" s="73" t="s">
        <v>733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25">
      <c r="A416" s="71" t="s">
        <v>734</v>
      </c>
      <c r="B416" s="78"/>
      <c r="C416" s="73" t="s">
        <v>735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25">
      <c r="A417" s="87" t="s">
        <v>736</v>
      </c>
      <c r="B417" s="88"/>
      <c r="C417" s="89" t="s">
        <v>737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25">
      <c r="A418" s="95" t="s">
        <v>738</v>
      </c>
      <c r="B418" s="96"/>
      <c r="C418" s="97" t="s">
        <v>739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2">
      <c r="A419" s="71" t="s">
        <v>740</v>
      </c>
      <c r="B419" s="78"/>
      <c r="C419" s="73" t="s">
        <v>741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25">
      <c r="A420" s="71" t="s">
        <v>742</v>
      </c>
      <c r="B420" s="78"/>
      <c r="C420" s="73" t="s">
        <v>743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25">
      <c r="A421" s="87" t="s">
        <v>744</v>
      </c>
      <c r="B421" s="88"/>
      <c r="C421" s="89" t="s">
        <v>745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2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2">
      <c r="A423" s="99" t="s">
        <v>746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2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2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2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2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2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2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2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2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2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2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2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2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2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2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2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2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2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>
      <selection activeCell="F9" sqref="F9"/>
    </sheetView>
  </sheetViews>
  <sheetFormatPr defaultColWidth="9.140625" defaultRowHeight="12.75" x14ac:dyDescent="0.2"/>
  <cols>
    <col min="1" max="1" width="12.85546875" style="102" customWidth="1"/>
    <col min="2" max="2" width="21" style="41" customWidth="1"/>
    <col min="3" max="3" width="85.7109375" style="102" customWidth="1"/>
    <col min="4" max="420" width="12.85546875" style="102" customWidth="1"/>
    <col min="421" max="16384" width="9.140625" style="102"/>
  </cols>
  <sheetData>
    <row r="1" spans="1:422" ht="12.75" customHeight="1" x14ac:dyDescent="0.2">
      <c r="A1" s="101" t="s">
        <v>747</v>
      </c>
      <c r="B1" s="38"/>
    </row>
    <row r="2" spans="1:422" ht="12.75" customHeight="1" x14ac:dyDescent="0.2">
      <c r="A2" s="103" t="s">
        <v>197</v>
      </c>
      <c r="B2" s="40"/>
    </row>
    <row r="3" spans="1:422" ht="12.75" customHeight="1" x14ac:dyDescent="0.2">
      <c r="A3" s="103" t="s">
        <v>198</v>
      </c>
      <c r="B3" s="40"/>
    </row>
    <row r="4" spans="1:422" ht="12.75" customHeight="1" thickBot="1" x14ac:dyDescent="0.25"/>
    <row r="5" spans="1:422" ht="135.75" customHeight="1" x14ac:dyDescent="0.2">
      <c r="A5" s="104" t="s">
        <v>199</v>
      </c>
      <c r="B5" s="43"/>
      <c r="C5" s="105"/>
      <c r="D5" s="106" t="s">
        <v>200</v>
      </c>
      <c r="E5" s="107" t="s">
        <v>201</v>
      </c>
      <c r="F5" s="107" t="s">
        <v>202</v>
      </c>
      <c r="G5" s="107" t="s">
        <v>203</v>
      </c>
      <c r="H5" s="107" t="s">
        <v>204</v>
      </c>
      <c r="I5" s="107" t="s">
        <v>205</v>
      </c>
      <c r="J5" s="107" t="s">
        <v>206</v>
      </c>
      <c r="K5" s="107" t="s">
        <v>207</v>
      </c>
      <c r="L5" s="107" t="s">
        <v>208</v>
      </c>
      <c r="M5" s="107" t="s">
        <v>209</v>
      </c>
      <c r="N5" s="107" t="s">
        <v>210</v>
      </c>
      <c r="O5" s="107" t="s">
        <v>211</v>
      </c>
      <c r="P5" s="107" t="s">
        <v>212</v>
      </c>
      <c r="Q5" s="107" t="s">
        <v>213</v>
      </c>
      <c r="R5" s="107" t="s">
        <v>214</v>
      </c>
      <c r="S5" s="107" t="s">
        <v>215</v>
      </c>
      <c r="T5" s="107" t="s">
        <v>216</v>
      </c>
      <c r="U5" s="107" t="s">
        <v>217</v>
      </c>
      <c r="V5" s="107" t="s">
        <v>218</v>
      </c>
      <c r="W5" s="107" t="s">
        <v>219</v>
      </c>
      <c r="X5" s="107" t="s">
        <v>220</v>
      </c>
      <c r="Y5" s="107" t="s">
        <v>221</v>
      </c>
      <c r="Z5" s="107" t="s">
        <v>222</v>
      </c>
      <c r="AA5" s="107" t="s">
        <v>223</v>
      </c>
      <c r="AB5" s="107" t="s">
        <v>224</v>
      </c>
      <c r="AC5" s="107" t="s">
        <v>225</v>
      </c>
      <c r="AD5" s="107" t="s">
        <v>226</v>
      </c>
      <c r="AE5" s="107" t="s">
        <v>227</v>
      </c>
      <c r="AF5" s="107" t="s">
        <v>228</v>
      </c>
      <c r="AG5" s="107" t="s">
        <v>229</v>
      </c>
      <c r="AH5" s="107" t="s">
        <v>230</v>
      </c>
      <c r="AI5" s="107" t="s">
        <v>231</v>
      </c>
      <c r="AJ5" s="107" t="s">
        <v>232</v>
      </c>
      <c r="AK5" s="107" t="s">
        <v>233</v>
      </c>
      <c r="AL5" s="107" t="s">
        <v>234</v>
      </c>
      <c r="AM5" s="107" t="s">
        <v>235</v>
      </c>
      <c r="AN5" s="107" t="s">
        <v>236</v>
      </c>
      <c r="AO5" s="107" t="s">
        <v>237</v>
      </c>
      <c r="AP5" s="107" t="s">
        <v>238</v>
      </c>
      <c r="AQ5" s="107" t="s">
        <v>239</v>
      </c>
      <c r="AR5" s="107" t="s">
        <v>240</v>
      </c>
      <c r="AS5" s="107" t="s">
        <v>241</v>
      </c>
      <c r="AT5" s="107" t="s">
        <v>242</v>
      </c>
      <c r="AU5" s="107" t="s">
        <v>243</v>
      </c>
      <c r="AV5" s="107" t="s">
        <v>244</v>
      </c>
      <c r="AW5" s="107" t="s">
        <v>245</v>
      </c>
      <c r="AX5" s="107" t="s">
        <v>246</v>
      </c>
      <c r="AY5" s="107" t="s">
        <v>247</v>
      </c>
      <c r="AZ5" s="107" t="s">
        <v>248</v>
      </c>
      <c r="BA5" s="107" t="s">
        <v>249</v>
      </c>
      <c r="BB5" s="107" t="s">
        <v>250</v>
      </c>
      <c r="BC5" s="107" t="s">
        <v>251</v>
      </c>
      <c r="BD5" s="107" t="s">
        <v>252</v>
      </c>
      <c r="BE5" s="107" t="s">
        <v>253</v>
      </c>
      <c r="BF5" s="107" t="s">
        <v>254</v>
      </c>
      <c r="BG5" s="107" t="s">
        <v>255</v>
      </c>
      <c r="BH5" s="107" t="s">
        <v>256</v>
      </c>
      <c r="BI5" s="107" t="s">
        <v>257</v>
      </c>
      <c r="BJ5" s="107" t="s">
        <v>258</v>
      </c>
      <c r="BK5" s="107" t="s">
        <v>259</v>
      </c>
      <c r="BL5" s="107" t="s">
        <v>260</v>
      </c>
      <c r="BM5" s="107" t="s">
        <v>261</v>
      </c>
      <c r="BN5" s="107" t="s">
        <v>262</v>
      </c>
      <c r="BO5" s="107" t="s">
        <v>263</v>
      </c>
      <c r="BP5" s="107" t="s">
        <v>264</v>
      </c>
      <c r="BQ5" s="107" t="s">
        <v>265</v>
      </c>
      <c r="BR5" s="107" t="s">
        <v>266</v>
      </c>
      <c r="BS5" s="107" t="s">
        <v>267</v>
      </c>
      <c r="BT5" s="107" t="s">
        <v>268</v>
      </c>
      <c r="BU5" s="107" t="s">
        <v>269</v>
      </c>
      <c r="BV5" s="107" t="s">
        <v>270</v>
      </c>
      <c r="BW5" s="107" t="s">
        <v>271</v>
      </c>
      <c r="BX5" s="107" t="s">
        <v>272</v>
      </c>
      <c r="BY5" s="107" t="s">
        <v>273</v>
      </c>
      <c r="BZ5" s="107" t="s">
        <v>274</v>
      </c>
      <c r="CA5" s="107" t="s">
        <v>275</v>
      </c>
      <c r="CB5" s="107" t="s">
        <v>276</v>
      </c>
      <c r="CC5" s="107" t="s">
        <v>277</v>
      </c>
      <c r="CD5" s="107" t="s">
        <v>278</v>
      </c>
      <c r="CE5" s="107" t="s">
        <v>279</v>
      </c>
      <c r="CF5" s="107" t="s">
        <v>280</v>
      </c>
      <c r="CG5" s="107" t="s">
        <v>281</v>
      </c>
      <c r="CH5" s="107" t="s">
        <v>282</v>
      </c>
      <c r="CI5" s="107" t="s">
        <v>283</v>
      </c>
      <c r="CJ5" s="107" t="s">
        <v>284</v>
      </c>
      <c r="CK5" s="107" t="s">
        <v>285</v>
      </c>
      <c r="CL5" s="107" t="s">
        <v>286</v>
      </c>
      <c r="CM5" s="107" t="s">
        <v>287</v>
      </c>
      <c r="CN5" s="107" t="s">
        <v>288</v>
      </c>
      <c r="CO5" s="107" t="s">
        <v>289</v>
      </c>
      <c r="CP5" s="107" t="s">
        <v>290</v>
      </c>
      <c r="CQ5" s="107" t="s">
        <v>291</v>
      </c>
      <c r="CR5" s="107" t="s">
        <v>292</v>
      </c>
      <c r="CS5" s="107" t="s">
        <v>293</v>
      </c>
      <c r="CT5" s="107" t="s">
        <v>294</v>
      </c>
      <c r="CU5" s="107" t="s">
        <v>295</v>
      </c>
      <c r="CV5" s="107" t="s">
        <v>296</v>
      </c>
      <c r="CW5" s="107" t="s">
        <v>297</v>
      </c>
      <c r="CX5" s="107" t="s">
        <v>298</v>
      </c>
      <c r="CY5" s="107" t="s">
        <v>299</v>
      </c>
      <c r="CZ5" s="107" t="s">
        <v>300</v>
      </c>
      <c r="DA5" s="107" t="s">
        <v>301</v>
      </c>
      <c r="DB5" s="107" t="s">
        <v>302</v>
      </c>
      <c r="DC5" s="107" t="s">
        <v>303</v>
      </c>
      <c r="DD5" s="107" t="s">
        <v>304</v>
      </c>
      <c r="DE5" s="107" t="s">
        <v>305</v>
      </c>
      <c r="DF5" s="107" t="s">
        <v>306</v>
      </c>
      <c r="DG5" s="107" t="s">
        <v>307</v>
      </c>
      <c r="DH5" s="107" t="s">
        <v>308</v>
      </c>
      <c r="DI5" s="107" t="s">
        <v>309</v>
      </c>
      <c r="DJ5" s="107" t="s">
        <v>310</v>
      </c>
      <c r="DK5" s="107" t="s">
        <v>311</v>
      </c>
      <c r="DL5" s="107" t="s">
        <v>312</v>
      </c>
      <c r="DM5" s="107" t="s">
        <v>313</v>
      </c>
      <c r="DN5" s="107" t="s">
        <v>314</v>
      </c>
      <c r="DO5" s="107" t="s">
        <v>315</v>
      </c>
      <c r="DP5" s="107" t="s">
        <v>316</v>
      </c>
      <c r="DQ5" s="107" t="s">
        <v>317</v>
      </c>
      <c r="DR5" s="107" t="s">
        <v>318</v>
      </c>
      <c r="DS5" s="107" t="s">
        <v>319</v>
      </c>
      <c r="DT5" s="107" t="s">
        <v>320</v>
      </c>
      <c r="DU5" s="107" t="s">
        <v>321</v>
      </c>
      <c r="DV5" s="107" t="s">
        <v>322</v>
      </c>
      <c r="DW5" s="107" t="s">
        <v>323</v>
      </c>
      <c r="DX5" s="107" t="s">
        <v>324</v>
      </c>
      <c r="DY5" s="107" t="s">
        <v>325</v>
      </c>
      <c r="DZ5" s="107" t="s">
        <v>326</v>
      </c>
      <c r="EA5" s="107" t="s">
        <v>327</v>
      </c>
      <c r="EB5" s="107" t="s">
        <v>328</v>
      </c>
      <c r="EC5" s="107" t="s">
        <v>329</v>
      </c>
      <c r="ED5" s="107" t="s">
        <v>330</v>
      </c>
      <c r="EE5" s="107" t="s">
        <v>331</v>
      </c>
      <c r="EF5" s="107" t="s">
        <v>332</v>
      </c>
      <c r="EG5" s="107" t="s">
        <v>333</v>
      </c>
      <c r="EH5" s="107" t="s">
        <v>334</v>
      </c>
      <c r="EI5" s="107" t="s">
        <v>335</v>
      </c>
      <c r="EJ5" s="107" t="s">
        <v>336</v>
      </c>
      <c r="EK5" s="107" t="s">
        <v>337</v>
      </c>
      <c r="EL5" s="107" t="s">
        <v>338</v>
      </c>
      <c r="EM5" s="107" t="s">
        <v>339</v>
      </c>
      <c r="EN5" s="107" t="s">
        <v>340</v>
      </c>
      <c r="EO5" s="107" t="s">
        <v>341</v>
      </c>
      <c r="EP5" s="107" t="s">
        <v>342</v>
      </c>
      <c r="EQ5" s="107" t="s">
        <v>343</v>
      </c>
      <c r="ER5" s="107" t="s">
        <v>344</v>
      </c>
      <c r="ES5" s="107" t="s">
        <v>345</v>
      </c>
      <c r="ET5" s="107" t="s">
        <v>346</v>
      </c>
      <c r="EU5" s="107" t="s">
        <v>347</v>
      </c>
      <c r="EV5" s="107" t="s">
        <v>348</v>
      </c>
      <c r="EW5" s="107" t="s">
        <v>349</v>
      </c>
      <c r="EX5" s="107" t="s">
        <v>350</v>
      </c>
      <c r="EY5" s="107" t="s">
        <v>351</v>
      </c>
      <c r="EZ5" s="107" t="s">
        <v>352</v>
      </c>
      <c r="FA5" s="107" t="s">
        <v>353</v>
      </c>
      <c r="FB5" s="107" t="s">
        <v>354</v>
      </c>
      <c r="FC5" s="107" t="s">
        <v>355</v>
      </c>
      <c r="FD5" s="107" t="s">
        <v>356</v>
      </c>
      <c r="FE5" s="107" t="s">
        <v>357</v>
      </c>
      <c r="FF5" s="107" t="s">
        <v>358</v>
      </c>
      <c r="FG5" s="107" t="s">
        <v>359</v>
      </c>
      <c r="FH5" s="107" t="s">
        <v>360</v>
      </c>
      <c r="FI5" s="107" t="s">
        <v>361</v>
      </c>
      <c r="FJ5" s="107" t="s">
        <v>362</v>
      </c>
      <c r="FK5" s="107" t="s">
        <v>363</v>
      </c>
      <c r="FL5" s="107" t="s">
        <v>364</v>
      </c>
      <c r="FM5" s="107" t="s">
        <v>365</v>
      </c>
      <c r="FN5" s="107" t="s">
        <v>366</v>
      </c>
      <c r="FO5" s="107" t="s">
        <v>367</v>
      </c>
      <c r="FP5" s="107" t="s">
        <v>368</v>
      </c>
      <c r="FQ5" s="107" t="s">
        <v>369</v>
      </c>
      <c r="FR5" s="107" t="s">
        <v>370</v>
      </c>
      <c r="FS5" s="107" t="s">
        <v>371</v>
      </c>
      <c r="FT5" s="107" t="s">
        <v>372</v>
      </c>
      <c r="FU5" s="107" t="s">
        <v>373</v>
      </c>
      <c r="FV5" s="107" t="s">
        <v>374</v>
      </c>
      <c r="FW5" s="107" t="s">
        <v>375</v>
      </c>
      <c r="FX5" s="107" t="s">
        <v>376</v>
      </c>
      <c r="FY5" s="107" t="s">
        <v>377</v>
      </c>
      <c r="FZ5" s="107" t="s">
        <v>378</v>
      </c>
      <c r="GA5" s="107" t="s">
        <v>379</v>
      </c>
      <c r="GB5" s="107" t="s">
        <v>380</v>
      </c>
      <c r="GC5" s="107" t="s">
        <v>381</v>
      </c>
      <c r="GD5" s="107" t="s">
        <v>382</v>
      </c>
      <c r="GE5" s="107" t="s">
        <v>383</v>
      </c>
      <c r="GF5" s="107" t="s">
        <v>384</v>
      </c>
      <c r="GG5" s="107" t="s">
        <v>385</v>
      </c>
      <c r="GH5" s="107" t="s">
        <v>386</v>
      </c>
      <c r="GI5" s="107" t="s">
        <v>387</v>
      </c>
      <c r="GJ5" s="107" t="s">
        <v>388</v>
      </c>
      <c r="GK5" s="107" t="s">
        <v>389</v>
      </c>
      <c r="GL5" s="107" t="s">
        <v>390</v>
      </c>
      <c r="GM5" s="107" t="s">
        <v>391</v>
      </c>
      <c r="GN5" s="107" t="s">
        <v>392</v>
      </c>
      <c r="GO5" s="107" t="s">
        <v>393</v>
      </c>
      <c r="GP5" s="107" t="s">
        <v>394</v>
      </c>
      <c r="GQ5" s="107" t="s">
        <v>395</v>
      </c>
      <c r="GR5" s="107" t="s">
        <v>396</v>
      </c>
      <c r="GS5" s="107" t="s">
        <v>397</v>
      </c>
      <c r="GT5" s="107" t="s">
        <v>398</v>
      </c>
      <c r="GU5" s="107" t="s">
        <v>399</v>
      </c>
      <c r="GV5" s="107" t="s">
        <v>400</v>
      </c>
      <c r="GW5" s="107" t="s">
        <v>401</v>
      </c>
      <c r="GX5" s="107" t="s">
        <v>402</v>
      </c>
      <c r="GY5" s="107" t="s">
        <v>403</v>
      </c>
      <c r="GZ5" s="107" t="s">
        <v>404</v>
      </c>
      <c r="HA5" s="107" t="s">
        <v>405</v>
      </c>
      <c r="HB5" s="107" t="s">
        <v>406</v>
      </c>
      <c r="HC5" s="107" t="s">
        <v>407</v>
      </c>
      <c r="HD5" s="107" t="s">
        <v>408</v>
      </c>
      <c r="HE5" s="107" t="s">
        <v>409</v>
      </c>
      <c r="HF5" s="107" t="s">
        <v>410</v>
      </c>
      <c r="HG5" s="107" t="s">
        <v>411</v>
      </c>
      <c r="HH5" s="107" t="s">
        <v>412</v>
      </c>
      <c r="HI5" s="107" t="s">
        <v>413</v>
      </c>
      <c r="HJ5" s="107" t="s">
        <v>414</v>
      </c>
      <c r="HK5" s="107" t="s">
        <v>415</v>
      </c>
      <c r="HL5" s="107" t="s">
        <v>416</v>
      </c>
      <c r="HM5" s="107" t="s">
        <v>417</v>
      </c>
      <c r="HN5" s="107" t="s">
        <v>418</v>
      </c>
      <c r="HO5" s="107" t="s">
        <v>419</v>
      </c>
      <c r="HP5" s="107" t="s">
        <v>420</v>
      </c>
      <c r="HQ5" s="107" t="s">
        <v>421</v>
      </c>
      <c r="HR5" s="107" t="s">
        <v>422</v>
      </c>
      <c r="HS5" s="107" t="s">
        <v>423</v>
      </c>
      <c r="HT5" s="107" t="s">
        <v>424</v>
      </c>
      <c r="HU5" s="107" t="s">
        <v>425</v>
      </c>
      <c r="HV5" s="107" t="s">
        <v>426</v>
      </c>
      <c r="HW5" s="107" t="s">
        <v>427</v>
      </c>
      <c r="HX5" s="107" t="s">
        <v>428</v>
      </c>
      <c r="HY5" s="107" t="s">
        <v>429</v>
      </c>
      <c r="HZ5" s="107" t="s">
        <v>430</v>
      </c>
      <c r="IA5" s="107" t="s">
        <v>431</v>
      </c>
      <c r="IB5" s="107" t="s">
        <v>432</v>
      </c>
      <c r="IC5" s="107" t="s">
        <v>433</v>
      </c>
      <c r="ID5" s="107" t="s">
        <v>434</v>
      </c>
      <c r="IE5" s="107" t="s">
        <v>435</v>
      </c>
      <c r="IF5" s="107" t="s">
        <v>436</v>
      </c>
      <c r="IG5" s="107" t="s">
        <v>437</v>
      </c>
      <c r="IH5" s="107" t="s">
        <v>438</v>
      </c>
      <c r="II5" s="107" t="s">
        <v>439</v>
      </c>
      <c r="IJ5" s="107" t="s">
        <v>440</v>
      </c>
      <c r="IK5" s="107" t="s">
        <v>441</v>
      </c>
      <c r="IL5" s="107" t="s">
        <v>442</v>
      </c>
      <c r="IM5" s="107" t="s">
        <v>443</v>
      </c>
      <c r="IN5" s="107" t="s">
        <v>444</v>
      </c>
      <c r="IO5" s="107" t="s">
        <v>445</v>
      </c>
      <c r="IP5" s="107" t="s">
        <v>446</v>
      </c>
      <c r="IQ5" s="107" t="s">
        <v>447</v>
      </c>
      <c r="IR5" s="107" t="s">
        <v>448</v>
      </c>
      <c r="IS5" s="107" t="s">
        <v>449</v>
      </c>
      <c r="IT5" s="107" t="s">
        <v>450</v>
      </c>
      <c r="IU5" s="107" t="s">
        <v>451</v>
      </c>
      <c r="IV5" s="107" t="s">
        <v>452</v>
      </c>
      <c r="IW5" s="107" t="s">
        <v>453</v>
      </c>
      <c r="IX5" s="107" t="s">
        <v>454</v>
      </c>
      <c r="IY5" s="107" t="s">
        <v>455</v>
      </c>
      <c r="IZ5" s="107" t="s">
        <v>456</v>
      </c>
      <c r="JA5" s="107" t="s">
        <v>457</v>
      </c>
      <c r="JB5" s="107" t="s">
        <v>458</v>
      </c>
      <c r="JC5" s="107" t="s">
        <v>459</v>
      </c>
      <c r="JD5" s="107" t="s">
        <v>460</v>
      </c>
      <c r="JE5" s="107" t="s">
        <v>461</v>
      </c>
      <c r="JF5" s="107" t="s">
        <v>462</v>
      </c>
      <c r="JG5" s="107" t="s">
        <v>463</v>
      </c>
      <c r="JH5" s="107" t="s">
        <v>464</v>
      </c>
      <c r="JI5" s="107" t="s">
        <v>465</v>
      </c>
      <c r="JJ5" s="107" t="s">
        <v>466</v>
      </c>
      <c r="JK5" s="107" t="s">
        <v>467</v>
      </c>
      <c r="JL5" s="107" t="s">
        <v>468</v>
      </c>
      <c r="JM5" s="107" t="s">
        <v>469</v>
      </c>
      <c r="JN5" s="107" t="s">
        <v>470</v>
      </c>
      <c r="JO5" s="107" t="s">
        <v>471</v>
      </c>
      <c r="JP5" s="107" t="s">
        <v>472</v>
      </c>
      <c r="JQ5" s="107" t="s">
        <v>473</v>
      </c>
      <c r="JR5" s="107" t="s">
        <v>474</v>
      </c>
      <c r="JS5" s="107" t="s">
        <v>475</v>
      </c>
      <c r="JT5" s="107" t="s">
        <v>476</v>
      </c>
      <c r="JU5" s="107" t="s">
        <v>477</v>
      </c>
      <c r="JV5" s="107" t="s">
        <v>478</v>
      </c>
      <c r="JW5" s="107" t="s">
        <v>479</v>
      </c>
      <c r="JX5" s="107" t="s">
        <v>480</v>
      </c>
      <c r="JY5" s="107" t="s">
        <v>481</v>
      </c>
      <c r="JZ5" s="107" t="s">
        <v>482</v>
      </c>
      <c r="KA5" s="107" t="s">
        <v>483</v>
      </c>
      <c r="KB5" s="107" t="s">
        <v>484</v>
      </c>
      <c r="KC5" s="107" t="s">
        <v>485</v>
      </c>
      <c r="KD5" s="107" t="s">
        <v>486</v>
      </c>
      <c r="KE5" s="107" t="s">
        <v>487</v>
      </c>
      <c r="KF5" s="107" t="s">
        <v>488</v>
      </c>
      <c r="KG5" s="107" t="s">
        <v>489</v>
      </c>
      <c r="KH5" s="107" t="s">
        <v>490</v>
      </c>
      <c r="KI5" s="107" t="s">
        <v>491</v>
      </c>
      <c r="KJ5" s="107" t="s">
        <v>492</v>
      </c>
      <c r="KK5" s="107" t="s">
        <v>493</v>
      </c>
      <c r="KL5" s="107" t="s">
        <v>494</v>
      </c>
      <c r="KM5" s="107" t="s">
        <v>495</v>
      </c>
      <c r="KN5" s="107" t="s">
        <v>496</v>
      </c>
      <c r="KO5" s="107" t="s">
        <v>497</v>
      </c>
      <c r="KP5" s="107" t="s">
        <v>498</v>
      </c>
      <c r="KQ5" s="107" t="s">
        <v>499</v>
      </c>
      <c r="KR5" s="107" t="s">
        <v>500</v>
      </c>
      <c r="KS5" s="107" t="s">
        <v>501</v>
      </c>
      <c r="KT5" s="107" t="s">
        <v>502</v>
      </c>
      <c r="KU5" s="107" t="s">
        <v>503</v>
      </c>
      <c r="KV5" s="107" t="s">
        <v>504</v>
      </c>
      <c r="KW5" s="107" t="s">
        <v>505</v>
      </c>
      <c r="KX5" s="107" t="s">
        <v>506</v>
      </c>
      <c r="KY5" s="107" t="s">
        <v>507</v>
      </c>
      <c r="KZ5" s="107" t="s">
        <v>508</v>
      </c>
      <c r="LA5" s="107" t="s">
        <v>509</v>
      </c>
      <c r="LB5" s="107" t="s">
        <v>510</v>
      </c>
      <c r="LC5" s="107" t="s">
        <v>511</v>
      </c>
      <c r="LD5" s="107" t="s">
        <v>512</v>
      </c>
      <c r="LE5" s="107" t="s">
        <v>513</v>
      </c>
      <c r="LF5" s="107" t="s">
        <v>514</v>
      </c>
      <c r="LG5" s="107" t="s">
        <v>515</v>
      </c>
      <c r="LH5" s="107" t="s">
        <v>516</v>
      </c>
      <c r="LI5" s="107" t="s">
        <v>517</v>
      </c>
      <c r="LJ5" s="107" t="s">
        <v>518</v>
      </c>
      <c r="LK5" s="107" t="s">
        <v>519</v>
      </c>
      <c r="LL5" s="107" t="s">
        <v>520</v>
      </c>
      <c r="LM5" s="107" t="s">
        <v>521</v>
      </c>
      <c r="LN5" s="107" t="s">
        <v>522</v>
      </c>
      <c r="LO5" s="107" t="s">
        <v>523</v>
      </c>
      <c r="LP5" s="107" t="s">
        <v>524</v>
      </c>
      <c r="LQ5" s="107" t="s">
        <v>525</v>
      </c>
      <c r="LR5" s="107" t="s">
        <v>526</v>
      </c>
      <c r="LS5" s="107" t="s">
        <v>527</v>
      </c>
      <c r="LT5" s="107" t="s">
        <v>528</v>
      </c>
      <c r="LU5" s="107" t="s">
        <v>529</v>
      </c>
      <c r="LV5" s="107" t="s">
        <v>530</v>
      </c>
      <c r="LW5" s="107" t="s">
        <v>531</v>
      </c>
      <c r="LX5" s="107" t="s">
        <v>532</v>
      </c>
      <c r="LY5" s="107" t="s">
        <v>533</v>
      </c>
      <c r="LZ5" s="107" t="s">
        <v>534</v>
      </c>
      <c r="MA5" s="107" t="s">
        <v>535</v>
      </c>
      <c r="MB5" s="107" t="s">
        <v>536</v>
      </c>
      <c r="MC5" s="107" t="s">
        <v>537</v>
      </c>
      <c r="MD5" s="107" t="s">
        <v>538</v>
      </c>
      <c r="ME5" s="107" t="s">
        <v>539</v>
      </c>
      <c r="MF5" s="107" t="s">
        <v>540</v>
      </c>
      <c r="MG5" s="107" t="s">
        <v>541</v>
      </c>
      <c r="MH5" s="107" t="s">
        <v>542</v>
      </c>
      <c r="MI5" s="107" t="s">
        <v>543</v>
      </c>
      <c r="MJ5" s="107" t="s">
        <v>544</v>
      </c>
      <c r="MK5" s="107" t="s">
        <v>545</v>
      </c>
      <c r="ML5" s="107" t="s">
        <v>546</v>
      </c>
      <c r="MM5" s="107" t="s">
        <v>547</v>
      </c>
      <c r="MN5" s="107" t="s">
        <v>548</v>
      </c>
      <c r="MO5" s="107" t="s">
        <v>549</v>
      </c>
      <c r="MP5" s="107" t="s">
        <v>550</v>
      </c>
      <c r="MQ5" s="107" t="s">
        <v>551</v>
      </c>
      <c r="MR5" s="107" t="s">
        <v>552</v>
      </c>
      <c r="MS5" s="107" t="s">
        <v>553</v>
      </c>
      <c r="MT5" s="107" t="s">
        <v>554</v>
      </c>
      <c r="MU5" s="107" t="s">
        <v>555</v>
      </c>
      <c r="MV5" s="107" t="s">
        <v>556</v>
      </c>
      <c r="MW5" s="107" t="s">
        <v>557</v>
      </c>
      <c r="MX5" s="107" t="s">
        <v>558</v>
      </c>
      <c r="MY5" s="107" t="s">
        <v>559</v>
      </c>
      <c r="MZ5" s="107" t="s">
        <v>560</v>
      </c>
      <c r="NA5" s="107" t="s">
        <v>561</v>
      </c>
      <c r="NB5" s="107" t="s">
        <v>562</v>
      </c>
      <c r="NC5" s="107" t="s">
        <v>563</v>
      </c>
      <c r="ND5" s="107" t="s">
        <v>564</v>
      </c>
      <c r="NE5" s="107" t="s">
        <v>565</v>
      </c>
      <c r="NF5" s="107" t="s">
        <v>566</v>
      </c>
      <c r="NG5" s="107" t="s">
        <v>567</v>
      </c>
      <c r="NH5" s="107" t="s">
        <v>568</v>
      </c>
      <c r="NI5" s="107" t="s">
        <v>569</v>
      </c>
      <c r="NJ5" s="107" t="s">
        <v>570</v>
      </c>
      <c r="NK5" s="107" t="s">
        <v>571</v>
      </c>
      <c r="NL5" s="107" t="s">
        <v>572</v>
      </c>
      <c r="NM5" s="107" t="s">
        <v>573</v>
      </c>
      <c r="NN5" s="107" t="s">
        <v>574</v>
      </c>
      <c r="NO5" s="107" t="s">
        <v>575</v>
      </c>
      <c r="NP5" s="107" t="s">
        <v>576</v>
      </c>
      <c r="NQ5" s="107" t="s">
        <v>577</v>
      </c>
      <c r="NR5" s="107" t="s">
        <v>578</v>
      </c>
      <c r="NS5" s="107" t="s">
        <v>579</v>
      </c>
      <c r="NT5" s="107" t="s">
        <v>580</v>
      </c>
      <c r="NU5" s="107" t="s">
        <v>581</v>
      </c>
      <c r="NV5" s="107" t="s">
        <v>582</v>
      </c>
      <c r="NW5" s="107" t="s">
        <v>583</v>
      </c>
      <c r="NX5" s="107" t="s">
        <v>584</v>
      </c>
      <c r="NY5" s="107" t="s">
        <v>585</v>
      </c>
      <c r="NZ5" s="107" t="s">
        <v>586</v>
      </c>
      <c r="OA5" s="107" t="s">
        <v>587</v>
      </c>
      <c r="OB5" s="107" t="s">
        <v>588</v>
      </c>
      <c r="OC5" s="107" t="s">
        <v>589</v>
      </c>
      <c r="OD5" s="107" t="s">
        <v>590</v>
      </c>
      <c r="OE5" s="107" t="s">
        <v>591</v>
      </c>
      <c r="OF5" s="107" t="s">
        <v>592</v>
      </c>
      <c r="OG5" s="107" t="s">
        <v>593</v>
      </c>
      <c r="OH5" s="107" t="s">
        <v>594</v>
      </c>
      <c r="OI5" s="107" t="s">
        <v>595</v>
      </c>
      <c r="OJ5" s="107" t="s">
        <v>596</v>
      </c>
      <c r="OK5" s="107" t="s">
        <v>597</v>
      </c>
      <c r="OL5" s="107" t="s">
        <v>598</v>
      </c>
      <c r="OM5" s="107" t="s">
        <v>599</v>
      </c>
      <c r="ON5" s="107" t="s">
        <v>600</v>
      </c>
      <c r="OO5" s="107" t="s">
        <v>601</v>
      </c>
      <c r="OP5" s="107" t="s">
        <v>602</v>
      </c>
      <c r="OQ5" s="107" t="s">
        <v>603</v>
      </c>
      <c r="OR5" s="108" t="s">
        <v>604</v>
      </c>
      <c r="OS5" s="109" t="s">
        <v>748</v>
      </c>
      <c r="OT5" s="106" t="s">
        <v>185</v>
      </c>
      <c r="OU5" s="108" t="s">
        <v>749</v>
      </c>
      <c r="OV5" s="109" t="s">
        <v>750</v>
      </c>
      <c r="OW5" s="110" t="s">
        <v>751</v>
      </c>
      <c r="OX5" s="111" t="s">
        <v>752</v>
      </c>
      <c r="OY5" s="109" t="s">
        <v>753</v>
      </c>
      <c r="OZ5" s="110" t="s">
        <v>754</v>
      </c>
      <c r="PA5" s="112" t="s">
        <v>755</v>
      </c>
      <c r="PB5" s="111" t="s">
        <v>756</v>
      </c>
      <c r="PC5" s="113" t="s">
        <v>757</v>
      </c>
      <c r="PD5" s="114" t="s">
        <v>758</v>
      </c>
    </row>
    <row r="6" spans="1:422" s="122" customFormat="1" ht="12.75" customHeight="1" thickBot="1" x14ac:dyDescent="0.25">
      <c r="A6" s="115" t="s">
        <v>626</v>
      </c>
      <c r="B6" s="61" t="s">
        <v>627</v>
      </c>
      <c r="C6" s="116" t="s">
        <v>628</v>
      </c>
      <c r="D6" s="117" t="s">
        <v>629</v>
      </c>
      <c r="E6" s="118" t="s">
        <v>630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631</v>
      </c>
      <c r="L6" s="118">
        <v>112300</v>
      </c>
      <c r="M6" s="118" t="s">
        <v>632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633</v>
      </c>
      <c r="U6" s="118">
        <v>212310</v>
      </c>
      <c r="V6" s="118" t="s">
        <v>634</v>
      </c>
      <c r="W6" s="118">
        <v>213111</v>
      </c>
      <c r="X6" s="118" t="s">
        <v>635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636</v>
      </c>
      <c r="AG6" s="118">
        <v>233412</v>
      </c>
      <c r="AH6" s="118" t="s">
        <v>637</v>
      </c>
      <c r="AI6" s="118">
        <v>233230</v>
      </c>
      <c r="AJ6" s="118" t="s">
        <v>638</v>
      </c>
      <c r="AK6" s="118">
        <v>233240</v>
      </c>
      <c r="AL6" s="118">
        <v>233411</v>
      </c>
      <c r="AM6" s="118" t="s">
        <v>639</v>
      </c>
      <c r="AN6" s="118">
        <v>321100</v>
      </c>
      <c r="AO6" s="118">
        <v>321200</v>
      </c>
      <c r="AP6" s="118">
        <v>321910</v>
      </c>
      <c r="AQ6" s="118" t="s">
        <v>640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641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642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643</v>
      </c>
      <c r="CD6" s="118">
        <v>332991</v>
      </c>
      <c r="CE6" s="118">
        <v>332996</v>
      </c>
      <c r="CF6" s="118" t="s">
        <v>644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645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646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647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648</v>
      </c>
      <c r="DI6" s="118" t="s">
        <v>649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650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651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652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653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654</v>
      </c>
      <c r="FY6" s="118">
        <v>337215</v>
      </c>
      <c r="FZ6" s="118" t="s">
        <v>655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656</v>
      </c>
      <c r="GZ6" s="118">
        <v>311520</v>
      </c>
      <c r="HA6" s="118">
        <v>311615</v>
      </c>
      <c r="HB6" s="118" t="s">
        <v>657</v>
      </c>
      <c r="HC6" s="118">
        <v>311700</v>
      </c>
      <c r="HD6" s="118">
        <v>311810</v>
      </c>
      <c r="HE6" s="118" t="s">
        <v>658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659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660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661</v>
      </c>
      <c r="JT6" s="118">
        <v>424200</v>
      </c>
      <c r="JU6" s="118">
        <v>424400</v>
      </c>
      <c r="JV6" s="118">
        <v>424700</v>
      </c>
      <c r="JW6" s="118" t="s">
        <v>662</v>
      </c>
      <c r="JX6" s="118">
        <v>425000</v>
      </c>
      <c r="JY6" s="118" t="s">
        <v>663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664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665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666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667</v>
      </c>
      <c r="LD6" s="118">
        <v>518200</v>
      </c>
      <c r="LE6" s="118">
        <v>519130</v>
      </c>
      <c r="LF6" s="118" t="s">
        <v>668</v>
      </c>
      <c r="LG6" s="118" t="s">
        <v>669</v>
      </c>
      <c r="LH6" s="118" t="s">
        <v>670</v>
      </c>
      <c r="LI6" s="118">
        <v>523900</v>
      </c>
      <c r="LJ6" s="118" t="s">
        <v>671</v>
      </c>
      <c r="LK6" s="118">
        <v>524113</v>
      </c>
      <c r="LL6" s="118" t="s">
        <v>672</v>
      </c>
      <c r="LM6" s="118">
        <v>524200</v>
      </c>
      <c r="LN6" s="118">
        <v>525000</v>
      </c>
      <c r="LO6" s="118" t="s">
        <v>673</v>
      </c>
      <c r="LP6" s="118" t="s">
        <v>674</v>
      </c>
      <c r="LQ6" s="118" t="s">
        <v>675</v>
      </c>
      <c r="LR6" s="118">
        <v>532100</v>
      </c>
      <c r="LS6" s="118">
        <v>532400</v>
      </c>
      <c r="LT6" s="118" t="s">
        <v>676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677</v>
      </c>
      <c r="LZ6" s="118">
        <v>541200</v>
      </c>
      <c r="MA6" s="118">
        <v>541300</v>
      </c>
      <c r="MB6" s="118">
        <v>541610</v>
      </c>
      <c r="MC6" s="118" t="s">
        <v>678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679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680</v>
      </c>
      <c r="MV6" s="118" t="s">
        <v>681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682</v>
      </c>
      <c r="NF6" s="118" t="s">
        <v>683</v>
      </c>
      <c r="NG6" s="118">
        <v>624100</v>
      </c>
      <c r="NH6" s="118">
        <v>624400</v>
      </c>
      <c r="NI6" s="118" t="s">
        <v>684</v>
      </c>
      <c r="NJ6" s="118">
        <v>711100</v>
      </c>
      <c r="NK6" s="118">
        <v>711200</v>
      </c>
      <c r="NL6" s="118">
        <v>711500</v>
      </c>
      <c r="NM6" s="118" t="s">
        <v>685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686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687</v>
      </c>
      <c r="OF6" s="118" t="s">
        <v>688</v>
      </c>
      <c r="OG6" s="118">
        <v>814000</v>
      </c>
      <c r="OH6" s="118" t="s">
        <v>689</v>
      </c>
      <c r="OI6" s="118" t="s">
        <v>690</v>
      </c>
      <c r="OJ6" s="118">
        <v>491000</v>
      </c>
      <c r="OK6" s="118" t="s">
        <v>691</v>
      </c>
      <c r="OL6" s="118" t="s">
        <v>692</v>
      </c>
      <c r="OM6" s="118" t="s">
        <v>693</v>
      </c>
      <c r="ON6" s="118" t="s">
        <v>694</v>
      </c>
      <c r="OO6" s="118" t="s">
        <v>695</v>
      </c>
      <c r="OP6" s="118" t="s">
        <v>696</v>
      </c>
      <c r="OQ6" s="118" t="s">
        <v>697</v>
      </c>
      <c r="OR6" s="119" t="s">
        <v>698</v>
      </c>
      <c r="OS6" s="120" t="s">
        <v>759</v>
      </c>
      <c r="OT6" s="117" t="s">
        <v>760</v>
      </c>
      <c r="OU6" s="119" t="s">
        <v>761</v>
      </c>
      <c r="OV6" s="120" t="s">
        <v>762</v>
      </c>
      <c r="OW6" s="117" t="s">
        <v>763</v>
      </c>
      <c r="OX6" s="119" t="s">
        <v>764</v>
      </c>
      <c r="OY6" s="120" t="s">
        <v>765</v>
      </c>
      <c r="OZ6" s="117" t="s">
        <v>766</v>
      </c>
      <c r="PA6" s="118" t="s">
        <v>767</v>
      </c>
      <c r="PB6" s="119" t="s">
        <v>768</v>
      </c>
      <c r="PC6" s="121" t="s">
        <v>769</v>
      </c>
      <c r="PD6" s="120" t="s">
        <v>770</v>
      </c>
    </row>
    <row r="7" spans="1:422" ht="12.75" customHeight="1" x14ac:dyDescent="0.2">
      <c r="A7" s="123" t="s">
        <v>629</v>
      </c>
      <c r="B7" s="72" t="s">
        <v>142</v>
      </c>
      <c r="C7" s="124" t="s">
        <v>200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2">
      <c r="A8" s="134" t="s">
        <v>630</v>
      </c>
      <c r="B8" s="72" t="s">
        <v>142</v>
      </c>
      <c r="C8" s="135" t="s">
        <v>201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2">
      <c r="A9" s="134">
        <v>111200</v>
      </c>
      <c r="B9" s="72" t="s">
        <v>142</v>
      </c>
      <c r="C9" s="135" t="s">
        <v>202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2">
      <c r="A10" s="134">
        <v>111300</v>
      </c>
      <c r="B10" s="72" t="s">
        <v>142</v>
      </c>
      <c r="C10" s="135" t="s">
        <v>203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2">
      <c r="A11" s="134">
        <v>111400</v>
      </c>
      <c r="B11" s="72" t="s">
        <v>142</v>
      </c>
      <c r="C11" s="135" t="s">
        <v>204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2">
      <c r="A12" s="134">
        <v>111900</v>
      </c>
      <c r="B12" s="72" t="s">
        <v>142</v>
      </c>
      <c r="C12" s="135" t="s">
        <v>205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2">
      <c r="A13" s="134">
        <v>112120</v>
      </c>
      <c r="B13" s="72" t="s">
        <v>142</v>
      </c>
      <c r="C13" s="135" t="s">
        <v>206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2">
      <c r="A14" s="134" t="s">
        <v>631</v>
      </c>
      <c r="B14" s="72" t="s">
        <v>142</v>
      </c>
      <c r="C14" s="135" t="s">
        <v>207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2">
      <c r="A15" s="134">
        <v>112300</v>
      </c>
      <c r="B15" s="72" t="s">
        <v>142</v>
      </c>
      <c r="C15" s="135" t="s">
        <v>208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2">
      <c r="A16" s="134" t="s">
        <v>632</v>
      </c>
      <c r="B16" s="72" t="s">
        <v>142</v>
      </c>
      <c r="C16" s="135" t="s">
        <v>209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2">
      <c r="A17" s="134">
        <v>113000</v>
      </c>
      <c r="B17" s="72" t="s">
        <v>142</v>
      </c>
      <c r="C17" s="135" t="s">
        <v>210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2">
      <c r="A18" s="134">
        <v>114000</v>
      </c>
      <c r="B18" s="72" t="s">
        <v>142</v>
      </c>
      <c r="C18" s="135" t="s">
        <v>211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2">
      <c r="A19" s="134">
        <v>115000</v>
      </c>
      <c r="B19" s="72" t="s">
        <v>142</v>
      </c>
      <c r="C19" s="135" t="s">
        <v>212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2">
      <c r="A20" s="134">
        <v>211000</v>
      </c>
      <c r="B20" s="72" t="s">
        <v>144</v>
      </c>
      <c r="C20" s="135" t="s">
        <v>213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2">
      <c r="A21" s="134">
        <v>212100</v>
      </c>
      <c r="B21" s="72" t="s">
        <v>143</v>
      </c>
      <c r="C21" s="135" t="s">
        <v>214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2">
      <c r="A22" s="134">
        <v>212230</v>
      </c>
      <c r="B22" s="72" t="s">
        <v>145</v>
      </c>
      <c r="C22" s="135" t="s">
        <v>215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2">
      <c r="A23" s="134" t="s">
        <v>633</v>
      </c>
      <c r="B23" s="72" t="s">
        <v>145</v>
      </c>
      <c r="C23" s="135" t="s">
        <v>216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2">
      <c r="A24" s="134">
        <v>212310</v>
      </c>
      <c r="B24" s="72" t="s">
        <v>145</v>
      </c>
      <c r="C24" s="135" t="s">
        <v>217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2">
      <c r="A25" s="134" t="s">
        <v>634</v>
      </c>
      <c r="B25" s="72" t="s">
        <v>145</v>
      </c>
      <c r="C25" s="135" t="s">
        <v>218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2">
      <c r="A26" s="134">
        <v>213111</v>
      </c>
      <c r="B26" s="72" t="s">
        <v>146</v>
      </c>
      <c r="C26" s="135" t="s">
        <v>219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2">
      <c r="A27" s="134" t="s">
        <v>635</v>
      </c>
      <c r="B27" s="72" t="s">
        <v>146</v>
      </c>
      <c r="C27" s="135" t="s">
        <v>220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2">
      <c r="A28" s="134">
        <v>221100</v>
      </c>
      <c r="B28" s="72" t="s">
        <v>166</v>
      </c>
      <c r="C28" s="135" t="s">
        <v>221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2">
      <c r="A29" s="134">
        <v>221200</v>
      </c>
      <c r="B29" s="72" t="s">
        <v>167</v>
      </c>
      <c r="C29" s="135" t="s">
        <v>222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2">
      <c r="A30" s="134">
        <v>221300</v>
      </c>
      <c r="B30" s="72" t="s">
        <v>168</v>
      </c>
      <c r="C30" s="135" t="s">
        <v>223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2">
      <c r="A31" s="134">
        <v>233210</v>
      </c>
      <c r="B31" s="72" t="s">
        <v>169</v>
      </c>
      <c r="C31" s="135" t="s">
        <v>224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2">
      <c r="A32" s="134">
        <v>233262</v>
      </c>
      <c r="B32" s="72" t="s">
        <v>169</v>
      </c>
      <c r="C32" s="135" t="s">
        <v>225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2">
      <c r="A33" s="134">
        <v>230301</v>
      </c>
      <c r="B33" s="72" t="s">
        <v>169</v>
      </c>
      <c r="C33" s="135" t="s">
        <v>226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2">
      <c r="A34" s="134">
        <v>230302</v>
      </c>
      <c r="B34" s="72" t="s">
        <v>169</v>
      </c>
      <c r="C34" s="135" t="s">
        <v>227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2">
      <c r="A35" s="134" t="s">
        <v>636</v>
      </c>
      <c r="B35" s="72" t="s">
        <v>169</v>
      </c>
      <c r="C35" s="135" t="s">
        <v>228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2">
      <c r="A36" s="134">
        <v>233412</v>
      </c>
      <c r="B36" s="72" t="s">
        <v>169</v>
      </c>
      <c r="C36" s="135" t="s">
        <v>229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2">
      <c r="A37" s="134" t="s">
        <v>637</v>
      </c>
      <c r="B37" s="72" t="s">
        <v>169</v>
      </c>
      <c r="C37" s="135" t="s">
        <v>230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2">
      <c r="A38" s="134">
        <v>233230</v>
      </c>
      <c r="B38" s="72" t="s">
        <v>169</v>
      </c>
      <c r="C38" s="135" t="s">
        <v>231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2">
      <c r="A39" s="134" t="s">
        <v>638</v>
      </c>
      <c r="B39" s="72" t="s">
        <v>169</v>
      </c>
      <c r="C39" s="135" t="s">
        <v>232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2">
      <c r="A40" s="134">
        <v>233240</v>
      </c>
      <c r="B40" s="72" t="s">
        <v>169</v>
      </c>
      <c r="C40" s="135" t="s">
        <v>233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2">
      <c r="A41" s="134">
        <v>233411</v>
      </c>
      <c r="B41" s="72" t="s">
        <v>169</v>
      </c>
      <c r="C41" s="135" t="s">
        <v>234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2">
      <c r="A42" s="134" t="s">
        <v>639</v>
      </c>
      <c r="B42" s="72" t="s">
        <v>169</v>
      </c>
      <c r="C42" s="135" t="s">
        <v>235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2">
      <c r="A43" s="134">
        <v>321100</v>
      </c>
      <c r="B43" s="72" t="s">
        <v>149</v>
      </c>
      <c r="C43" s="135" t="s">
        <v>236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2">
      <c r="A44" s="134">
        <v>321200</v>
      </c>
      <c r="B44" s="72" t="s">
        <v>149</v>
      </c>
      <c r="C44" s="135" t="s">
        <v>237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2">
      <c r="A45" s="134">
        <v>321910</v>
      </c>
      <c r="B45" s="72" t="s">
        <v>149</v>
      </c>
      <c r="C45" s="135" t="s">
        <v>238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2">
      <c r="A46" s="134" t="s">
        <v>640</v>
      </c>
      <c r="B46" s="72" t="s">
        <v>149</v>
      </c>
      <c r="C46" s="135" t="s">
        <v>239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2">
      <c r="A47" s="134">
        <v>327100</v>
      </c>
      <c r="B47" s="72" t="s">
        <v>156</v>
      </c>
      <c r="C47" s="135" t="s">
        <v>240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2">
      <c r="A48" s="134">
        <v>327200</v>
      </c>
      <c r="B48" s="72" t="s">
        <v>155</v>
      </c>
      <c r="C48" s="135" t="s">
        <v>241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2">
      <c r="A49" s="134">
        <v>327310</v>
      </c>
      <c r="B49" s="72" t="s">
        <v>156</v>
      </c>
      <c r="C49" s="135" t="s">
        <v>242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2">
      <c r="A50" s="134">
        <v>327320</v>
      </c>
      <c r="B50" s="72" t="s">
        <v>156</v>
      </c>
      <c r="C50" s="135" t="s">
        <v>243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2">
      <c r="A51" s="134">
        <v>327330</v>
      </c>
      <c r="B51" s="72" t="s">
        <v>156</v>
      </c>
      <c r="C51" s="135" t="s">
        <v>244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2">
      <c r="A52" s="134">
        <v>327390</v>
      </c>
      <c r="B52" s="72" t="s">
        <v>156</v>
      </c>
      <c r="C52" s="135" t="s">
        <v>245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2">
      <c r="A53" s="134">
        <v>327400</v>
      </c>
      <c r="B53" s="72" t="s">
        <v>156</v>
      </c>
      <c r="C53" s="135" t="s">
        <v>246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2">
      <c r="A54" s="134">
        <v>327910</v>
      </c>
      <c r="B54" s="72" t="s">
        <v>156</v>
      </c>
      <c r="C54" s="135" t="s">
        <v>247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2">
      <c r="A55" s="134">
        <v>327991</v>
      </c>
      <c r="B55" s="72" t="s">
        <v>156</v>
      </c>
      <c r="C55" s="135" t="s">
        <v>248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2">
      <c r="A56" s="134">
        <v>327992</v>
      </c>
      <c r="B56" s="72" t="s">
        <v>156</v>
      </c>
      <c r="C56" s="135" t="s">
        <v>249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2">
      <c r="A57" s="134">
        <v>327993</v>
      </c>
      <c r="B57" s="72" t="s">
        <v>156</v>
      </c>
      <c r="C57" s="135" t="s">
        <v>250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2">
      <c r="A58" s="134">
        <v>327999</v>
      </c>
      <c r="B58" s="72" t="s">
        <v>156</v>
      </c>
      <c r="C58" s="135" t="s">
        <v>251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2">
      <c r="A59" s="134">
        <v>331110</v>
      </c>
      <c r="B59" s="72" t="s">
        <v>157</v>
      </c>
      <c r="C59" s="135" t="s">
        <v>252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2">
      <c r="A60" s="134">
        <v>331200</v>
      </c>
      <c r="B60" s="72" t="s">
        <v>159</v>
      </c>
      <c r="C60" s="135" t="s">
        <v>253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2">
      <c r="A61" s="134">
        <v>331313</v>
      </c>
      <c r="B61" s="72" t="s">
        <v>158</v>
      </c>
      <c r="C61" s="135" t="s">
        <v>255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2">
      <c r="A62" s="134" t="s">
        <v>641</v>
      </c>
      <c r="B62" s="72" t="s">
        <v>158</v>
      </c>
      <c r="C62" s="135" t="s">
        <v>256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2">
      <c r="A63" s="134">
        <v>331410</v>
      </c>
      <c r="B63" s="72" t="s">
        <v>158</v>
      </c>
      <c r="C63" s="135" t="s">
        <v>257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2">
      <c r="A64" s="134">
        <v>331420</v>
      </c>
      <c r="B64" s="72" t="s">
        <v>158</v>
      </c>
      <c r="C64" s="135" t="s">
        <v>258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2">
      <c r="A65" s="134">
        <v>331490</v>
      </c>
      <c r="B65" s="72" t="s">
        <v>158</v>
      </c>
      <c r="C65" s="135" t="s">
        <v>259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2">
      <c r="A66" s="134">
        <v>331510</v>
      </c>
      <c r="B66" s="72" t="s">
        <v>157</v>
      </c>
      <c r="C66" s="135" t="s">
        <v>260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2">
      <c r="A67" s="134">
        <v>331520</v>
      </c>
      <c r="B67" s="72" t="s">
        <v>158</v>
      </c>
      <c r="C67" s="135" t="s">
        <v>261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2">
      <c r="A68" s="134">
        <v>332114</v>
      </c>
      <c r="B68" s="72" t="s">
        <v>159</v>
      </c>
      <c r="C68" s="135" t="s">
        <v>262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2">
      <c r="A69" s="134" t="s">
        <v>642</v>
      </c>
      <c r="B69" s="72" t="s">
        <v>159</v>
      </c>
      <c r="C69" s="135" t="s">
        <v>263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2">
      <c r="A70" s="134">
        <v>332119</v>
      </c>
      <c r="B70" s="72" t="s">
        <v>159</v>
      </c>
      <c r="C70" s="135" t="s">
        <v>264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2">
      <c r="A71" s="134">
        <v>332200</v>
      </c>
      <c r="B71" s="72" t="s">
        <v>159</v>
      </c>
      <c r="C71" s="135" t="s">
        <v>265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2">
      <c r="A72" s="134">
        <v>332310</v>
      </c>
      <c r="B72" s="72" t="s">
        <v>159</v>
      </c>
      <c r="C72" s="135" t="s">
        <v>266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2">
      <c r="A73" s="134">
        <v>332320</v>
      </c>
      <c r="B73" s="72" t="s">
        <v>159</v>
      </c>
      <c r="C73" s="135" t="s">
        <v>267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2">
      <c r="A74" s="134">
        <v>332410</v>
      </c>
      <c r="B74" s="72" t="s">
        <v>159</v>
      </c>
      <c r="C74" s="135" t="s">
        <v>268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2">
      <c r="A75" s="134">
        <v>332420</v>
      </c>
      <c r="B75" s="72" t="s">
        <v>159</v>
      </c>
      <c r="C75" s="135" t="s">
        <v>269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2">
      <c r="A76" s="134">
        <v>332430</v>
      </c>
      <c r="B76" s="72" t="s">
        <v>159</v>
      </c>
      <c r="C76" s="135" t="s">
        <v>270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2">
      <c r="A77" s="134">
        <v>332500</v>
      </c>
      <c r="B77" s="72" t="s">
        <v>159</v>
      </c>
      <c r="C77" s="135" t="s">
        <v>271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2">
      <c r="A78" s="134">
        <v>332600</v>
      </c>
      <c r="B78" s="72" t="s">
        <v>159</v>
      </c>
      <c r="C78" s="135" t="s">
        <v>272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2">
      <c r="A79" s="134">
        <v>332710</v>
      </c>
      <c r="B79" s="72" t="s">
        <v>159</v>
      </c>
      <c r="C79" s="135" t="s">
        <v>273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2">
      <c r="A80" s="134">
        <v>332720</v>
      </c>
      <c r="B80" s="72" t="s">
        <v>159</v>
      </c>
      <c r="C80" s="135" t="s">
        <v>274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2">
      <c r="A81" s="134">
        <v>332800</v>
      </c>
      <c r="B81" s="72" t="s">
        <v>159</v>
      </c>
      <c r="C81" s="135" t="s">
        <v>275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2">
      <c r="A82" s="134">
        <v>332913</v>
      </c>
      <c r="B82" s="72" t="s">
        <v>159</v>
      </c>
      <c r="C82" s="135" t="s">
        <v>276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2">
      <c r="A83" s="134" t="s">
        <v>643</v>
      </c>
      <c r="B83" s="72" t="s">
        <v>159</v>
      </c>
      <c r="C83" s="135" t="s">
        <v>277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2">
      <c r="A84" s="134">
        <v>332991</v>
      </c>
      <c r="B84" s="72" t="s">
        <v>159</v>
      </c>
      <c r="C84" s="135" t="s">
        <v>278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2">
      <c r="A85" s="134">
        <v>332996</v>
      </c>
      <c r="B85" s="72" t="s">
        <v>159</v>
      </c>
      <c r="C85" s="135" t="s">
        <v>279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2">
      <c r="A86" s="134" t="s">
        <v>644</v>
      </c>
      <c r="B86" s="72" t="s">
        <v>159</v>
      </c>
      <c r="C86" s="135" t="s">
        <v>280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2">
      <c r="A87" s="134">
        <v>332999</v>
      </c>
      <c r="B87" s="72" t="s">
        <v>159</v>
      </c>
      <c r="C87" s="135" t="s">
        <v>281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2">
      <c r="A88" s="134">
        <v>333111</v>
      </c>
      <c r="B88" s="72" t="s">
        <v>162</v>
      </c>
      <c r="C88" s="135" t="s">
        <v>282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2">
      <c r="A89" s="134">
        <v>333112</v>
      </c>
      <c r="B89" s="72" t="s">
        <v>162</v>
      </c>
      <c r="C89" s="135" t="s">
        <v>283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2">
      <c r="A90" s="134">
        <v>333120</v>
      </c>
      <c r="B90" s="72" t="s">
        <v>162</v>
      </c>
      <c r="C90" s="135" t="s">
        <v>284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2">
      <c r="A91" s="134">
        <v>333130</v>
      </c>
      <c r="B91" s="72" t="s">
        <v>162</v>
      </c>
      <c r="C91" s="135" t="s">
        <v>285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2">
      <c r="A92" s="134">
        <v>333242</v>
      </c>
      <c r="B92" s="72" t="s">
        <v>162</v>
      </c>
      <c r="C92" s="135" t="s">
        <v>286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2">
      <c r="A93" s="134" t="s">
        <v>645</v>
      </c>
      <c r="B93" s="72" t="s">
        <v>162</v>
      </c>
      <c r="C93" s="135" t="s">
        <v>287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2">
      <c r="A94" s="134">
        <v>333314</v>
      </c>
      <c r="B94" s="72" t="s">
        <v>162</v>
      </c>
      <c r="C94" s="135" t="s">
        <v>288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2">
      <c r="A95" s="134">
        <v>333316</v>
      </c>
      <c r="B95" s="72" t="s">
        <v>162</v>
      </c>
      <c r="C95" s="135" t="s">
        <v>289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2">
      <c r="A96" s="134">
        <v>333318</v>
      </c>
      <c r="B96" s="72" t="s">
        <v>162</v>
      </c>
      <c r="C96" s="135" t="s">
        <v>290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2">
      <c r="A97" s="134">
        <v>333414</v>
      </c>
      <c r="B97" s="72" t="s">
        <v>162</v>
      </c>
      <c r="C97" s="135" t="s">
        <v>291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2">
      <c r="A98" s="134">
        <v>333415</v>
      </c>
      <c r="B98" s="72" t="s">
        <v>162</v>
      </c>
      <c r="C98" s="135" t="s">
        <v>292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2">
      <c r="A99" s="134">
        <v>333413</v>
      </c>
      <c r="B99" s="72" t="s">
        <v>162</v>
      </c>
      <c r="C99" s="135" t="s">
        <v>293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2">
      <c r="A100" s="134">
        <v>333511</v>
      </c>
      <c r="B100" s="72" t="s">
        <v>162</v>
      </c>
      <c r="C100" s="135" t="s">
        <v>294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2">
      <c r="A101" s="134">
        <v>333514</v>
      </c>
      <c r="B101" s="72" t="s">
        <v>162</v>
      </c>
      <c r="C101" s="135" t="s">
        <v>295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2">
      <c r="A102" s="134">
        <v>333517</v>
      </c>
      <c r="B102" s="72" t="s">
        <v>162</v>
      </c>
      <c r="C102" s="135" t="s">
        <v>296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2">
      <c r="A103" s="134" t="s">
        <v>646</v>
      </c>
      <c r="B103" s="72" t="s">
        <v>162</v>
      </c>
      <c r="C103" s="135" t="s">
        <v>297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2">
      <c r="A104" s="134">
        <v>333611</v>
      </c>
      <c r="B104" s="72" t="s">
        <v>162</v>
      </c>
      <c r="C104" s="135" t="s">
        <v>298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2">
      <c r="A105" s="134">
        <v>333612</v>
      </c>
      <c r="B105" s="72" t="s">
        <v>162</v>
      </c>
      <c r="C105" s="135" t="s">
        <v>299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2">
      <c r="A106" s="134">
        <v>333613</v>
      </c>
      <c r="B106" s="72" t="s">
        <v>162</v>
      </c>
      <c r="C106" s="135" t="s">
        <v>300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2">
      <c r="A107" s="134">
        <v>333618</v>
      </c>
      <c r="B107" s="72" t="s">
        <v>162</v>
      </c>
      <c r="C107" s="135" t="s">
        <v>301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2">
      <c r="A108" s="134">
        <v>333912</v>
      </c>
      <c r="B108" s="72" t="s">
        <v>162</v>
      </c>
      <c r="C108" s="135" t="s">
        <v>302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2">
      <c r="A109" s="134" t="s">
        <v>647</v>
      </c>
      <c r="B109" s="72" t="s">
        <v>162</v>
      </c>
      <c r="C109" s="135" t="s">
        <v>303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2">
      <c r="A110" s="134">
        <v>333920</v>
      </c>
      <c r="B110" s="72" t="s">
        <v>162</v>
      </c>
      <c r="C110" s="135" t="s">
        <v>304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2">
      <c r="A111" s="134">
        <v>333991</v>
      </c>
      <c r="B111" s="72" t="s">
        <v>162</v>
      </c>
      <c r="C111" s="135" t="s">
        <v>305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2">
      <c r="A112" s="134">
        <v>333993</v>
      </c>
      <c r="B112" s="72" t="s">
        <v>162</v>
      </c>
      <c r="C112" s="135" t="s">
        <v>306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2">
      <c r="A113" s="134">
        <v>333994</v>
      </c>
      <c r="B113" s="72" t="s">
        <v>162</v>
      </c>
      <c r="C113" s="135" t="s">
        <v>307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2">
      <c r="A114" s="134" t="s">
        <v>648</v>
      </c>
      <c r="B114" s="72" t="s">
        <v>162</v>
      </c>
      <c r="C114" s="135" t="s">
        <v>308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2">
      <c r="A115" s="134" t="s">
        <v>649</v>
      </c>
      <c r="B115" s="72" t="s">
        <v>162</v>
      </c>
      <c r="C115" s="135" t="s">
        <v>309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2">
      <c r="A116" s="134">
        <v>334111</v>
      </c>
      <c r="B116" s="72" t="s">
        <v>160</v>
      </c>
      <c r="C116" s="135" t="s">
        <v>310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2">
      <c r="A117" s="134">
        <v>334112</v>
      </c>
      <c r="B117" s="72" t="s">
        <v>160</v>
      </c>
      <c r="C117" s="135" t="s">
        <v>311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2">
      <c r="A118" s="134">
        <v>334118</v>
      </c>
      <c r="B118" s="72" t="s">
        <v>160</v>
      </c>
      <c r="C118" s="135" t="s">
        <v>312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2">
      <c r="A119" s="134">
        <v>334210</v>
      </c>
      <c r="B119" s="72" t="s">
        <v>160</v>
      </c>
      <c r="C119" s="135" t="s">
        <v>313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2">
      <c r="A120" s="134">
        <v>334220</v>
      </c>
      <c r="B120" s="72" t="s">
        <v>160</v>
      </c>
      <c r="C120" s="135" t="s">
        <v>314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2">
      <c r="A121" s="134">
        <v>334290</v>
      </c>
      <c r="B121" s="72" t="s">
        <v>160</v>
      </c>
      <c r="C121" s="135" t="s">
        <v>315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2">
      <c r="A122" s="134">
        <v>334413</v>
      </c>
      <c r="B122" s="72" t="s">
        <v>160</v>
      </c>
      <c r="C122" s="135" t="s">
        <v>316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2">
      <c r="A123" s="134">
        <v>334418</v>
      </c>
      <c r="B123" s="72" t="s">
        <v>160</v>
      </c>
      <c r="C123" s="135" t="s">
        <v>317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2">
      <c r="A124" s="134" t="s">
        <v>650</v>
      </c>
      <c r="B124" s="72" t="s">
        <v>160</v>
      </c>
      <c r="C124" s="135" t="s">
        <v>318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2">
      <c r="A125" s="134">
        <v>334510</v>
      </c>
      <c r="B125" s="72" t="s">
        <v>160</v>
      </c>
      <c r="C125" s="135" t="s">
        <v>319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2">
      <c r="A126" s="134">
        <v>334511</v>
      </c>
      <c r="B126" s="72" t="s">
        <v>160</v>
      </c>
      <c r="C126" s="135" t="s">
        <v>320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2">
      <c r="A127" s="134">
        <v>334512</v>
      </c>
      <c r="B127" s="72" t="s">
        <v>160</v>
      </c>
      <c r="C127" s="135" t="s">
        <v>321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2">
      <c r="A128" s="134">
        <v>334513</v>
      </c>
      <c r="B128" s="72" t="s">
        <v>160</v>
      </c>
      <c r="C128" s="135" t="s">
        <v>322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2">
      <c r="A129" s="134">
        <v>334514</v>
      </c>
      <c r="B129" s="72" t="s">
        <v>160</v>
      </c>
      <c r="C129" s="135" t="s">
        <v>323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2">
      <c r="A130" s="134">
        <v>334515</v>
      </c>
      <c r="B130" s="72" t="s">
        <v>160</v>
      </c>
      <c r="C130" s="135" t="s">
        <v>324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2">
      <c r="A131" s="134">
        <v>334516</v>
      </c>
      <c r="B131" s="72" t="s">
        <v>160</v>
      </c>
      <c r="C131" s="135" t="s">
        <v>325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2">
      <c r="A132" s="134">
        <v>334517</v>
      </c>
      <c r="B132" s="72" t="s">
        <v>160</v>
      </c>
      <c r="C132" s="135" t="s">
        <v>326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2">
      <c r="A133" s="134" t="s">
        <v>651</v>
      </c>
      <c r="B133" s="72" t="s">
        <v>160</v>
      </c>
      <c r="C133" s="135" t="s">
        <v>327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2">
      <c r="A134" s="134">
        <v>334300</v>
      </c>
      <c r="B134" s="72" t="s">
        <v>160</v>
      </c>
      <c r="C134" s="135" t="s">
        <v>328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2">
      <c r="A135" s="134">
        <v>334610</v>
      </c>
      <c r="B135" s="72" t="s">
        <v>160</v>
      </c>
      <c r="C135" s="135" t="s">
        <v>329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2">
      <c r="A136" s="134">
        <v>335110</v>
      </c>
      <c r="B136" s="72" t="s">
        <v>161</v>
      </c>
      <c r="C136" s="135" t="s">
        <v>330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2">
      <c r="A137" s="134">
        <v>335120</v>
      </c>
      <c r="B137" s="72" t="s">
        <v>161</v>
      </c>
      <c r="C137" s="135" t="s">
        <v>331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2">
      <c r="A138" s="134">
        <v>335210</v>
      </c>
      <c r="B138" s="72" t="s">
        <v>161</v>
      </c>
      <c r="C138" s="135" t="s">
        <v>332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2">
      <c r="A139" s="134">
        <v>335221</v>
      </c>
      <c r="B139" s="72" t="s">
        <v>161</v>
      </c>
      <c r="C139" s="135" t="s">
        <v>333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2">
      <c r="A140" s="134">
        <v>335222</v>
      </c>
      <c r="B140" s="72" t="s">
        <v>161</v>
      </c>
      <c r="C140" s="135" t="s">
        <v>334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2">
      <c r="A141" s="134">
        <v>335224</v>
      </c>
      <c r="B141" s="72" t="s">
        <v>161</v>
      </c>
      <c r="C141" s="135" t="s">
        <v>335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2">
      <c r="A142" s="134">
        <v>335228</v>
      </c>
      <c r="B142" s="72" t="s">
        <v>161</v>
      </c>
      <c r="C142" s="135" t="s">
        <v>336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2">
      <c r="A143" s="134">
        <v>335311</v>
      </c>
      <c r="B143" s="72" t="s">
        <v>161</v>
      </c>
      <c r="C143" s="135" t="s">
        <v>337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2">
      <c r="A144" s="134">
        <v>335312</v>
      </c>
      <c r="B144" s="72" t="s">
        <v>161</v>
      </c>
      <c r="C144" s="135" t="s">
        <v>338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2">
      <c r="A145" s="134">
        <v>335313</v>
      </c>
      <c r="B145" s="72" t="s">
        <v>161</v>
      </c>
      <c r="C145" s="135" t="s">
        <v>339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2">
      <c r="A146" s="134">
        <v>335314</v>
      </c>
      <c r="B146" s="72" t="s">
        <v>161</v>
      </c>
      <c r="C146" s="135" t="s">
        <v>340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2">
      <c r="A147" s="134">
        <v>335911</v>
      </c>
      <c r="B147" s="72" t="s">
        <v>161</v>
      </c>
      <c r="C147" s="135" t="s">
        <v>341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2">
      <c r="A148" s="134">
        <v>335912</v>
      </c>
      <c r="B148" s="72" t="s">
        <v>161</v>
      </c>
      <c r="C148" s="135" t="s">
        <v>342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2">
      <c r="A149" s="134">
        <v>335920</v>
      </c>
      <c r="B149" s="72" t="s">
        <v>161</v>
      </c>
      <c r="C149" s="135" t="s">
        <v>343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2">
      <c r="A150" s="134">
        <v>335930</v>
      </c>
      <c r="B150" s="72" t="s">
        <v>161</v>
      </c>
      <c r="C150" s="135" t="s">
        <v>344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2">
      <c r="A151" s="134">
        <v>335991</v>
      </c>
      <c r="B151" s="72" t="s">
        <v>161</v>
      </c>
      <c r="C151" s="135" t="s">
        <v>345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2">
      <c r="A152" s="134">
        <v>335999</v>
      </c>
      <c r="B152" s="72" t="s">
        <v>161</v>
      </c>
      <c r="C152" s="135" t="s">
        <v>346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2">
      <c r="A153" s="134">
        <v>336111</v>
      </c>
      <c r="B153" s="72" t="s">
        <v>163</v>
      </c>
      <c r="C153" s="135" t="s">
        <v>347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2">
      <c r="A154" s="134">
        <v>336112</v>
      </c>
      <c r="B154" s="72" t="s">
        <v>163</v>
      </c>
      <c r="C154" s="135" t="s">
        <v>348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2">
      <c r="A155" s="134">
        <v>336120</v>
      </c>
      <c r="B155" s="72" t="s">
        <v>163</v>
      </c>
      <c r="C155" s="135" t="s">
        <v>349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2">
      <c r="A156" s="134">
        <v>336211</v>
      </c>
      <c r="B156" s="72" t="s">
        <v>163</v>
      </c>
      <c r="C156" s="135" t="s">
        <v>350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2">
      <c r="A157" s="134">
        <v>336212</v>
      </c>
      <c r="B157" s="72" t="s">
        <v>163</v>
      </c>
      <c r="C157" s="135" t="s">
        <v>351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2">
      <c r="A158" s="134">
        <v>336213</v>
      </c>
      <c r="B158" s="72" t="s">
        <v>163</v>
      </c>
      <c r="C158" s="135" t="s">
        <v>352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2">
      <c r="A159" s="134">
        <v>336214</v>
      </c>
      <c r="B159" s="72" t="s">
        <v>163</v>
      </c>
      <c r="C159" s="135" t="s">
        <v>353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2">
      <c r="A160" s="134">
        <v>336310</v>
      </c>
      <c r="B160" s="72" t="s">
        <v>163</v>
      </c>
      <c r="C160" s="135" t="s">
        <v>354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2">
      <c r="A161" s="134">
        <v>336320</v>
      </c>
      <c r="B161" s="72" t="s">
        <v>163</v>
      </c>
      <c r="C161" s="135" t="s">
        <v>355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2">
      <c r="A162" s="134">
        <v>336350</v>
      </c>
      <c r="B162" s="72" t="s">
        <v>163</v>
      </c>
      <c r="C162" s="135" t="s">
        <v>356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2">
      <c r="A163" s="134">
        <v>336360</v>
      </c>
      <c r="B163" s="72" t="s">
        <v>163</v>
      </c>
      <c r="C163" s="135" t="s">
        <v>357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2">
      <c r="A164" s="134">
        <v>336370</v>
      </c>
      <c r="B164" s="72" t="s">
        <v>163</v>
      </c>
      <c r="C164" s="135" t="s">
        <v>358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2">
      <c r="A165" s="134">
        <v>336390</v>
      </c>
      <c r="B165" s="72" t="s">
        <v>163</v>
      </c>
      <c r="C165" s="135" t="s">
        <v>359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2">
      <c r="A166" s="134" t="s">
        <v>652</v>
      </c>
      <c r="B166" s="72" t="s">
        <v>163</v>
      </c>
      <c r="C166" s="135" t="s">
        <v>360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2">
      <c r="A167" s="134">
        <v>336411</v>
      </c>
      <c r="B167" s="72" t="s">
        <v>164</v>
      </c>
      <c r="C167" s="135" t="s">
        <v>361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2">
      <c r="A168" s="134">
        <v>336412</v>
      </c>
      <c r="B168" s="72" t="s">
        <v>164</v>
      </c>
      <c r="C168" s="135" t="s">
        <v>362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2">
      <c r="A169" s="134">
        <v>336413</v>
      </c>
      <c r="B169" s="72" t="s">
        <v>164</v>
      </c>
      <c r="C169" s="135" t="s">
        <v>363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2">
      <c r="A170" s="134">
        <v>336414</v>
      </c>
      <c r="B170" s="72" t="s">
        <v>164</v>
      </c>
      <c r="C170" s="135" t="s">
        <v>364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2">
      <c r="A171" s="134" t="s">
        <v>653</v>
      </c>
      <c r="B171" s="72" t="s">
        <v>164</v>
      </c>
      <c r="C171" s="135" t="s">
        <v>365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2">
      <c r="A172" s="134">
        <v>336500</v>
      </c>
      <c r="B172" s="72" t="s">
        <v>164</v>
      </c>
      <c r="C172" s="135" t="s">
        <v>366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2">
      <c r="A173" s="134">
        <v>336611</v>
      </c>
      <c r="B173" s="72" t="s">
        <v>164</v>
      </c>
      <c r="C173" s="135" t="s">
        <v>367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2">
      <c r="A174" s="134">
        <v>336612</v>
      </c>
      <c r="B174" s="72" t="s">
        <v>164</v>
      </c>
      <c r="C174" s="135" t="s">
        <v>368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2">
      <c r="A175" s="134">
        <v>336991</v>
      </c>
      <c r="B175" s="72" t="s">
        <v>164</v>
      </c>
      <c r="C175" s="135" t="s">
        <v>369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2">
      <c r="A176" s="134">
        <v>336992</v>
      </c>
      <c r="B176" s="72" t="s">
        <v>164</v>
      </c>
      <c r="C176" s="135" t="s">
        <v>370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2">
      <c r="A177" s="134">
        <v>336999</v>
      </c>
      <c r="B177" s="72" t="s">
        <v>164</v>
      </c>
      <c r="C177" s="135" t="s">
        <v>371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2">
      <c r="A178" s="134">
        <v>337110</v>
      </c>
      <c r="B178" s="72" t="s">
        <v>165</v>
      </c>
      <c r="C178" s="135" t="s">
        <v>372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2">
      <c r="A179" s="134">
        <v>337121</v>
      </c>
      <c r="B179" s="72" t="s">
        <v>165</v>
      </c>
      <c r="C179" s="135" t="s">
        <v>373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2">
      <c r="A180" s="134">
        <v>337122</v>
      </c>
      <c r="B180" s="72" t="s">
        <v>165</v>
      </c>
      <c r="C180" s="135" t="s">
        <v>374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2">
      <c r="A181" s="134">
        <v>337127</v>
      </c>
      <c r="B181" s="72" t="s">
        <v>165</v>
      </c>
      <c r="C181" s="135" t="s">
        <v>375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2">
      <c r="A182" s="134" t="s">
        <v>654</v>
      </c>
      <c r="B182" s="72" t="s">
        <v>165</v>
      </c>
      <c r="C182" s="135" t="s">
        <v>376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2">
      <c r="A183" s="134">
        <v>337215</v>
      </c>
      <c r="B183" s="72" t="s">
        <v>165</v>
      </c>
      <c r="C183" s="135" t="s">
        <v>377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2">
      <c r="A184" s="134" t="s">
        <v>655</v>
      </c>
      <c r="B184" s="72" t="s">
        <v>165</v>
      </c>
      <c r="C184" s="135" t="s">
        <v>378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2">
      <c r="A185" s="134">
        <v>337900</v>
      </c>
      <c r="B185" s="72" t="s">
        <v>165</v>
      </c>
      <c r="C185" s="135" t="s">
        <v>379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2">
      <c r="A186" s="134">
        <v>339112</v>
      </c>
      <c r="B186" s="72" t="s">
        <v>165</v>
      </c>
      <c r="C186" s="135" t="s">
        <v>380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2">
      <c r="A187" s="134">
        <v>339113</v>
      </c>
      <c r="B187" s="72" t="s">
        <v>165</v>
      </c>
      <c r="C187" s="135" t="s">
        <v>381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2">
      <c r="A188" s="134">
        <v>339114</v>
      </c>
      <c r="B188" s="72" t="s">
        <v>165</v>
      </c>
      <c r="C188" s="135" t="s">
        <v>382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2">
      <c r="A189" s="134">
        <v>339115</v>
      </c>
      <c r="B189" s="72" t="s">
        <v>165</v>
      </c>
      <c r="C189" s="135" t="s">
        <v>383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2">
      <c r="A190" s="134">
        <v>339116</v>
      </c>
      <c r="B190" s="72" t="s">
        <v>165</v>
      </c>
      <c r="C190" s="135" t="s">
        <v>384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2">
      <c r="A191" s="134">
        <v>339910</v>
      </c>
      <c r="B191" s="72" t="s">
        <v>165</v>
      </c>
      <c r="C191" s="135" t="s">
        <v>385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2">
      <c r="A192" s="134">
        <v>339920</v>
      </c>
      <c r="B192" s="72" t="s">
        <v>165</v>
      </c>
      <c r="C192" s="135" t="s">
        <v>386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2">
      <c r="A193" s="134">
        <v>339930</v>
      </c>
      <c r="B193" s="72" t="s">
        <v>165</v>
      </c>
      <c r="C193" s="135" t="s">
        <v>387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2">
      <c r="A194" s="134">
        <v>339940</v>
      </c>
      <c r="B194" s="72" t="s">
        <v>165</v>
      </c>
      <c r="C194" s="135" t="s">
        <v>388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2">
      <c r="A195" s="134">
        <v>339950</v>
      </c>
      <c r="B195" s="72" t="s">
        <v>165</v>
      </c>
      <c r="C195" s="135" t="s">
        <v>389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2">
      <c r="A196" s="134">
        <v>339990</v>
      </c>
      <c r="B196" s="72" t="s">
        <v>165</v>
      </c>
      <c r="C196" s="135" t="s">
        <v>390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2">
      <c r="A197" s="134">
        <v>311111</v>
      </c>
      <c r="B197" s="72" t="s">
        <v>147</v>
      </c>
      <c r="C197" s="135" t="s">
        <v>391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2">
      <c r="A198" s="134">
        <v>311119</v>
      </c>
      <c r="B198" s="72" t="s">
        <v>147</v>
      </c>
      <c r="C198" s="135" t="s">
        <v>392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2">
      <c r="A199" s="134">
        <v>311210</v>
      </c>
      <c r="B199" s="72" t="s">
        <v>147</v>
      </c>
      <c r="C199" s="135" t="s">
        <v>393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2">
      <c r="A200" s="134">
        <v>311221</v>
      </c>
      <c r="B200" s="72" t="s">
        <v>147</v>
      </c>
      <c r="C200" s="135" t="s">
        <v>394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2">
      <c r="A201" s="134">
        <v>311225</v>
      </c>
      <c r="B201" s="72" t="s">
        <v>147</v>
      </c>
      <c r="C201" s="135" t="s">
        <v>395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2">
      <c r="A202" s="134">
        <v>311224</v>
      </c>
      <c r="B202" s="72" t="s">
        <v>147</v>
      </c>
      <c r="C202" s="135" t="s">
        <v>396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2">
      <c r="A203" s="134">
        <v>311230</v>
      </c>
      <c r="B203" s="72" t="s">
        <v>147</v>
      </c>
      <c r="C203" s="135" t="s">
        <v>397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2">
      <c r="A204" s="134">
        <v>311300</v>
      </c>
      <c r="B204" s="72" t="s">
        <v>147</v>
      </c>
      <c r="C204" s="135" t="s">
        <v>398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2">
      <c r="A205" s="134">
        <v>311410</v>
      </c>
      <c r="B205" s="72" t="s">
        <v>147</v>
      </c>
      <c r="C205" s="135" t="s">
        <v>399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2">
      <c r="A206" s="134">
        <v>311420</v>
      </c>
      <c r="B206" s="72" t="s">
        <v>147</v>
      </c>
      <c r="C206" s="135" t="s">
        <v>400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2">
      <c r="A207" s="134">
        <v>311513</v>
      </c>
      <c r="B207" s="72" t="s">
        <v>147</v>
      </c>
      <c r="C207" s="135" t="s">
        <v>401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2">
      <c r="A208" s="134">
        <v>311514</v>
      </c>
      <c r="B208" s="72" t="s">
        <v>147</v>
      </c>
      <c r="C208" s="135" t="s">
        <v>402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2">
      <c r="A209" s="134" t="s">
        <v>656</v>
      </c>
      <c r="B209" s="72" t="s">
        <v>147</v>
      </c>
      <c r="C209" s="135" t="s">
        <v>403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2">
      <c r="A210" s="134">
        <v>311520</v>
      </c>
      <c r="B210" s="72" t="s">
        <v>147</v>
      </c>
      <c r="C210" s="135" t="s">
        <v>404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2">
      <c r="A211" s="134">
        <v>311615</v>
      </c>
      <c r="B211" s="72" t="s">
        <v>147</v>
      </c>
      <c r="C211" s="135" t="s">
        <v>405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2">
      <c r="A212" s="134" t="s">
        <v>657</v>
      </c>
      <c r="B212" s="72" t="s">
        <v>147</v>
      </c>
      <c r="C212" s="135" t="s">
        <v>406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2">
      <c r="A213" s="134">
        <v>311700</v>
      </c>
      <c r="B213" s="72" t="s">
        <v>147</v>
      </c>
      <c r="C213" s="135" t="s">
        <v>407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2">
      <c r="A214" s="134">
        <v>311810</v>
      </c>
      <c r="B214" s="72" t="s">
        <v>147</v>
      </c>
      <c r="C214" s="135" t="s">
        <v>408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2">
      <c r="A215" s="134" t="s">
        <v>658</v>
      </c>
      <c r="B215" s="72" t="s">
        <v>147</v>
      </c>
      <c r="C215" s="135" t="s">
        <v>409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2">
      <c r="A216" s="134">
        <v>311910</v>
      </c>
      <c r="B216" s="72" t="s">
        <v>147</v>
      </c>
      <c r="C216" s="135" t="s">
        <v>410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2">
      <c r="A217" s="134">
        <v>311920</v>
      </c>
      <c r="B217" s="72" t="s">
        <v>147</v>
      </c>
      <c r="C217" s="135" t="s">
        <v>411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2">
      <c r="A218" s="134">
        <v>311930</v>
      </c>
      <c r="B218" s="72" t="s">
        <v>147</v>
      </c>
      <c r="C218" s="135" t="s">
        <v>412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2">
      <c r="A219" s="134">
        <v>311940</v>
      </c>
      <c r="B219" s="72" t="s">
        <v>147</v>
      </c>
      <c r="C219" s="135" t="s">
        <v>413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2">
      <c r="A220" s="134">
        <v>311990</v>
      </c>
      <c r="B220" s="72" t="s">
        <v>147</v>
      </c>
      <c r="C220" s="135" t="s">
        <v>414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2">
      <c r="A221" s="134">
        <v>312110</v>
      </c>
      <c r="B221" s="72" t="s">
        <v>147</v>
      </c>
      <c r="C221" s="135" t="s">
        <v>415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2">
      <c r="A222" s="134">
        <v>312120</v>
      </c>
      <c r="B222" s="72" t="s">
        <v>147</v>
      </c>
      <c r="C222" s="135" t="s">
        <v>416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2">
      <c r="A223" s="134">
        <v>312130</v>
      </c>
      <c r="B223" s="72" t="s">
        <v>147</v>
      </c>
      <c r="C223" s="135" t="s">
        <v>417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2">
      <c r="A224" s="134">
        <v>312140</v>
      </c>
      <c r="B224" s="72" t="s">
        <v>147</v>
      </c>
      <c r="C224" s="135" t="s">
        <v>418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2">
      <c r="A225" s="134">
        <v>312200</v>
      </c>
      <c r="B225" s="72" t="s">
        <v>147</v>
      </c>
      <c r="C225" s="135" t="s">
        <v>419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2">
      <c r="A226" s="134">
        <v>313100</v>
      </c>
      <c r="B226" s="72" t="s">
        <v>148</v>
      </c>
      <c r="C226" s="135" t="s">
        <v>420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2">
      <c r="A227" s="134">
        <v>313200</v>
      </c>
      <c r="B227" s="72" t="s">
        <v>148</v>
      </c>
      <c r="C227" s="135" t="s">
        <v>421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2">
      <c r="A228" s="134">
        <v>313300</v>
      </c>
      <c r="B228" s="72" t="s">
        <v>148</v>
      </c>
      <c r="C228" s="135" t="s">
        <v>422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2">
      <c r="A229" s="134">
        <v>314110</v>
      </c>
      <c r="B229" s="72" t="s">
        <v>148</v>
      </c>
      <c r="C229" s="135" t="s">
        <v>423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2">
      <c r="A230" s="134">
        <v>314120</v>
      </c>
      <c r="B230" s="72" t="s">
        <v>148</v>
      </c>
      <c r="C230" s="135" t="s">
        <v>424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2">
      <c r="A231" s="134">
        <v>314900</v>
      </c>
      <c r="B231" s="72" t="s">
        <v>148</v>
      </c>
      <c r="C231" s="135" t="s">
        <v>425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2">
      <c r="A232" s="134">
        <v>315000</v>
      </c>
      <c r="B232" s="72" t="s">
        <v>148</v>
      </c>
      <c r="C232" s="135" t="s">
        <v>426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2">
      <c r="A233" s="134">
        <v>316000</v>
      </c>
      <c r="B233" s="72" t="s">
        <v>148</v>
      </c>
      <c r="C233" s="135" t="s">
        <v>427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2">
      <c r="A234" s="134">
        <v>322110</v>
      </c>
      <c r="B234" s="72" t="s">
        <v>150</v>
      </c>
      <c r="C234" s="135" t="s">
        <v>428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2">
      <c r="A235" s="134">
        <v>322120</v>
      </c>
      <c r="B235" s="72" t="s">
        <v>150</v>
      </c>
      <c r="C235" s="135" t="s">
        <v>429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2">
      <c r="A236" s="134">
        <v>322130</v>
      </c>
      <c r="B236" s="72" t="s">
        <v>150</v>
      </c>
      <c r="C236" s="135" t="s">
        <v>430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2">
      <c r="A237" s="134">
        <v>322210</v>
      </c>
      <c r="B237" s="72" t="s">
        <v>150</v>
      </c>
      <c r="C237" s="135" t="s">
        <v>431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2">
      <c r="A238" s="134">
        <v>322220</v>
      </c>
      <c r="B238" s="72" t="s">
        <v>150</v>
      </c>
      <c r="C238" s="135" t="s">
        <v>432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2">
      <c r="A239" s="134">
        <v>322230</v>
      </c>
      <c r="B239" s="72" t="s">
        <v>150</v>
      </c>
      <c r="C239" s="135" t="s">
        <v>433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2">
      <c r="A240" s="134">
        <v>322291</v>
      </c>
      <c r="B240" s="72" t="s">
        <v>150</v>
      </c>
      <c r="C240" s="135" t="s">
        <v>434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2">
      <c r="A241" s="134">
        <v>322299</v>
      </c>
      <c r="B241" s="72" t="s">
        <v>150</v>
      </c>
      <c r="C241" s="135" t="s">
        <v>435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2">
      <c r="A242" s="134">
        <v>323110</v>
      </c>
      <c r="B242" s="72" t="s">
        <v>150</v>
      </c>
      <c r="C242" s="135" t="s">
        <v>436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2">
      <c r="A243" s="134">
        <v>323120</v>
      </c>
      <c r="B243" s="72" t="s">
        <v>150</v>
      </c>
      <c r="C243" s="135" t="s">
        <v>437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2">
      <c r="A244" s="134">
        <v>324110</v>
      </c>
      <c r="B244" s="72" t="s">
        <v>151</v>
      </c>
      <c r="C244" s="135" t="s">
        <v>438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2">
      <c r="A245" s="134">
        <v>324121</v>
      </c>
      <c r="B245" s="72" t="s">
        <v>151</v>
      </c>
      <c r="C245" s="135" t="s">
        <v>439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2">
      <c r="A246" s="134">
        <v>324122</v>
      </c>
      <c r="B246" s="72" t="s">
        <v>151</v>
      </c>
      <c r="C246" s="135" t="s">
        <v>440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2">
      <c r="A247" s="134">
        <v>324190</v>
      </c>
      <c r="B247" s="72" t="s">
        <v>151</v>
      </c>
      <c r="C247" s="135" t="s">
        <v>441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2">
      <c r="A248" s="134">
        <v>325110</v>
      </c>
      <c r="B248" s="72" t="s">
        <v>152</v>
      </c>
      <c r="C248" s="135" t="s">
        <v>442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2">
      <c r="A249" s="134">
        <v>325120</v>
      </c>
      <c r="B249" s="72" t="s">
        <v>152</v>
      </c>
      <c r="C249" s="135" t="s">
        <v>443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2">
      <c r="A250" s="134">
        <v>325130</v>
      </c>
      <c r="B250" s="72" t="s">
        <v>152</v>
      </c>
      <c r="C250" s="135" t="s">
        <v>444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2">
      <c r="A251" s="134">
        <v>325180</v>
      </c>
      <c r="B251" s="72" t="s">
        <v>152</v>
      </c>
      <c r="C251" s="135" t="s">
        <v>445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2">
      <c r="A252" s="134">
        <v>325190</v>
      </c>
      <c r="B252" s="72" t="s">
        <v>152</v>
      </c>
      <c r="C252" s="135" t="s">
        <v>446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2">
      <c r="A253" s="134">
        <v>325211</v>
      </c>
      <c r="B253" s="72" t="s">
        <v>152</v>
      </c>
      <c r="C253" s="135" t="s">
        <v>447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2">
      <c r="A254" s="134" t="s">
        <v>659</v>
      </c>
      <c r="B254" s="72" t="s">
        <v>152</v>
      </c>
      <c r="C254" s="135" t="s">
        <v>448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2">
      <c r="A255" s="134">
        <v>325411</v>
      </c>
      <c r="B255" s="72" t="s">
        <v>153</v>
      </c>
      <c r="C255" s="135" t="s">
        <v>449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2">
      <c r="A256" s="134">
        <v>325412</v>
      </c>
      <c r="B256" s="72" t="s">
        <v>153</v>
      </c>
      <c r="C256" s="135" t="s">
        <v>450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2">
      <c r="A257" s="134">
        <v>325413</v>
      </c>
      <c r="B257" s="72" t="s">
        <v>153</v>
      </c>
      <c r="C257" s="135" t="s">
        <v>451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2">
      <c r="A258" s="134">
        <v>325414</v>
      </c>
      <c r="B258" s="72" t="s">
        <v>153</v>
      </c>
      <c r="C258" s="135" t="s">
        <v>452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2">
      <c r="A259" s="134">
        <v>325310</v>
      </c>
      <c r="B259" s="72" t="s">
        <v>152</v>
      </c>
      <c r="C259" s="135" t="s">
        <v>453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2">
      <c r="A260" s="134">
        <v>325320</v>
      </c>
      <c r="B260" s="72" t="s">
        <v>152</v>
      </c>
      <c r="C260" s="135" t="s">
        <v>454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2">
      <c r="A261" s="134">
        <v>325510</v>
      </c>
      <c r="B261" s="72" t="s">
        <v>152</v>
      </c>
      <c r="C261" s="135" t="s">
        <v>455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2">
      <c r="A262" s="134">
        <v>325520</v>
      </c>
      <c r="B262" s="72" t="s">
        <v>152</v>
      </c>
      <c r="C262" s="135" t="s">
        <v>456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2">
      <c r="A263" s="134">
        <v>325610</v>
      </c>
      <c r="B263" s="72" t="s">
        <v>152</v>
      </c>
      <c r="C263" s="135" t="s">
        <v>457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2">
      <c r="A264" s="134">
        <v>325620</v>
      </c>
      <c r="B264" s="72" t="s">
        <v>152</v>
      </c>
      <c r="C264" s="135" t="s">
        <v>458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2">
      <c r="A265" s="134">
        <v>325910</v>
      </c>
      <c r="B265" s="72" t="s">
        <v>152</v>
      </c>
      <c r="C265" s="135" t="s">
        <v>459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2">
      <c r="A266" s="134" t="s">
        <v>660</v>
      </c>
      <c r="B266" s="72" t="s">
        <v>152</v>
      </c>
      <c r="C266" s="135" t="s">
        <v>460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2">
      <c r="A267" s="134">
        <v>326110</v>
      </c>
      <c r="B267" s="72" t="s">
        <v>154</v>
      </c>
      <c r="C267" s="135" t="s">
        <v>461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2">
      <c r="A268" s="134">
        <v>326120</v>
      </c>
      <c r="B268" s="72" t="s">
        <v>154</v>
      </c>
      <c r="C268" s="135" t="s">
        <v>462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2">
      <c r="A269" s="134">
        <v>326130</v>
      </c>
      <c r="B269" s="72" t="s">
        <v>154</v>
      </c>
      <c r="C269" s="135" t="s">
        <v>463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2">
      <c r="A270" s="134">
        <v>326140</v>
      </c>
      <c r="B270" s="72" t="s">
        <v>154</v>
      </c>
      <c r="C270" s="135" t="s">
        <v>464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2">
      <c r="A271" s="134">
        <v>326150</v>
      </c>
      <c r="B271" s="72" t="s">
        <v>154</v>
      </c>
      <c r="C271" s="135" t="s">
        <v>465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2">
      <c r="A272" s="134">
        <v>326160</v>
      </c>
      <c r="B272" s="72" t="s">
        <v>154</v>
      </c>
      <c r="C272" s="135" t="s">
        <v>466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2">
      <c r="A273" s="134">
        <v>326190</v>
      </c>
      <c r="B273" s="72" t="s">
        <v>154</v>
      </c>
      <c r="C273" s="135" t="s">
        <v>467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2">
      <c r="A274" s="134">
        <v>326210</v>
      </c>
      <c r="B274" s="72" t="s">
        <v>154</v>
      </c>
      <c r="C274" s="135" t="s">
        <v>468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2">
      <c r="A275" s="134">
        <v>326220</v>
      </c>
      <c r="B275" s="72" t="s">
        <v>154</v>
      </c>
      <c r="C275" s="135" t="s">
        <v>469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2">
      <c r="A276" s="134">
        <v>326290</v>
      </c>
      <c r="B276" s="72" t="s">
        <v>154</v>
      </c>
      <c r="C276" s="135" t="s">
        <v>470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2">
      <c r="A277" s="134">
        <v>423100</v>
      </c>
      <c r="B277" s="72" t="s">
        <v>170</v>
      </c>
      <c r="C277" s="135" t="s">
        <v>471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2">
      <c r="A278" s="134">
        <v>423400</v>
      </c>
      <c r="B278" s="72" t="s">
        <v>170</v>
      </c>
      <c r="C278" s="135" t="s">
        <v>472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2">
      <c r="A279" s="134">
        <v>423600</v>
      </c>
      <c r="B279" s="72" t="s">
        <v>170</v>
      </c>
      <c r="C279" s="135" t="s">
        <v>473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2">
      <c r="A280" s="134">
        <v>423800</v>
      </c>
      <c r="B280" s="72" t="s">
        <v>170</v>
      </c>
      <c r="C280" s="135" t="s">
        <v>474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2">
      <c r="A281" s="134" t="s">
        <v>661</v>
      </c>
      <c r="B281" s="72" t="s">
        <v>170</v>
      </c>
      <c r="C281" s="135" t="s">
        <v>475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2">
      <c r="A282" s="134">
        <v>424200</v>
      </c>
      <c r="B282" s="72" t="s">
        <v>170</v>
      </c>
      <c r="C282" s="135" t="s">
        <v>476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2">
      <c r="A283" s="134">
        <v>424400</v>
      </c>
      <c r="B283" s="72" t="s">
        <v>170</v>
      </c>
      <c r="C283" s="135" t="s">
        <v>477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2">
      <c r="A284" s="134">
        <v>424700</v>
      </c>
      <c r="B284" s="72" t="s">
        <v>170</v>
      </c>
      <c r="C284" s="135" t="s">
        <v>478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2">
      <c r="A285" s="134" t="s">
        <v>662</v>
      </c>
      <c r="B285" s="72" t="s">
        <v>170</v>
      </c>
      <c r="C285" s="135" t="s">
        <v>479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2">
      <c r="A286" s="134">
        <v>425000</v>
      </c>
      <c r="B286" s="72" t="s">
        <v>170</v>
      </c>
      <c r="C286" s="135" t="s">
        <v>480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2">
      <c r="A287" s="134" t="s">
        <v>663</v>
      </c>
      <c r="B287" s="72" t="s">
        <v>170</v>
      </c>
      <c r="C287" s="135" t="s">
        <v>481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2">
      <c r="A288" s="134">
        <v>441000</v>
      </c>
      <c r="B288" s="72" t="s">
        <v>170</v>
      </c>
      <c r="C288" s="135" t="s">
        <v>482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2">
      <c r="A289" s="134">
        <v>445000</v>
      </c>
      <c r="B289" s="72" t="s">
        <v>170</v>
      </c>
      <c r="C289" s="135" t="s">
        <v>483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2">
      <c r="A290" s="134">
        <v>452000</v>
      </c>
      <c r="B290" s="72" t="s">
        <v>170</v>
      </c>
      <c r="C290" s="135" t="s">
        <v>484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2">
      <c r="A291" s="134">
        <v>444000</v>
      </c>
      <c r="B291" s="72" t="s">
        <v>170</v>
      </c>
      <c r="C291" s="135" t="s">
        <v>485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2">
      <c r="A292" s="134">
        <v>446000</v>
      </c>
      <c r="B292" s="72" t="s">
        <v>170</v>
      </c>
      <c r="C292" s="135" t="s">
        <v>486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2">
      <c r="A293" s="134">
        <v>447000</v>
      </c>
      <c r="B293" s="72" t="s">
        <v>170</v>
      </c>
      <c r="C293" s="135" t="s">
        <v>487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2">
      <c r="A294" s="134">
        <v>448000</v>
      </c>
      <c r="B294" s="72" t="s">
        <v>170</v>
      </c>
      <c r="C294" s="135" t="s">
        <v>488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2">
      <c r="A295" s="134">
        <v>454000</v>
      </c>
      <c r="B295" s="72" t="s">
        <v>170</v>
      </c>
      <c r="C295" s="135" t="s">
        <v>489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2">
      <c r="A296" s="134" t="s">
        <v>664</v>
      </c>
      <c r="B296" s="72" t="s">
        <v>170</v>
      </c>
      <c r="C296" s="135" t="s">
        <v>490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2">
      <c r="A297" s="134">
        <v>481000</v>
      </c>
      <c r="B297" s="72" t="s">
        <v>171</v>
      </c>
      <c r="C297" s="135" t="s">
        <v>491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2">
      <c r="A298" s="134">
        <v>482000</v>
      </c>
      <c r="B298" s="72" t="s">
        <v>171</v>
      </c>
      <c r="C298" s="135" t="s">
        <v>492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2">
      <c r="A299" s="134">
        <v>483000</v>
      </c>
      <c r="B299" s="72" t="s">
        <v>171</v>
      </c>
      <c r="C299" s="135" t="s">
        <v>493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2">
      <c r="A300" s="134">
        <v>484000</v>
      </c>
      <c r="B300" s="72" t="s">
        <v>171</v>
      </c>
      <c r="C300" s="135" t="s">
        <v>494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2">
      <c r="A301" s="134">
        <v>485000</v>
      </c>
      <c r="B301" s="72" t="s">
        <v>171</v>
      </c>
      <c r="C301" s="135" t="s">
        <v>495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2">
      <c r="A302" s="134">
        <v>486000</v>
      </c>
      <c r="B302" s="72" t="s">
        <v>171</v>
      </c>
      <c r="C302" s="135" t="s">
        <v>496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2">
      <c r="A303" s="134" t="s">
        <v>665</v>
      </c>
      <c r="B303" s="72" t="s">
        <v>171</v>
      </c>
      <c r="C303" s="135" t="s">
        <v>497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2">
      <c r="A304" s="134">
        <v>492000</v>
      </c>
      <c r="B304" s="72" t="s">
        <v>171</v>
      </c>
      <c r="C304" s="135" t="s">
        <v>498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2">
      <c r="A305" s="134">
        <v>493000</v>
      </c>
      <c r="B305" s="72" t="s">
        <v>171</v>
      </c>
      <c r="C305" s="135" t="s">
        <v>499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2">
      <c r="A306" s="134">
        <v>511110</v>
      </c>
      <c r="B306" s="72" t="s">
        <v>173</v>
      </c>
      <c r="C306" s="135" t="s">
        <v>500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2">
      <c r="A307" s="134">
        <v>511120</v>
      </c>
      <c r="B307" s="72" t="s">
        <v>173</v>
      </c>
      <c r="C307" s="135" t="s">
        <v>501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2">
      <c r="A308" s="134">
        <v>511130</v>
      </c>
      <c r="B308" s="72" t="s">
        <v>173</v>
      </c>
      <c r="C308" s="135" t="s">
        <v>502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2">
      <c r="A309" s="134" t="s">
        <v>666</v>
      </c>
      <c r="B309" s="72" t="s">
        <v>173</v>
      </c>
      <c r="C309" s="135" t="s">
        <v>503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2">
      <c r="A310" s="134">
        <v>511200</v>
      </c>
      <c r="B310" s="72" t="s">
        <v>173</v>
      </c>
      <c r="C310" s="135" t="s">
        <v>504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2">
      <c r="A311" s="134">
        <v>512100</v>
      </c>
      <c r="B311" s="72" t="s">
        <v>173</v>
      </c>
      <c r="C311" s="135" t="s">
        <v>505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2">
      <c r="A312" s="134">
        <v>512200</v>
      </c>
      <c r="B312" s="72" t="s">
        <v>173</v>
      </c>
      <c r="C312" s="135" t="s">
        <v>506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2">
      <c r="A313" s="134">
        <v>515100</v>
      </c>
      <c r="B313" s="72" t="s">
        <v>173</v>
      </c>
      <c r="C313" s="135" t="s">
        <v>507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2">
      <c r="A314" s="134">
        <v>515200</v>
      </c>
      <c r="B314" s="72" t="s">
        <v>173</v>
      </c>
      <c r="C314" s="135" t="s">
        <v>508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2">
      <c r="A315" s="134">
        <v>517110</v>
      </c>
      <c r="B315" s="72" t="s">
        <v>174</v>
      </c>
      <c r="C315" s="135" t="s">
        <v>509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2">
      <c r="A316" s="134">
        <v>517210</v>
      </c>
      <c r="B316" s="72" t="s">
        <v>174</v>
      </c>
      <c r="C316" s="135" t="s">
        <v>510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2">
      <c r="A317" s="134" t="s">
        <v>667</v>
      </c>
      <c r="B317" s="72" t="s">
        <v>174</v>
      </c>
      <c r="C317" s="135" t="s">
        <v>511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2">
      <c r="A318" s="134">
        <v>518200</v>
      </c>
      <c r="B318" s="72" t="s">
        <v>175</v>
      </c>
      <c r="C318" s="135" t="s">
        <v>512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2">
      <c r="A319" s="134">
        <v>519130</v>
      </c>
      <c r="B319" s="72" t="s">
        <v>175</v>
      </c>
      <c r="C319" s="135" t="s">
        <v>513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2">
      <c r="A320" s="134" t="s">
        <v>668</v>
      </c>
      <c r="B320" s="72" t="s">
        <v>175</v>
      </c>
      <c r="C320" s="135" t="s">
        <v>514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2">
      <c r="A321" s="134" t="s">
        <v>669</v>
      </c>
      <c r="B321" s="72" t="s">
        <v>176</v>
      </c>
      <c r="C321" s="135" t="s">
        <v>515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2">
      <c r="A322" s="134" t="s">
        <v>670</v>
      </c>
      <c r="B322" s="72" t="s">
        <v>176</v>
      </c>
      <c r="C322" s="135" t="s">
        <v>516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2">
      <c r="A323" s="134">
        <v>523900</v>
      </c>
      <c r="B323" s="72" t="s">
        <v>176</v>
      </c>
      <c r="C323" s="135" t="s">
        <v>517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2">
      <c r="A324" s="134" t="s">
        <v>671</v>
      </c>
      <c r="B324" s="72" t="s">
        <v>176</v>
      </c>
      <c r="C324" s="135" t="s">
        <v>518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2">
      <c r="A325" s="134">
        <v>524113</v>
      </c>
      <c r="B325" s="72" t="s">
        <v>176</v>
      </c>
      <c r="C325" s="135" t="s">
        <v>519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2">
      <c r="A326" s="134" t="s">
        <v>672</v>
      </c>
      <c r="B326" s="72" t="s">
        <v>176</v>
      </c>
      <c r="C326" s="135" t="s">
        <v>520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2">
      <c r="A327" s="134">
        <v>524200</v>
      </c>
      <c r="B327" s="72" t="s">
        <v>176</v>
      </c>
      <c r="C327" s="135" t="s">
        <v>521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2">
      <c r="A328" s="134">
        <v>525000</v>
      </c>
      <c r="B328" s="72" t="s">
        <v>176</v>
      </c>
      <c r="C328" s="135" t="s">
        <v>522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2">
      <c r="A329" s="134" t="s">
        <v>673</v>
      </c>
      <c r="B329" s="72" t="s">
        <v>177</v>
      </c>
      <c r="C329" s="135" t="s">
        <v>523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2">
      <c r="A330" s="134" t="s">
        <v>674</v>
      </c>
      <c r="B330" s="72" t="s">
        <v>177</v>
      </c>
      <c r="C330" s="135" t="s">
        <v>524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2">
      <c r="A331" s="134" t="s">
        <v>675</v>
      </c>
      <c r="B331" s="72" t="s">
        <v>177</v>
      </c>
      <c r="C331" s="135" t="s">
        <v>525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2">
      <c r="A332" s="134">
        <v>532100</v>
      </c>
      <c r="B332" s="72" t="s">
        <v>177</v>
      </c>
      <c r="C332" s="135" t="s">
        <v>526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2">
      <c r="A333" s="134">
        <v>532400</v>
      </c>
      <c r="B333" s="72" t="s">
        <v>177</v>
      </c>
      <c r="C333" s="135" t="s">
        <v>527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2">
      <c r="A334" s="134" t="s">
        <v>676</v>
      </c>
      <c r="B334" s="72" t="s">
        <v>177</v>
      </c>
      <c r="C334" s="135" t="s">
        <v>528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2">
      <c r="A335" s="134">
        <v>533000</v>
      </c>
      <c r="B335" s="72" t="s">
        <v>177</v>
      </c>
      <c r="C335" s="135" t="s">
        <v>529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2">
      <c r="A336" s="134">
        <v>541100</v>
      </c>
      <c r="B336" s="72" t="s">
        <v>178</v>
      </c>
      <c r="C336" s="135" t="s">
        <v>530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2">
      <c r="A337" s="134">
        <v>541511</v>
      </c>
      <c r="B337" s="72" t="s">
        <v>175</v>
      </c>
      <c r="C337" s="135" t="s">
        <v>531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2">
      <c r="A338" s="134">
        <v>541512</v>
      </c>
      <c r="B338" s="72" t="s">
        <v>175</v>
      </c>
      <c r="C338" s="135" t="s">
        <v>532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2">
      <c r="A339" s="134" t="s">
        <v>677</v>
      </c>
      <c r="B339" s="72" t="s">
        <v>175</v>
      </c>
      <c r="C339" s="135" t="s">
        <v>533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2">
      <c r="A340" s="134">
        <v>541200</v>
      </c>
      <c r="B340" s="72" t="s">
        <v>178</v>
      </c>
      <c r="C340" s="135" t="s">
        <v>534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2">
      <c r="A341" s="134">
        <v>541300</v>
      </c>
      <c r="B341" s="72" t="s">
        <v>178</v>
      </c>
      <c r="C341" s="135" t="s">
        <v>535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2">
      <c r="A342" s="134">
        <v>541610</v>
      </c>
      <c r="B342" s="72" t="s">
        <v>178</v>
      </c>
      <c r="C342" s="135" t="s">
        <v>536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2">
      <c r="A343" s="134" t="s">
        <v>678</v>
      </c>
      <c r="B343" s="72" t="s">
        <v>178</v>
      </c>
      <c r="C343" s="135" t="s">
        <v>537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2">
      <c r="A344" s="134">
        <v>541700</v>
      </c>
      <c r="B344" s="72" t="s">
        <v>178</v>
      </c>
      <c r="C344" s="135" t="s">
        <v>538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2">
      <c r="A345" s="134">
        <v>541800</v>
      </c>
      <c r="B345" s="72" t="s">
        <v>178</v>
      </c>
      <c r="C345" s="135" t="s">
        <v>539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2">
      <c r="A346" s="134">
        <v>541400</v>
      </c>
      <c r="B346" s="72" t="s">
        <v>178</v>
      </c>
      <c r="C346" s="135" t="s">
        <v>540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2">
      <c r="A347" s="134">
        <v>541920</v>
      </c>
      <c r="B347" s="72" t="s">
        <v>178</v>
      </c>
      <c r="C347" s="135" t="s">
        <v>541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2">
      <c r="A348" s="134">
        <v>541940</v>
      </c>
      <c r="B348" s="72" t="s">
        <v>178</v>
      </c>
      <c r="C348" s="135" t="s">
        <v>542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2">
      <c r="A349" s="134" t="s">
        <v>679</v>
      </c>
      <c r="B349" s="72" t="s">
        <v>178</v>
      </c>
      <c r="C349" s="135" t="s">
        <v>543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2">
      <c r="A350" s="134">
        <v>550000</v>
      </c>
      <c r="B350" s="72" t="s">
        <v>178</v>
      </c>
      <c r="C350" s="135" t="s">
        <v>544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2">
      <c r="A351" s="134">
        <v>561300</v>
      </c>
      <c r="B351" s="72" t="s">
        <v>178</v>
      </c>
      <c r="C351" s="135" t="s">
        <v>545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2">
      <c r="A352" s="134">
        <v>561700</v>
      </c>
      <c r="B352" s="72" t="s">
        <v>178</v>
      </c>
      <c r="C352" s="135" t="s">
        <v>546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2">
      <c r="A353" s="134">
        <v>561100</v>
      </c>
      <c r="B353" s="72" t="s">
        <v>178</v>
      </c>
      <c r="C353" s="135" t="s">
        <v>547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2">
      <c r="A354" s="134">
        <v>561200</v>
      </c>
      <c r="B354" s="72" t="s">
        <v>178</v>
      </c>
      <c r="C354" s="135" t="s">
        <v>548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2">
      <c r="A355" s="134">
        <v>561400</v>
      </c>
      <c r="B355" s="72" t="s">
        <v>178</v>
      </c>
      <c r="C355" s="135" t="s">
        <v>549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2">
      <c r="A356" s="134">
        <v>561500</v>
      </c>
      <c r="B356" s="72" t="s">
        <v>178</v>
      </c>
      <c r="C356" s="135" t="s">
        <v>550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2">
      <c r="A357" s="134">
        <v>561600</v>
      </c>
      <c r="B357" s="72" t="s">
        <v>178</v>
      </c>
      <c r="C357" s="135" t="s">
        <v>551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2">
      <c r="A358" s="134">
        <v>561900</v>
      </c>
      <c r="B358" s="72" t="s">
        <v>178</v>
      </c>
      <c r="C358" s="135" t="s">
        <v>552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2">
      <c r="A359" s="134">
        <v>562000</v>
      </c>
      <c r="B359" s="72" t="s">
        <v>168</v>
      </c>
      <c r="C359" s="135" t="s">
        <v>553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2">
      <c r="A360" s="134">
        <v>611100</v>
      </c>
      <c r="B360" s="72" t="s">
        <v>180</v>
      </c>
      <c r="C360" s="135" t="s">
        <v>554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2">
      <c r="A361" s="134" t="s">
        <v>680</v>
      </c>
      <c r="B361" s="72" t="s">
        <v>180</v>
      </c>
      <c r="C361" s="135" t="s">
        <v>555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2">
      <c r="A362" s="134" t="s">
        <v>681</v>
      </c>
      <c r="B362" s="72" t="s">
        <v>180</v>
      </c>
      <c r="C362" s="135" t="s">
        <v>556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2">
      <c r="A363" s="134">
        <v>621100</v>
      </c>
      <c r="B363" s="72" t="s">
        <v>181</v>
      </c>
      <c r="C363" s="135" t="s">
        <v>557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2">
      <c r="A364" s="134">
        <v>621200</v>
      </c>
      <c r="B364" s="72" t="s">
        <v>181</v>
      </c>
      <c r="C364" s="135" t="s">
        <v>558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2">
      <c r="A365" s="134">
        <v>621300</v>
      </c>
      <c r="B365" s="72" t="s">
        <v>181</v>
      </c>
      <c r="C365" s="135" t="s">
        <v>559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2">
      <c r="A366" s="134">
        <v>621400</v>
      </c>
      <c r="B366" s="72" t="s">
        <v>181</v>
      </c>
      <c r="C366" s="135" t="s">
        <v>560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2">
      <c r="A367" s="134">
        <v>621500</v>
      </c>
      <c r="B367" s="72" t="s">
        <v>181</v>
      </c>
      <c r="C367" s="135" t="s">
        <v>561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2">
      <c r="A368" s="134">
        <v>621600</v>
      </c>
      <c r="B368" s="72" t="s">
        <v>181</v>
      </c>
      <c r="C368" s="135" t="s">
        <v>562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2">
      <c r="A369" s="134">
        <v>621900</v>
      </c>
      <c r="B369" s="72" t="s">
        <v>181</v>
      </c>
      <c r="C369" s="135" t="s">
        <v>563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2">
      <c r="A370" s="134">
        <v>622000</v>
      </c>
      <c r="B370" s="72" t="s">
        <v>181</v>
      </c>
      <c r="C370" s="135" t="s">
        <v>564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2">
      <c r="A371" s="134" t="s">
        <v>682</v>
      </c>
      <c r="B371" s="72" t="s">
        <v>181</v>
      </c>
      <c r="C371" s="135" t="s">
        <v>565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2">
      <c r="A372" s="134" t="s">
        <v>683</v>
      </c>
      <c r="B372" s="72" t="s">
        <v>181</v>
      </c>
      <c r="C372" s="135" t="s">
        <v>566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2">
      <c r="A373" s="134">
        <v>624100</v>
      </c>
      <c r="B373" s="72" t="s">
        <v>181</v>
      </c>
      <c r="C373" s="135" t="s">
        <v>567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2">
      <c r="A374" s="134">
        <v>624400</v>
      </c>
      <c r="B374" s="72" t="s">
        <v>181</v>
      </c>
      <c r="C374" s="135" t="s">
        <v>568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2">
      <c r="A375" s="134" t="s">
        <v>684</v>
      </c>
      <c r="B375" s="72" t="s">
        <v>181</v>
      </c>
      <c r="C375" s="135" t="s">
        <v>569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2">
      <c r="A376" s="134">
        <v>711100</v>
      </c>
      <c r="B376" s="72" t="s">
        <v>182</v>
      </c>
      <c r="C376" s="135" t="s">
        <v>570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2">
      <c r="A377" s="134">
        <v>711200</v>
      </c>
      <c r="B377" s="72" t="s">
        <v>182</v>
      </c>
      <c r="C377" s="135" t="s">
        <v>571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2">
      <c r="A378" s="134">
        <v>711500</v>
      </c>
      <c r="B378" s="72" t="s">
        <v>182</v>
      </c>
      <c r="C378" s="135" t="s">
        <v>572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2">
      <c r="A379" s="134" t="s">
        <v>685</v>
      </c>
      <c r="B379" s="72" t="s">
        <v>182</v>
      </c>
      <c r="C379" s="135" t="s">
        <v>573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2">
      <c r="A380" s="134">
        <v>712000</v>
      </c>
      <c r="B380" s="72" t="s">
        <v>182</v>
      </c>
      <c r="C380" s="135" t="s">
        <v>574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2">
      <c r="A381" s="134">
        <v>713100</v>
      </c>
      <c r="B381" s="72" t="s">
        <v>182</v>
      </c>
      <c r="C381" s="135" t="s">
        <v>575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2">
      <c r="A382" s="134">
        <v>713200</v>
      </c>
      <c r="B382" s="72" t="s">
        <v>182</v>
      </c>
      <c r="C382" s="135" t="s">
        <v>576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2">
      <c r="A383" s="134">
        <v>713900</v>
      </c>
      <c r="B383" s="72" t="s">
        <v>182</v>
      </c>
      <c r="C383" s="135" t="s">
        <v>577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2">
      <c r="A384" s="134">
        <v>721000</v>
      </c>
      <c r="B384" s="72" t="s">
        <v>172</v>
      </c>
      <c r="C384" s="135" t="s">
        <v>578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2">
      <c r="A385" s="134">
        <v>722110</v>
      </c>
      <c r="B385" s="72" t="s">
        <v>172</v>
      </c>
      <c r="C385" s="135" t="s">
        <v>579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2">
      <c r="A386" s="134">
        <v>722211</v>
      </c>
      <c r="B386" s="72" t="s">
        <v>172</v>
      </c>
      <c r="C386" s="135" t="s">
        <v>580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2">
      <c r="A387" s="134" t="s">
        <v>686</v>
      </c>
      <c r="B387" s="72" t="s">
        <v>172</v>
      </c>
      <c r="C387" s="135" t="s">
        <v>581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2">
      <c r="A388" s="134">
        <v>811100</v>
      </c>
      <c r="B388" s="72" t="s">
        <v>170</v>
      </c>
      <c r="C388" s="135" t="s">
        <v>582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2">
      <c r="A389" s="134">
        <v>811200</v>
      </c>
      <c r="B389" s="72" t="s">
        <v>165</v>
      </c>
      <c r="C389" s="135" t="s">
        <v>583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2">
      <c r="A390" s="134">
        <v>811300</v>
      </c>
      <c r="B390" s="72" t="s">
        <v>165</v>
      </c>
      <c r="C390" s="135" t="s">
        <v>584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2">
      <c r="A391" s="134">
        <v>811400</v>
      </c>
      <c r="B391" s="72" t="s">
        <v>165</v>
      </c>
      <c r="C391" s="135" t="s">
        <v>585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2">
      <c r="A392" s="134">
        <v>812100</v>
      </c>
      <c r="B392" s="72" t="s">
        <v>181</v>
      </c>
      <c r="C392" s="135" t="s">
        <v>586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2">
      <c r="A393" s="134">
        <v>812200</v>
      </c>
      <c r="B393" s="72" t="s">
        <v>181</v>
      </c>
      <c r="C393" s="135" t="s">
        <v>587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2">
      <c r="A394" s="134">
        <v>812300</v>
      </c>
      <c r="B394" s="72" t="s">
        <v>181</v>
      </c>
      <c r="C394" s="135" t="s">
        <v>588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2">
      <c r="A395" s="134">
        <v>812900</v>
      </c>
      <c r="B395" s="72" t="s">
        <v>181</v>
      </c>
      <c r="C395" s="135" t="s">
        <v>589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2">
      <c r="A396" s="134">
        <v>813100</v>
      </c>
      <c r="B396" s="72" t="s">
        <v>181</v>
      </c>
      <c r="C396" s="135" t="s">
        <v>590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2">
      <c r="A397" s="134" t="s">
        <v>687</v>
      </c>
      <c r="B397" s="72" t="s">
        <v>181</v>
      </c>
      <c r="C397" s="135" t="s">
        <v>591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2">
      <c r="A398" s="134" t="s">
        <v>688</v>
      </c>
      <c r="B398" s="72" t="s">
        <v>181</v>
      </c>
      <c r="C398" s="135" t="s">
        <v>592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2">
      <c r="A399" s="134">
        <v>814000</v>
      </c>
      <c r="B399" s="72" t="s">
        <v>183</v>
      </c>
      <c r="C399" s="135" t="s">
        <v>593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2">
      <c r="A400" s="134" t="s">
        <v>689</v>
      </c>
      <c r="B400" s="72" t="s">
        <v>179</v>
      </c>
      <c r="C400" s="135" t="s">
        <v>594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2">
      <c r="A401" s="134" t="s">
        <v>690</v>
      </c>
      <c r="B401" s="72" t="s">
        <v>179</v>
      </c>
      <c r="C401" s="135" t="s">
        <v>595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2">
      <c r="A402" s="134">
        <v>491000</v>
      </c>
      <c r="B402" s="72" t="s">
        <v>179</v>
      </c>
      <c r="C402" s="135" t="s">
        <v>596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2">
      <c r="A403" s="134" t="s">
        <v>692</v>
      </c>
      <c r="B403" s="72" t="s">
        <v>179</v>
      </c>
      <c r="C403" s="135" t="s">
        <v>598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2">
      <c r="A404" s="134" t="s">
        <v>693</v>
      </c>
      <c r="B404" s="72" t="s">
        <v>179</v>
      </c>
      <c r="C404" s="135" t="s">
        <v>599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2">
      <c r="A405" s="134" t="s">
        <v>694</v>
      </c>
      <c r="B405" s="72" t="s">
        <v>179</v>
      </c>
      <c r="C405" s="135" t="s">
        <v>600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2">
      <c r="A406" s="134" t="s">
        <v>695</v>
      </c>
      <c r="B406" s="72" t="s">
        <v>179</v>
      </c>
      <c r="C406" s="135" t="s">
        <v>601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2">
      <c r="A407" s="134" t="s">
        <v>698</v>
      </c>
      <c r="B407" s="72" t="s">
        <v>179</v>
      </c>
      <c r="C407" s="135" t="s">
        <v>604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2">
      <c r="A408" s="134" t="s">
        <v>720</v>
      </c>
      <c r="B408" s="72" t="s">
        <v>170</v>
      </c>
      <c r="C408" s="135" t="s">
        <v>721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2">
      <c r="A409" s="134" t="s">
        <v>722</v>
      </c>
      <c r="B409" s="72" t="s">
        <v>170</v>
      </c>
      <c r="C409" s="135" t="s">
        <v>723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2">
      <c r="A410" s="134" t="s">
        <v>724</v>
      </c>
      <c r="B410" s="78"/>
      <c r="C410" s="135" t="s">
        <v>725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25">
      <c r="A411" s="134" t="s">
        <v>726</v>
      </c>
      <c r="B411" s="78"/>
      <c r="C411" s="135" t="s">
        <v>727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25">
      <c r="A412" s="136" t="s">
        <v>771</v>
      </c>
      <c r="B412" s="80"/>
      <c r="C412" s="137" t="s">
        <v>772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2">
      <c r="B413" s="78"/>
    </row>
    <row r="414" spans="1:420" s="144" customFormat="1" ht="12.75" customHeight="1" x14ac:dyDescent="0.2">
      <c r="A414" s="143" t="s">
        <v>746</v>
      </c>
      <c r="B414" s="78"/>
    </row>
    <row r="415" spans="1:420" ht="12.75" customHeight="1" x14ac:dyDescent="0.2">
      <c r="B415" s="78"/>
    </row>
    <row r="416" spans="1:420" ht="12.75" customHeight="1" x14ac:dyDescent="0.2">
      <c r="B416" s="146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2">
      <c r="B417" s="147"/>
    </row>
    <row r="418" spans="2:2" x14ac:dyDescent="0.2">
      <c r="B418" s="78"/>
    </row>
    <row r="419" spans="2:2" x14ac:dyDescent="0.2">
      <c r="B419" s="78"/>
    </row>
    <row r="420" spans="2:2" x14ac:dyDescent="0.2">
      <c r="B420" s="146"/>
    </row>
    <row r="422" spans="2:2" x14ac:dyDescent="0.2">
      <c r="B422" s="9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>
      <selection activeCell="D4" sqref="D4"/>
    </sheetView>
  </sheetViews>
  <sheetFormatPr defaultRowHeight="15" x14ac:dyDescent="0.25"/>
  <cols>
    <col min="1" max="1" width="25.42578125" customWidth="1"/>
    <col min="2" max="2" width="13.85546875" customWidth="1"/>
    <col min="3" max="3" width="15" customWidth="1"/>
    <col min="4" max="4" width="16.28515625" customWidth="1"/>
    <col min="5" max="5" width="16.140625" customWidth="1"/>
    <col min="6" max="6" width="19.7109375" customWidth="1"/>
    <col min="7" max="7" width="15.5703125" customWidth="1"/>
    <col min="8" max="8" width="18.140625" customWidth="1"/>
    <col min="9" max="10" width="15.5703125" customWidth="1"/>
    <col min="11" max="11" width="15.7109375" customWidth="1"/>
    <col min="12" max="12" width="14.28515625" customWidth="1"/>
    <col min="13" max="13" width="15.5703125" customWidth="1"/>
  </cols>
  <sheetData>
    <row r="1" spans="1:13" s="32" customFormat="1" ht="45" x14ac:dyDescent="0.25">
      <c r="A1" s="152" t="s">
        <v>773</v>
      </c>
      <c r="B1" s="152" t="s">
        <v>44</v>
      </c>
      <c r="C1" s="153" t="s">
        <v>214</v>
      </c>
      <c r="D1" s="154" t="s">
        <v>213</v>
      </c>
      <c r="E1" s="153" t="s">
        <v>774</v>
      </c>
      <c r="F1" s="154" t="s">
        <v>775</v>
      </c>
      <c r="G1" s="153" t="s">
        <v>776</v>
      </c>
      <c r="H1" s="154" t="s">
        <v>777</v>
      </c>
      <c r="I1" s="153" t="s">
        <v>778</v>
      </c>
      <c r="J1" s="154" t="s">
        <v>779</v>
      </c>
      <c r="K1" s="153" t="s">
        <v>780</v>
      </c>
      <c r="L1" s="163" t="s">
        <v>781</v>
      </c>
      <c r="M1" s="154" t="s">
        <v>782</v>
      </c>
    </row>
    <row r="2" spans="1:13" s="4" customFormat="1" x14ac:dyDescent="0.25">
      <c r="C2" s="155" t="s">
        <v>143</v>
      </c>
      <c r="D2" s="156" t="s">
        <v>144</v>
      </c>
      <c r="E2" s="155" t="s">
        <v>152</v>
      </c>
      <c r="F2" s="156" t="s">
        <v>153</v>
      </c>
      <c r="G2" s="155" t="s">
        <v>155</v>
      </c>
      <c r="H2" s="156" t="s">
        <v>156</v>
      </c>
      <c r="I2" s="155" t="s">
        <v>157</v>
      </c>
      <c r="J2" s="156" t="s">
        <v>158</v>
      </c>
      <c r="K2" s="155" t="s">
        <v>166</v>
      </c>
      <c r="L2" s="164" t="s">
        <v>167</v>
      </c>
      <c r="M2" s="156" t="s">
        <v>168</v>
      </c>
    </row>
    <row r="3" spans="1:13" x14ac:dyDescent="0.25">
      <c r="A3" t="s">
        <v>184</v>
      </c>
      <c r="B3" t="s">
        <v>783</v>
      </c>
      <c r="C3" s="157">
        <f>'OECD TTL'!$D$49*SUMIFS('DLIM BEA Use Table'!$D$418:$OR$418,'DLIM BEA Use Table'!$D$7:$OR$7,C$2)</f>
        <v>15417439078.9</v>
      </c>
      <c r="D3" s="158">
        <f>'OECD TTL'!$D$49*SUMIFS('DLIM BEA Use Table'!$D$418:$OR$418,'DLIM BEA Use Table'!$D$7:$OR$7,D$2)</f>
        <v>102379325210.89999</v>
      </c>
      <c r="E3" s="157">
        <f>'OECD TTL'!$L$49*SUMIFS('DLIM BEA Use Table'!$D$418:$OR$418,'DLIM BEA Use Table'!$D$7:$OR$7,E$2)</f>
        <v>459251376330</v>
      </c>
      <c r="F3" s="158">
        <f>'OECD TTL'!$L$49*SUMIFS('DLIM BEA Use Table'!$D$418:$OR$418,'DLIM BEA Use Table'!$D$7:$OR$7,F$2)</f>
        <v>160659056352</v>
      </c>
      <c r="G3" s="157">
        <f>'OECD TTL'!$N$49*SUMIFS('DLIM BEA Use Table'!$D$418:$OR$418,'DLIM BEA Use Table'!$D$7:$OR$7,G$2)</f>
        <v>2814978401.1999998</v>
      </c>
      <c r="H3" s="158">
        <f>'OECD TTL'!$N$49*SUMIFS('DLIM BEA Use Table'!$D$418:$OR$418,'DLIM BEA Use Table'!$D$7:$OR$7,H$2)</f>
        <v>9079076063.3999996</v>
      </c>
      <c r="I3" s="157">
        <f>'OECD TTL'!$O$49*SUMIFS('DLIM BEA Use Table'!$D$418:$OR$418,'DLIM BEA Use Table'!$D$7:$OR$7,I$2)</f>
        <v>29695003189.5</v>
      </c>
      <c r="J3" s="158">
        <f>'OECD TTL'!$O$49*SUMIFS('DLIM BEA Use Table'!$D$418:$OR$418,'DLIM BEA Use Table'!$D$7:$OR$7,J$2)</f>
        <v>25088093793.400002</v>
      </c>
      <c r="K3" s="157">
        <f>'OECD TTL'!$W$49*SUMIFS('DLIM BEA Use Table'!$D$418:$OR$418,'DLIM BEA Use Table'!$D$7:$OR$7,K$2)</f>
        <v>161378375550.10001</v>
      </c>
      <c r="L3" s="165">
        <f>'OECD TTL'!$W$49*SUMIFS('DLIM BEA Use Table'!$D$418:$OR$418,'DLIM BEA Use Table'!$D$7:$OR$7,L$2)</f>
        <v>37435106830.799995</v>
      </c>
      <c r="M3" s="158">
        <f>'OECD TTL'!$W$49*SUMIFS('DLIM BEA Use Table'!$D$418:$OR$418,'DLIM BEA Use Table'!$D$7:$OR$7,M$2)</f>
        <v>45058821413.699997</v>
      </c>
    </row>
    <row r="4" spans="1:13" x14ac:dyDescent="0.25">
      <c r="A4" t="s">
        <v>185</v>
      </c>
      <c r="B4" t="s">
        <v>783</v>
      </c>
      <c r="C4" s="159" cm="1">
        <f t="array" ref="C4">SUMPRODUCT('BEA Supply Table'!$OT$7:$OT$409*('BEA Supply Table'!$B$7:$B$409=C$2))</f>
        <v>793</v>
      </c>
      <c r="D4" s="160" cm="1">
        <f t="array" ref="D4">SUMPRODUCT('BEA Supply Table'!$OT$7:$OT$409*('BEA Supply Table'!$B$7:$B$409=D$2))</f>
        <v>337586</v>
      </c>
      <c r="E4" s="159" cm="1">
        <f t="array" ref="E4">SUMPRODUCT('BEA Supply Table'!$OT$7:$OT$409*('BEA Supply Table'!$B$7:$B$409=E$2))</f>
        <v>99141</v>
      </c>
      <c r="F4" s="160" cm="1">
        <f t="array" ref="F4">SUMPRODUCT('BEA Supply Table'!$OT$7:$OT$409*('BEA Supply Table'!$B$7:$B$409=F$2))</f>
        <v>108887</v>
      </c>
      <c r="G4" s="159" cm="1">
        <f t="array" ref="G4">SUMPRODUCT('BEA Supply Table'!$OT$7:$OT$409*('BEA Supply Table'!$B$7:$B$409=G$2))</f>
        <v>6177</v>
      </c>
      <c r="H4" s="160" cm="1">
        <f t="array" ref="H4">SUMPRODUCT('BEA Supply Table'!$OT$7:$OT$409*('BEA Supply Table'!$B$7:$B$409=H$2))</f>
        <v>13739</v>
      </c>
      <c r="I4" s="159" cm="1">
        <f t="array" ref="I4">SUMPRODUCT('BEA Supply Table'!$OT$7:$OT$409*('BEA Supply Table'!$B$7:$B$409=I$2))</f>
        <v>39997</v>
      </c>
      <c r="J4" s="160" cm="1">
        <f t="array" ref="J4">SUMPRODUCT('BEA Supply Table'!$OT$7:$OT$409*('BEA Supply Table'!$B$7:$B$409=J$2))</f>
        <v>40185</v>
      </c>
      <c r="K4" s="159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60" cm="1">
        <f t="array" ref="M4">SUMPRODUCT('BEA Supply Table'!$OT$7:$OT$409*('BEA Supply Table'!$B$7:$B$409=M$2))</f>
        <v>163</v>
      </c>
    </row>
    <row r="5" spans="1:13" x14ac:dyDescent="0.25">
      <c r="A5" t="s">
        <v>186</v>
      </c>
      <c r="B5" t="s">
        <v>783</v>
      </c>
      <c r="C5" s="159" cm="1">
        <f t="array" ref="C5">SUMPRODUCT('DLIM BEA Use Table'!$OZ$8:$OZ$410*('DLIM BEA Use Table'!$B$8:$B$410=C$2))</f>
        <v>14745</v>
      </c>
      <c r="D5" s="160" cm="1">
        <f t="array" ref="D5">SUMPRODUCT('DLIM BEA Use Table'!$OZ$8:$OZ$410*('DLIM BEA Use Table'!$B$8:$B$410=D$2))</f>
        <v>10459</v>
      </c>
      <c r="E5" s="159" cm="1">
        <f t="array" ref="E5">SUMPRODUCT('DLIM BEA Use Table'!$OZ$8:$OZ$410*('DLIM BEA Use Table'!$B$8:$B$410=E$2))</f>
        <v>139264</v>
      </c>
      <c r="F5" s="160" cm="1">
        <f t="array" ref="F5">SUMPRODUCT('DLIM BEA Use Table'!$OZ$8:$OZ$410*('DLIM BEA Use Table'!$B$8:$B$410=F$2))</f>
        <v>43283</v>
      </c>
      <c r="G5" s="159" cm="1">
        <f t="array" ref="G5">SUMPRODUCT('DLIM BEA Use Table'!$OZ$8:$OZ$410*('DLIM BEA Use Table'!$B$8:$B$410=G$2))</f>
        <v>4852</v>
      </c>
      <c r="H5" s="160" cm="1">
        <f t="array" ref="H5">SUMPRODUCT('DLIM BEA Use Table'!$OZ$8:$OZ$410*('DLIM BEA Use Table'!$B$8:$B$410=H$2))</f>
        <v>6244</v>
      </c>
      <c r="I5" s="159" cm="1">
        <f t="array" ref="I5">SUMPRODUCT('DLIM BEA Use Table'!$OZ$8:$OZ$410*('DLIM BEA Use Table'!$B$8:$B$410=I$2))</f>
        <v>18501</v>
      </c>
      <c r="J5" s="160" cm="1">
        <f t="array" ref="J5">SUMPRODUCT('DLIM BEA Use Table'!$OZ$8:$OZ$410*('DLIM BEA Use Table'!$B$8:$B$410=J$2))</f>
        <v>21013</v>
      </c>
      <c r="K5" s="159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60" cm="1">
        <f t="array" ref="M5">SUMPRODUCT('DLIM BEA Use Table'!$OZ$8:$OZ$410*('DLIM BEA Use Table'!$B$8:$B$410=M$2))</f>
        <v>655</v>
      </c>
    </row>
    <row r="6" spans="1:13" x14ac:dyDescent="0.25">
      <c r="C6" s="159"/>
      <c r="D6" s="160"/>
      <c r="E6" s="159"/>
      <c r="F6" s="160"/>
      <c r="G6" s="159"/>
      <c r="H6" s="160"/>
      <c r="I6" s="159"/>
      <c r="J6" s="160"/>
      <c r="K6" s="159"/>
      <c r="M6" s="160"/>
    </row>
    <row r="7" spans="1:13" x14ac:dyDescent="0.25">
      <c r="A7" t="s">
        <v>184</v>
      </c>
      <c r="B7" t="s">
        <v>784</v>
      </c>
      <c r="C7" s="159">
        <f t="shared" ref="C7:D9" si="0">C3/SUM($C3:$D3)</f>
        <v>0.13088168568850064</v>
      </c>
      <c r="D7" s="160">
        <f t="shared" si="0"/>
        <v>0.86911831431149944</v>
      </c>
      <c r="E7" s="159">
        <f>E3/SUM($E3:$F3)</f>
        <v>0.74083504990080651</v>
      </c>
      <c r="F7" s="160">
        <f>F3/SUM($E3:$F3)</f>
        <v>0.25916495009919355</v>
      </c>
      <c r="G7" s="159">
        <f>G3/SUM($G3:$H3)</f>
        <v>0.2366710535568973</v>
      </c>
      <c r="H7" s="160">
        <f>H3/SUM($G3:$H3)</f>
        <v>0.76332894644310278</v>
      </c>
      <c r="I7" s="159">
        <f>I3/SUM($I3:$J3)</f>
        <v>0.54204681416183897</v>
      </c>
      <c r="J7" s="160">
        <f>J3/SUM($I3:$J3)</f>
        <v>0.45795318583816103</v>
      </c>
      <c r="K7" s="159">
        <f>K3/SUM($K3:$M3)</f>
        <v>0.66173309981940387</v>
      </c>
      <c r="L7">
        <f t="shared" ref="L7:M7" si="1">L3/SUM($K3:$M3)</f>
        <v>0.15350290397194713</v>
      </c>
      <c r="M7" s="160">
        <f t="shared" si="1"/>
        <v>0.18476399620864911</v>
      </c>
    </row>
    <row r="8" spans="1:13" x14ac:dyDescent="0.25">
      <c r="A8" t="s">
        <v>185</v>
      </c>
      <c r="B8" t="s">
        <v>784</v>
      </c>
      <c r="C8" s="159">
        <f t="shared" si="0"/>
        <v>2.3435260462380939E-3</v>
      </c>
      <c r="D8" s="160">
        <f t="shared" si="0"/>
        <v>0.99765647395376189</v>
      </c>
      <c r="E8" s="159">
        <f t="shared" ref="E8:F8" si="2">E4/SUM($E4:$F4)</f>
        <v>0.47657526871382699</v>
      </c>
      <c r="F8" s="160">
        <f t="shared" si="2"/>
        <v>0.52342473128617306</v>
      </c>
      <c r="G8" s="159">
        <f t="shared" ref="G8:H8" si="3">G4/SUM($G4:$H4)</f>
        <v>0.31015264109258889</v>
      </c>
      <c r="H8" s="160">
        <f t="shared" si="3"/>
        <v>0.68984735890741111</v>
      </c>
      <c r="I8" s="159">
        <f t="shared" ref="I8:J8" si="4">I4/SUM($I4:$J4)</f>
        <v>0.4988276670574443</v>
      </c>
      <c r="J8" s="160">
        <f t="shared" si="4"/>
        <v>0.5011723329425557</v>
      </c>
      <c r="K8" s="159">
        <f t="shared" ref="K8:M8" si="5">K4/SUM($K4:$M4)</f>
        <v>0.92844600526777876</v>
      </c>
      <c r="L8">
        <f t="shared" si="5"/>
        <v>0</v>
      </c>
      <c r="M8" s="160">
        <f t="shared" si="5"/>
        <v>7.1553994732221252E-2</v>
      </c>
    </row>
    <row r="9" spans="1:13" ht="15.75" thickBot="1" x14ac:dyDescent="0.3">
      <c r="A9" t="s">
        <v>186</v>
      </c>
      <c r="B9" t="s">
        <v>784</v>
      </c>
      <c r="C9" s="161">
        <f t="shared" si="0"/>
        <v>0.58502618631963177</v>
      </c>
      <c r="D9" s="162">
        <f t="shared" si="0"/>
        <v>0.41497381368036818</v>
      </c>
      <c r="E9" s="161">
        <f>E5/SUM($E5:$F5)</f>
        <v>0.76289393964294128</v>
      </c>
      <c r="F9" s="162">
        <f>F5/SUM($E5:$F5)</f>
        <v>0.23710606035705872</v>
      </c>
      <c r="G9" s="161">
        <f t="shared" ref="G9:H9" si="6">G5/SUM($G5:$H5)</f>
        <v>0.43727469358327326</v>
      </c>
      <c r="H9" s="162">
        <f t="shared" si="6"/>
        <v>0.5627253064167268</v>
      </c>
      <c r="I9" s="161">
        <f t="shared" ref="I9:J9" si="7">I5/SUM($I5:$J5)</f>
        <v>0.4682137976413423</v>
      </c>
      <c r="J9" s="162">
        <f t="shared" si="7"/>
        <v>0.5317862023586577</v>
      </c>
      <c r="K9" s="161">
        <f t="shared" ref="K9:M9" si="8">K5/SUM($K5:$M5)</f>
        <v>0.67639975918121609</v>
      </c>
      <c r="L9" s="166">
        <f t="shared" si="8"/>
        <v>0.12642986152919927</v>
      </c>
      <c r="M9" s="162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AD2A5D1-78BF-4911-A009-14D334E9300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8056AA-DD8A-4F30-9CE1-DA3CEA9FEFFA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C5FDE617-E4FF-421A-A070-D2F86174E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About</vt:lpstr>
      <vt:lpstr>OECD TTL</vt:lpstr>
      <vt:lpstr>OECD ICESHR</vt:lpstr>
      <vt:lpstr>Exiobase Outputs</vt:lpstr>
      <vt:lpstr>WIOT Outputs</vt:lpstr>
      <vt:lpstr>Calculations 1</vt:lpstr>
      <vt:lpstr>Calculations 2</vt:lpstr>
      <vt:lpstr>BDCSoCbIC</vt:lpstr>
      <vt:lpstr>BESoP</vt:lpstr>
      <vt:lpstr>DLIM BEA Use Table</vt:lpstr>
      <vt:lpstr>BEA Supply Table</vt:lpstr>
      <vt:lpstr>Split ISIC Code Shares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Rachel Goldstein</cp:lastModifiedBy>
  <cp:revision/>
  <dcterms:created xsi:type="dcterms:W3CDTF">2019-12-02T22:49:06Z</dcterms:created>
  <dcterms:modified xsi:type="dcterms:W3CDTF">2024-07-16T18:57:16Z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