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01"/>
  <workbookPr/>
  <mc:AlternateContent xmlns:mc="http://schemas.openxmlformats.org/markup-compatibility/2006">
    <mc:Choice Requires="x15">
      <x15ac:absPath xmlns:x15ac="http://schemas.microsoft.com/office/spreadsheetml/2010/11/ac" url="C:\Users\fabian.hein\Desktop\EPS_new\transport\"/>
    </mc:Choice>
  </mc:AlternateContent>
  <xr:revisionPtr revIDLastSave="6" documentId="13_ncr:1_{A265B0C2-E743-4008-B09E-28A8DADBE184}" xr6:coauthVersionLast="47" xr6:coauthVersionMax="47" xr10:uidLastSave="{1227CE69-5294-46AD-BB1E-D177E43CFA41}"/>
  <bookViews>
    <workbookView xWindow="28680" yWindow="-120" windowWidth="38640" windowHeight="21240" activeTab="2" xr2:uid="{00000000-000D-0000-FFFF-FFFF00000000}"/>
  </bookViews>
  <sheets>
    <sheet name="About" sheetId="1" r:id="rId1"/>
    <sheet name="Calculations" sheetId="3" r:id="rId2"/>
    <sheet name="BNoEVC" sheetId="8" r:id="rId3"/>
  </sheets>
  <definedNames>
    <definedName name="income">#REF!</definedName>
    <definedName name="Range_EV">#REF!</definedName>
    <definedName name="range_I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C2" i="3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K2" i="8" l="1"/>
  <c r="F2" i="8"/>
  <c r="C2" i="8"/>
  <c r="D2" i="3"/>
  <c r="H2" i="3"/>
  <c r="I2" i="3" s="1"/>
  <c r="J2" i="3" s="1"/>
  <c r="J2" i="8" s="1"/>
  <c r="G2" i="3"/>
  <c r="G2" i="8" s="1"/>
  <c r="E2" i="3" l="1"/>
  <c r="E2" i="8" s="1"/>
  <c r="D2" i="8"/>
  <c r="H2" i="8"/>
  <c r="I2" i="8"/>
</calcChain>
</file>

<file path=xl/sharedStrings.xml><?xml version="1.0" encoding="utf-8"?>
<sst xmlns="http://schemas.openxmlformats.org/spreadsheetml/2006/main" count="13" uniqueCount="11">
  <si>
    <t>BNoEVC BAU Number of EV Chargers</t>
  </si>
  <si>
    <t>Source:</t>
  </si>
  <si>
    <t>Number of EV chargers</t>
  </si>
  <si>
    <t>European Commission</t>
  </si>
  <si>
    <t>Sustainable and Smart Mobility Strategy</t>
  </si>
  <si>
    <t>https://eur-lex.europa.eu/legal-content/EN/TXT/PDF/?uri=CELEX:52020SC0331</t>
  </si>
  <si>
    <t>Notes</t>
  </si>
  <si>
    <t>The 3 million EV chargers is not the most recent target but resembles the target before the ff55 package.</t>
  </si>
  <si>
    <t>The more recent targets are given in the tab "Calculations Green Deal"</t>
  </si>
  <si>
    <t>Number of chargers</t>
  </si>
  <si>
    <t>BAU EV 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</si>
</sst>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4" fillId="0" borderId="0" xfId="2" applyFont="1"/>
    <xf numFmtId="1" fontId="0" fillId="3" borderId="0" xfId="0" applyNumberFormat="1" applyFill="1"/>
  </cellXfs>
  <cellStyles count="3">
    <cellStyle name="Hyperlink" xfId="1" builtinId="8"/>
    <cellStyle name="Normal" xfId="0" builtinId="0"/>
    <cellStyle name="Normal 3 2" xfId="2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ur-lex.europa.eu/legal-content/EN/TXT/PDF/?uri=CELEX:52020SC03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25" sqref="B25"/>
    </sheetView>
  </sheetViews>
  <sheetFormatPr defaultColWidth="9.140625" defaultRowHeight="15"/>
  <cols>
    <col min="1" max="1" width="16.5703125" customWidth="1"/>
    <col min="2" max="2" width="31.8554687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t="s">
        <v>3</v>
      </c>
    </row>
    <row r="5" spans="1:2">
      <c r="B5" s="5">
        <v>2020</v>
      </c>
    </row>
    <row r="6" spans="1:2">
      <c r="B6" t="s">
        <v>4</v>
      </c>
    </row>
    <row r="7" spans="1:2">
      <c r="B7" s="6" t="s">
        <v>5</v>
      </c>
    </row>
    <row r="10" spans="1:2">
      <c r="A10" s="1" t="s">
        <v>6</v>
      </c>
    </row>
    <row r="12" spans="1:2">
      <c r="A12" t="s">
        <v>7</v>
      </c>
    </row>
    <row r="13" spans="1:2">
      <c r="A13" t="s">
        <v>8</v>
      </c>
      <c r="B13" s="8"/>
    </row>
    <row r="14" spans="1:2">
      <c r="A14" s="7"/>
      <c r="B14" s="8"/>
    </row>
    <row r="15" spans="1:2">
      <c r="A15" s="9"/>
    </row>
  </sheetData>
  <hyperlinks>
    <hyperlink ref="B7" r:id="rId1" xr:uid="{004C9837-9F8F-42CC-ACF4-0AEA995C78A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"/>
  <sheetViews>
    <sheetView workbookViewId="0">
      <selection activeCell="B2" sqref="B2"/>
    </sheetView>
  </sheetViews>
  <sheetFormatPr defaultColWidth="9.140625" defaultRowHeight="15"/>
  <cols>
    <col min="1" max="1" width="21" customWidth="1"/>
    <col min="2" max="2" width="9.140625" customWidth="1"/>
  </cols>
  <sheetData>
    <row r="1" spans="1:32">
      <c r="A1" t="s">
        <v>9</v>
      </c>
      <c r="B1">
        <v>2021</v>
      </c>
      <c r="C1" s="3">
        <v>2022</v>
      </c>
      <c r="D1">
        <v>2023</v>
      </c>
      <c r="E1" s="3">
        <v>2024</v>
      </c>
      <c r="F1">
        <v>2025</v>
      </c>
      <c r="G1" s="3">
        <v>2026</v>
      </c>
      <c r="H1">
        <v>2027</v>
      </c>
      <c r="I1" s="3">
        <v>2028</v>
      </c>
      <c r="J1">
        <v>2029</v>
      </c>
      <c r="K1" s="3">
        <v>2030</v>
      </c>
      <c r="L1">
        <v>2031</v>
      </c>
      <c r="M1" s="3">
        <v>2032</v>
      </c>
      <c r="N1">
        <v>2033</v>
      </c>
      <c r="O1" s="3">
        <v>2034</v>
      </c>
      <c r="P1">
        <v>2035</v>
      </c>
      <c r="Q1" s="3">
        <v>2036</v>
      </c>
      <c r="R1">
        <v>2037</v>
      </c>
      <c r="S1" s="3">
        <v>2038</v>
      </c>
      <c r="T1">
        <v>2039</v>
      </c>
      <c r="U1" s="3">
        <v>2040</v>
      </c>
      <c r="V1">
        <v>2041</v>
      </c>
      <c r="W1" s="3">
        <v>2042</v>
      </c>
      <c r="X1">
        <v>2043</v>
      </c>
      <c r="Y1" s="3">
        <v>2044</v>
      </c>
      <c r="Z1">
        <v>2045</v>
      </c>
      <c r="AA1" s="3">
        <v>2046</v>
      </c>
      <c r="AB1">
        <v>2047</v>
      </c>
      <c r="AC1" s="3">
        <v>2048</v>
      </c>
      <c r="AD1">
        <v>2049</v>
      </c>
      <c r="AE1" s="3">
        <v>2050</v>
      </c>
    </row>
    <row r="2" spans="1:32">
      <c r="A2" s="1" t="s">
        <v>10</v>
      </c>
      <c r="B2" s="10">
        <v>299178</v>
      </c>
      <c r="C2" s="2">
        <f>($F$2-$B$2)/4+B2</f>
        <v>474383.5</v>
      </c>
      <c r="D2" s="2">
        <f t="shared" ref="D2:E2" si="0">($F$2-$B$2)/4+C2</f>
        <v>649589</v>
      </c>
      <c r="E2" s="2">
        <f t="shared" si="0"/>
        <v>824794.5</v>
      </c>
      <c r="F2" s="2">
        <v>1000000</v>
      </c>
      <c r="G2" s="2">
        <f>($K$2-$F$2)/5+F2</f>
        <v>1400000</v>
      </c>
      <c r="H2" s="2">
        <f t="shared" ref="H2:J2" si="1">($K$2-$F$2)/5+G2</f>
        <v>1800000</v>
      </c>
      <c r="I2" s="2">
        <f t="shared" si="1"/>
        <v>2200000</v>
      </c>
      <c r="J2" s="2">
        <f t="shared" si="1"/>
        <v>2600000</v>
      </c>
      <c r="K2" s="10">
        <v>3000000</v>
      </c>
      <c r="L2" s="10">
        <v>3000000</v>
      </c>
      <c r="M2" s="10">
        <v>3000000</v>
      </c>
      <c r="N2" s="10">
        <v>3000000</v>
      </c>
      <c r="O2" s="10">
        <v>3000000</v>
      </c>
      <c r="P2" s="10">
        <v>3000000</v>
      </c>
      <c r="Q2" s="10">
        <v>3000000</v>
      </c>
      <c r="R2" s="10">
        <v>3000000</v>
      </c>
      <c r="S2" s="10">
        <v>3000000</v>
      </c>
      <c r="T2" s="10">
        <v>3000000</v>
      </c>
      <c r="U2" s="10">
        <v>3000000</v>
      </c>
      <c r="V2" s="10">
        <v>3000000</v>
      </c>
      <c r="W2" s="10">
        <v>3000000</v>
      </c>
      <c r="X2" s="10">
        <v>3000000</v>
      </c>
      <c r="Y2" s="10">
        <v>3000000</v>
      </c>
      <c r="Z2" s="10">
        <v>3000000</v>
      </c>
      <c r="AA2" s="10">
        <v>3000000</v>
      </c>
      <c r="AB2" s="10">
        <v>3000000</v>
      </c>
      <c r="AC2" s="10">
        <v>3000000</v>
      </c>
      <c r="AD2" s="10">
        <v>3000000</v>
      </c>
      <c r="AE2" s="10">
        <v>3000000</v>
      </c>
      <c r="AF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9273-B3E7-4246-AB97-BD5E701A8DBA}">
  <sheetPr>
    <tabColor theme="8" tint="-0.249977111117893"/>
  </sheetPr>
  <dimension ref="A1:AF2"/>
  <sheetViews>
    <sheetView tabSelected="1" topLeftCell="Y1" workbookViewId="0">
      <selection activeCell="D6" sqref="D6"/>
    </sheetView>
  </sheetViews>
  <sheetFormatPr defaultColWidth="9.140625" defaultRowHeight="15"/>
  <cols>
    <col min="1" max="2" width="21" customWidth="1"/>
  </cols>
  <sheetData>
    <row r="1" spans="1:32">
      <c r="A1" t="s">
        <v>9</v>
      </c>
      <c r="B1">
        <v>2021</v>
      </c>
      <c r="C1" s="3">
        <v>2022</v>
      </c>
      <c r="D1">
        <v>2023</v>
      </c>
      <c r="E1" s="3">
        <v>2024</v>
      </c>
      <c r="F1">
        <v>2025</v>
      </c>
      <c r="G1" s="3">
        <v>2026</v>
      </c>
      <c r="H1">
        <v>2027</v>
      </c>
      <c r="I1" s="3">
        <v>2028</v>
      </c>
      <c r="J1">
        <v>2029</v>
      </c>
      <c r="K1" s="3">
        <v>2030</v>
      </c>
      <c r="L1">
        <v>2031</v>
      </c>
      <c r="M1" s="3">
        <v>2032</v>
      </c>
      <c r="N1">
        <v>2033</v>
      </c>
      <c r="O1" s="3">
        <v>2034</v>
      </c>
      <c r="P1">
        <v>2035</v>
      </c>
      <c r="Q1" s="3">
        <v>2036</v>
      </c>
      <c r="R1">
        <v>2037</v>
      </c>
      <c r="S1" s="3">
        <v>2038</v>
      </c>
      <c r="T1">
        <v>2039</v>
      </c>
      <c r="U1" s="3">
        <v>2040</v>
      </c>
      <c r="V1">
        <v>2041</v>
      </c>
      <c r="W1" s="3">
        <v>2042</v>
      </c>
      <c r="X1">
        <v>2043</v>
      </c>
      <c r="Y1" s="3">
        <v>2044</v>
      </c>
      <c r="Z1">
        <v>2045</v>
      </c>
      <c r="AA1" s="3">
        <v>2046</v>
      </c>
      <c r="AB1">
        <v>2047</v>
      </c>
      <c r="AC1" s="3">
        <v>2048</v>
      </c>
      <c r="AD1">
        <v>2049</v>
      </c>
      <c r="AE1" s="3">
        <v>2050</v>
      </c>
    </row>
    <row r="2" spans="1:32">
      <c r="A2" s="1" t="s">
        <v>10</v>
      </c>
      <c r="B2" s="2">
        <f>Calculations!B2</f>
        <v>299178</v>
      </c>
      <c r="C2" s="2">
        <f>Calculations!C2</f>
        <v>474383.5</v>
      </c>
      <c r="D2" s="2">
        <f>Calculations!D2</f>
        <v>649589</v>
      </c>
      <c r="E2" s="2">
        <f>Calculations!E2</f>
        <v>824794.5</v>
      </c>
      <c r="F2" s="2">
        <f>Calculations!F2</f>
        <v>1000000</v>
      </c>
      <c r="G2" s="2">
        <f>Calculations!G2</f>
        <v>1400000</v>
      </c>
      <c r="H2" s="2">
        <f>Calculations!H2</f>
        <v>1800000</v>
      </c>
      <c r="I2" s="2">
        <f>Calculations!I2</f>
        <v>2200000</v>
      </c>
      <c r="J2" s="2">
        <f>Calculations!J2</f>
        <v>2600000</v>
      </c>
      <c r="K2" s="2">
        <f>Calculations!K2</f>
        <v>3000000</v>
      </c>
      <c r="L2" s="2">
        <f>Calculations!L2</f>
        <v>3000000</v>
      </c>
      <c r="M2" s="2">
        <f>Calculations!M2</f>
        <v>3000000</v>
      </c>
      <c r="N2" s="2">
        <f>Calculations!N2</f>
        <v>3000000</v>
      </c>
      <c r="O2" s="2">
        <f>Calculations!O2</f>
        <v>3000000</v>
      </c>
      <c r="P2" s="2">
        <f>Calculations!P2</f>
        <v>3000000</v>
      </c>
      <c r="Q2" s="2">
        <f>Calculations!Q2</f>
        <v>3000000</v>
      </c>
      <c r="R2" s="2">
        <f>Calculations!R2</f>
        <v>3000000</v>
      </c>
      <c r="S2" s="2">
        <f>Calculations!S2</f>
        <v>3000000</v>
      </c>
      <c r="T2" s="2">
        <f>Calculations!T2</f>
        <v>3000000</v>
      </c>
      <c r="U2" s="2">
        <f>Calculations!U2</f>
        <v>3000000</v>
      </c>
      <c r="V2" s="2">
        <f>Calculations!V2</f>
        <v>3000000</v>
      </c>
      <c r="W2" s="2">
        <f>Calculations!W2</f>
        <v>3000000</v>
      </c>
      <c r="X2" s="2">
        <f>Calculations!X2</f>
        <v>3000000</v>
      </c>
      <c r="Y2" s="2">
        <f>Calculations!Y2</f>
        <v>3000000</v>
      </c>
      <c r="Z2" s="2">
        <f>Calculations!Z2</f>
        <v>3000000</v>
      </c>
      <c r="AA2" s="2">
        <f>Calculations!AA2</f>
        <v>3000000</v>
      </c>
      <c r="AB2" s="2">
        <f>Calculations!AB2</f>
        <v>3000000</v>
      </c>
      <c r="AC2" s="2">
        <f>Calculations!AC2</f>
        <v>3000000</v>
      </c>
      <c r="AD2" s="2">
        <f>Calculations!AD2</f>
        <v>3000000</v>
      </c>
      <c r="AE2" s="2">
        <f>Calculations!AE2</f>
        <v>3000000</v>
      </c>
      <c r="AF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682A2D-8E18-42F4-AA7E-F494E1329D8B}"/>
</file>

<file path=customXml/itemProps2.xml><?xml version="1.0" encoding="utf-8"?>
<ds:datastoreItem xmlns:ds="http://schemas.openxmlformats.org/officeDocument/2006/customXml" ds:itemID="{975D51B6-4005-4A8B-87AB-84D1002C8C64}"/>
</file>

<file path=customXml/itemProps3.xml><?xml version="1.0" encoding="utf-8"?>
<ds:datastoreItem xmlns:ds="http://schemas.openxmlformats.org/officeDocument/2006/customXml" ds:itemID="{9960FF39-648C-4292-B08E-1E806EAAC6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Rachel Goldstein</cp:lastModifiedBy>
  <cp:revision/>
  <dcterms:created xsi:type="dcterms:W3CDTF">2019-06-04T20:20:37Z</dcterms:created>
  <dcterms:modified xsi:type="dcterms:W3CDTF">2024-02-05T16:19:05Z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