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fuels\BFoICStCT\"/>
    </mc:Choice>
  </mc:AlternateContent>
  <xr:revisionPtr revIDLastSave="0" documentId="13_ncr:1_{8BBFA5BE-7EBC-41F4-8D62-AF44C101A8CC}" xr6:coauthVersionLast="47" xr6:coauthVersionMax="47" xr10:uidLastSave="{00000000-0000-0000-0000-000000000000}"/>
  <bookViews>
    <workbookView xWindow="29865" yWindow="3840" windowWidth="25020" windowHeight="13230" activeTab="5" xr2:uid="{9AA6BDF2-7B91-4567-88A2-0D83F9E3E450}"/>
  </bookViews>
  <sheets>
    <sheet name="About" sheetId="1" r:id="rId1"/>
    <sheet name="Carbon Leakage Risk" sheetId="4" r:id="rId2"/>
    <sheet name="Allowance Schedule" sheetId="6" r:id="rId3"/>
    <sheet name="ETS Coverage" sheetId="5" r:id="rId4"/>
    <sheet name="Calcs" sheetId="7" r:id="rId5"/>
    <sheet name="BFoICStCT" sheetId="3" r:id="rId6"/>
  </sheets>
  <externalReferences>
    <externalReference r:id="rId7"/>
    <externalReference r:id="rId8"/>
    <externalReference r:id="rId9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6" i="3" l="1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5" i="4"/>
  <c r="B13" i="4" l="1"/>
  <c r="B11" i="4"/>
  <c r="AC13" i="7" l="1"/>
  <c r="U13" i="7"/>
  <c r="M13" i="7"/>
  <c r="E13" i="7"/>
  <c r="AB13" i="7"/>
  <c r="T13" i="7"/>
  <c r="L13" i="7"/>
  <c r="D13" i="7"/>
  <c r="AA13" i="7"/>
  <c r="S13" i="7"/>
  <c r="K13" i="7"/>
  <c r="C13" i="7"/>
  <c r="N13" i="7"/>
  <c r="Z13" i="7"/>
  <c r="R13" i="7"/>
  <c r="J13" i="7"/>
  <c r="AG13" i="7"/>
  <c r="Y13" i="7"/>
  <c r="Q13" i="7"/>
  <c r="I13" i="7"/>
  <c r="AF13" i="7"/>
  <c r="X13" i="7"/>
  <c r="P13" i="7"/>
  <c r="H13" i="7"/>
  <c r="G13" i="7"/>
  <c r="V13" i="7"/>
  <c r="F13" i="7"/>
  <c r="W13" i="7"/>
  <c r="O13" i="7"/>
  <c r="AE13" i="7"/>
  <c r="AD13" i="7"/>
  <c r="AA11" i="7"/>
  <c r="S11" i="7"/>
  <c r="K11" i="7"/>
  <c r="C11" i="7"/>
  <c r="Z11" i="7"/>
  <c r="R11" i="7"/>
  <c r="J11" i="7"/>
  <c r="Y11" i="7"/>
  <c r="Q11" i="7"/>
  <c r="I11" i="7"/>
  <c r="L11" i="7"/>
  <c r="D11" i="7"/>
  <c r="AG11" i="7"/>
  <c r="T11" i="7"/>
  <c r="AF11" i="7"/>
  <c r="X11" i="7"/>
  <c r="P11" i="7"/>
  <c r="H11" i="7"/>
  <c r="AE11" i="7"/>
  <c r="W11" i="7"/>
  <c r="O11" i="7"/>
  <c r="G11" i="7"/>
  <c r="V11" i="7"/>
  <c r="N11" i="7"/>
  <c r="F11" i="7"/>
  <c r="AC11" i="7"/>
  <c r="E11" i="7"/>
  <c r="AD11" i="7"/>
  <c r="U11" i="7"/>
  <c r="M11" i="7"/>
  <c r="AB11" i="7"/>
</calcChain>
</file>

<file path=xl/sharedStrings.xml><?xml version="1.0" encoding="utf-8"?>
<sst xmlns="http://schemas.openxmlformats.org/spreadsheetml/2006/main" count="155" uniqueCount="73">
  <si>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</si>
  <si>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</si>
  <si>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</si>
  <si>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</si>
  <si>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</si>
  <si>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</si>
  <si>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</si>
  <si>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</si>
  <si>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</si>
  <si>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</si>
  <si>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</si>
  <si>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</si>
  <si>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</si>
  <si>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</si>
  <si>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</si>
  <si>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</si>
  <si>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</si>
  <si>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</si>
  <si>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</si>
  <si>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</si>
  <si>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</si>
  <si>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</si>
  <si>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</si>
  <si>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</si>
  <si>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</si>
  <si>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</si>
  <si>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Sources:</t>
  </si>
  <si>
    <t>Notes</t>
  </si>
  <si>
    <t>This file controls the extent to which the industry sector carbon tax is levied on each industry.</t>
  </si>
  <si>
    <t>It can be set between values of 0 and 1, with 0 meaning the industry is entirely exempt from</t>
  </si>
  <si>
    <t>the carbon tax and 1 meaning the industry is entirely covered by the carbon tax.</t>
  </si>
  <si>
    <t>In the U.S., we choose to exempt the agriculture and waste management industries by default,</t>
  </si>
  <si>
    <t>as many real-world carbon tax proposals do not apply to these industries.</t>
  </si>
  <si>
    <t>https://eur-lex.europa.eu/legal-content/EN/TXT/PDF/?uri=CELEX:32019D0708&amp;from=EN</t>
  </si>
  <si>
    <t>https://ec.europa.eu/eurostat/web/products-eurostat-news/w/ddn-20230622-2</t>
  </si>
  <si>
    <t>Eurostat</t>
  </si>
  <si>
    <t>Uranium/Thorium ore mining is the only excluded code</t>
  </si>
  <si>
    <t>Few NACE of total</t>
  </si>
  <si>
    <t>BIFUbC</t>
  </si>
  <si>
    <t>Almost all NACE</t>
  </si>
  <si>
    <t>BFoICStCT BAU Fraction of Industry Category Subject to Carbon Tax</t>
  </si>
  <si>
    <t>Sectors at risk of carbon leakage</t>
  </si>
  <si>
    <t>Annex Tables 1-4</t>
  </si>
  <si>
    <t>Coal vs Lignite Mining Production</t>
  </si>
  <si>
    <t>Coal production and consumption up in 2022</t>
  </si>
  <si>
    <t>EU produces little NG domestically - crude petroleum is at risk</t>
  </si>
  <si>
    <t>source / notes</t>
  </si>
  <si>
    <t>risk of carbon leakage:</t>
  </si>
  <si>
    <t>sector</t>
  </si>
  <si>
    <t>ETS coverage</t>
  </si>
  <si>
    <t>https://eur-lex.europa.eu/legal-content/EN/TXT/?uri=CELEX:02003L0087-20230605</t>
  </si>
  <si>
    <t>Annex I &amp; Annex III</t>
  </si>
  <si>
    <t>https://www.ipcc-nggip.iges.or.jp/public/2006gl/pdf/1_Volume1/V1_8_Ch8_Reporting_Guidance.pdf</t>
  </si>
  <si>
    <t>Table 8.2</t>
  </si>
  <si>
    <t>ETS coverage:</t>
  </si>
  <si>
    <t>not covered by ETS as of 03/2024</t>
  </si>
  <si>
    <t>covered by ETS1</t>
  </si>
  <si>
    <t>covered by ETS2</t>
  </si>
  <si>
    <t>Share of Allowances Freely Granted</t>
  </si>
  <si>
    <t>High-leak-risk industries</t>
  </si>
  <si>
    <t>Other industries</t>
  </si>
  <si>
    <t>Share of Allowances Auctioned</t>
  </si>
  <si>
    <t>ETS Industrial Sector Coverage</t>
  </si>
  <si>
    <t>EUR-Lex</t>
  </si>
  <si>
    <t>Consolidated text: ETS directive</t>
  </si>
  <si>
    <t>Annex I &amp; III</t>
  </si>
  <si>
    <t>ETS allocation to industrial installations</t>
  </si>
  <si>
    <t>European Commission</t>
  </si>
  <si>
    <t>https://climate.ec.europa.eu/eu-action/eu-emissions-trading-system-eu-ets/free-allocation/allocation-industrial-installations_en</t>
  </si>
  <si>
    <t>European Commission / European Parliament</t>
  </si>
  <si>
    <t>https://www.europarl.europa.eu/news/en/press-room/20221212IPR64527/climate-change-deal-on-a-more-ambitious-emissions-trading-system-ets</t>
  </si>
  <si>
    <t>In order to help prevent industries from leaving the EU, a large share of allowances are freely granted in early years.</t>
  </si>
  <si>
    <t>Share of industrial sector allowances auctioned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</si>
</sst>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0" fontId="0" fillId="2" borderId="0" xfId="0" applyFill="1"/>
    <xf numFmtId="0" fontId="1" fillId="2" borderId="0" xfId="0" applyFont="1" applyFill="1"/>
    <xf numFmtId="165" fontId="0" fillId="0" borderId="0" xfId="0" applyNumberFormat="1"/>
    <xf numFmtId="9" fontId="0" fillId="0" borderId="0" xfId="2" applyFont="1"/>
    <xf numFmtId="0" fontId="5" fillId="0" borderId="0" xfId="3"/>
    <xf numFmtId="14" fontId="0" fillId="0" borderId="0" xfId="0" applyNumberFormat="1"/>
    <xf numFmtId="14" fontId="1" fillId="2" borderId="0" xfId="0" applyNumberFormat="1" applyFont="1" applyFill="1"/>
    <xf numFmtId="0" fontId="0" fillId="0" borderId="0" xfId="0" applyAlignment="1">
      <alignment horizontal="left"/>
    </xf>
    <xf numFmtId="9" fontId="0" fillId="0" borderId="0" xfId="2" applyFont="1" applyAlignment="1">
      <alignment horizontal="left"/>
    </xf>
    <xf numFmtId="0" fontId="5" fillId="0" borderId="0" xfId="3" applyAlignment="1">
      <alignment horizontal="left"/>
    </xf>
  </cellXfs>
  <cellStyles count="4">
    <cellStyle name="Hyperlink" xfId="3" builtinId="8"/>
    <cellStyle name="Normal" xfId="0" builtinId="0"/>
    <cellStyle name="Normal 2" xfId="1" xr:uid="{6E9FC10A-7EC7-456E-8CAE-AFD069EE35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Allowances Auctioned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'Allowance Schedule'!$B$10</c:f>
              <c:strCache>
                <c:ptCount val="1"/>
                <c:pt idx="0">
                  <c:v>High-leak-risk industries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'Allowance Schedule'!$C$9:$AG$9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'Allowance Schedule'!$C$10:$AG$10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2.5000000000000022E-2</c:v>
                </c:pt>
                <c:pt idx="7">
                  <c:v>5.0000000000000044E-2</c:v>
                </c:pt>
                <c:pt idx="8">
                  <c:v>9.9999999999999978E-2</c:v>
                </c:pt>
                <c:pt idx="9">
                  <c:v>0.22499999999999998</c:v>
                </c:pt>
                <c:pt idx="10">
                  <c:v>0.48499999999999999</c:v>
                </c:pt>
                <c:pt idx="11">
                  <c:v>0.61</c:v>
                </c:pt>
                <c:pt idx="12">
                  <c:v>0.73499999999999999</c:v>
                </c:pt>
                <c:pt idx="13">
                  <c:v>0.86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A-4C11-AC7F-D25CA4E750BE}"/>
            </c:ext>
          </c:extLst>
        </c:ser>
        <c:ser>
          <c:idx val="1"/>
          <c:order val="1"/>
          <c:tx>
            <c:strRef>
              <c:f>'Allowance Schedule'!$B$11</c:f>
              <c:strCache>
                <c:ptCount val="1"/>
                <c:pt idx="0">
                  <c:v>Other industries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'Allowance Schedule'!$C$9:$AG$9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'Allowance Schedule'!$C$11:$AG$11</c:f>
              <c:numCache>
                <c:formatCode>0%</c:formatCode>
                <c:ptCount val="3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0.77500000000000002</c:v>
                </c:pt>
                <c:pt idx="8">
                  <c:v>0.85</c:v>
                </c:pt>
                <c:pt idx="9">
                  <c:v>0.92500000000000004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A-4C11-AC7F-D25CA4E7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11024"/>
        <c:axId val="1397299984"/>
      </c:scatterChart>
      <c:valAx>
        <c:axId val="13973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99984"/>
        <c:crosses val="autoZero"/>
        <c:crossBetween val="midCat"/>
      </c:valAx>
      <c:valAx>
        <c:axId val="139729998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1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2997200</xdr:colOff>
      <xdr:row>12</xdr:row>
      <xdr:rowOff>6350</xdr:rowOff>
    </xdr:from>
    <xdr:to>
      <xdr:col>9</xdr:col>
      <xdr:colOff>285750</xdr:colOff>
      <xdr:row>27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CC3B6-2223-45D9-90B6-76A61D311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ur-lex.europa.eu/legal-content/EN/TXT/PDF/?uri=CELEX:32019D0708&amp;from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limate.ec.europa.eu/eu-action/eu-emissions-trading-system-eu-ets/free-allocation/allocation-industrial-installations_en" TargetMode="External"/><Relationship Id="rId2" Type="http://schemas.openxmlformats.org/officeDocument/2006/relationships/hyperlink" Target="https://www.europarl.europa.eu/news/en/press-room/20221212IPR64527/climate-change-deal-on-a-more-ambitious-emissions-trading-system-ets" TargetMode="External"/><Relationship Id="rId1" Type="http://schemas.openxmlformats.org/officeDocument/2006/relationships/hyperlink" Target="https://climate.ec.europa.eu/eu-action/eu-emissions-trading-system-eu-ets/free-allocation/allocation-industrial-installations_en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europarl.europa.eu/news/en/press-room/20221212IPR64527/climate-change-deal-on-a-more-ambitious-emissions-trading-system-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G31"/>
  <sheetViews>
    <sheetView workbookViewId="0">
      <selection activeCell="C18" sqref="C18"/>
    </sheetView>
  </sheetViews>
  <sheetFormatPr defaultRowHeight="14.5" x14ac:dyDescent="0.35"/>
  <sheetData>
    <row r="1" spans="1:7" x14ac:dyDescent="0.35">
      <c r="A1" s="1" t="s">
        <v>40</v>
      </c>
    </row>
    <row r="3" spans="1:7" x14ac:dyDescent="0.35">
      <c r="A3" s="1" t="s">
        <v>26</v>
      </c>
      <c r="B3" s="6" t="s">
        <v>41</v>
      </c>
      <c r="C3" s="5"/>
      <c r="D3" s="5"/>
      <c r="E3" s="5"/>
      <c r="F3" s="5"/>
      <c r="G3" s="5"/>
    </row>
    <row r="4" spans="1:7" x14ac:dyDescent="0.35">
      <c r="A4" s="1"/>
      <c r="B4" t="s">
        <v>67</v>
      </c>
    </row>
    <row r="5" spans="1:7" x14ac:dyDescent="0.35">
      <c r="A5" s="1"/>
      <c r="B5" t="s">
        <v>33</v>
      </c>
    </row>
    <row r="6" spans="1:7" x14ac:dyDescent="0.35">
      <c r="A6" s="1"/>
      <c r="B6" t="s">
        <v>42</v>
      </c>
    </row>
    <row r="7" spans="1:7" x14ac:dyDescent="0.35">
      <c r="A7" s="1"/>
    </row>
    <row r="8" spans="1:7" x14ac:dyDescent="0.35">
      <c r="A8" s="1"/>
      <c r="B8" s="6" t="s">
        <v>43</v>
      </c>
      <c r="C8" s="5"/>
      <c r="D8" s="5"/>
      <c r="E8" s="5"/>
      <c r="F8" s="5"/>
      <c r="G8" s="5"/>
    </row>
    <row r="9" spans="1:7" x14ac:dyDescent="0.35">
      <c r="A9" s="1"/>
      <c r="B9" t="s">
        <v>35</v>
      </c>
    </row>
    <row r="10" spans="1:7" x14ac:dyDescent="0.35">
      <c r="A10" s="1"/>
      <c r="B10" t="s">
        <v>44</v>
      </c>
    </row>
    <row r="11" spans="1:7" x14ac:dyDescent="0.35">
      <c r="A11" s="1"/>
      <c r="B11" t="s">
        <v>34</v>
      </c>
    </row>
    <row r="12" spans="1:7" x14ac:dyDescent="0.35">
      <c r="A12" s="1"/>
    </row>
    <row r="13" spans="1:7" x14ac:dyDescent="0.35">
      <c r="A13" s="1"/>
      <c r="B13" s="6" t="s">
        <v>62</v>
      </c>
      <c r="C13" s="6"/>
      <c r="D13" s="6"/>
      <c r="E13" s="6"/>
      <c r="F13" s="6"/>
      <c r="G13" s="6"/>
    </row>
    <row r="14" spans="1:7" x14ac:dyDescent="0.35">
      <c r="A14" s="1"/>
      <c r="B14" t="s">
        <v>63</v>
      </c>
    </row>
    <row r="15" spans="1:7" x14ac:dyDescent="0.35">
      <c r="A15" s="1"/>
      <c r="B15" t="s">
        <v>64</v>
      </c>
    </row>
    <row r="16" spans="1:7" x14ac:dyDescent="0.35">
      <c r="A16" s="1"/>
      <c r="B16" t="s">
        <v>50</v>
      </c>
    </row>
    <row r="17" spans="1:7" x14ac:dyDescent="0.35">
      <c r="B17" t="s">
        <v>65</v>
      </c>
    </row>
    <row r="18" spans="1:7" x14ac:dyDescent="0.35">
      <c r="A18" s="1"/>
      <c r="B18" s="10">
        <v>45052</v>
      </c>
    </row>
    <row r="19" spans="1:7" x14ac:dyDescent="0.35">
      <c r="A19" s="1"/>
      <c r="B19" s="10"/>
    </row>
    <row r="20" spans="1:7" x14ac:dyDescent="0.35">
      <c r="A20" s="1"/>
      <c r="B20" s="11" t="s">
        <v>66</v>
      </c>
      <c r="C20" s="6"/>
      <c r="D20" s="6"/>
      <c r="E20" s="6"/>
      <c r="F20" s="6"/>
      <c r="G20" s="6"/>
    </row>
    <row r="21" spans="1:7" x14ac:dyDescent="0.35">
      <c r="A21" s="1"/>
      <c r="B21" s="10" t="s">
        <v>69</v>
      </c>
    </row>
    <row r="22" spans="1:7" x14ac:dyDescent="0.35">
      <c r="A22" s="1"/>
      <c r="B22" s="10" t="s">
        <v>68</v>
      </c>
    </row>
    <row r="23" spans="1:7" x14ac:dyDescent="0.35">
      <c r="A23" s="1"/>
      <c r="B23" s="10" t="s">
        <v>70</v>
      </c>
    </row>
    <row r="25" spans="1:7" x14ac:dyDescent="0.35">
      <c r="A25" s="1" t="s">
        <v>27</v>
      </c>
    </row>
    <row r="26" spans="1:7" x14ac:dyDescent="0.35">
      <c r="A26" t="s">
        <v>28</v>
      </c>
    </row>
    <row r="27" spans="1:7" x14ac:dyDescent="0.35">
      <c r="A27" t="s">
        <v>29</v>
      </c>
    </row>
    <row r="28" spans="1:7" x14ac:dyDescent="0.35">
      <c r="A28" t="s">
        <v>30</v>
      </c>
    </row>
    <row r="30" spans="1:7" x14ac:dyDescent="0.35">
      <c r="A30" t="s">
        <v>31</v>
      </c>
    </row>
    <row r="31" spans="1:7" x14ac:dyDescent="0.35">
      <c r="A31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36A2-B95C-4F31-A898-0AF687B971E9}">
  <dimension ref="A3:C28"/>
  <sheetViews>
    <sheetView workbookViewId="0">
      <selection activeCell="B16" sqref="B16"/>
    </sheetView>
  </sheetViews>
  <sheetFormatPr defaultRowHeight="14.5" x14ac:dyDescent="0.35"/>
  <cols>
    <col min="1" max="1" width="43.36328125" bestFit="1" customWidth="1"/>
    <col min="2" max="2" width="20.6328125" style="12" customWidth="1"/>
    <col min="3" max="3" width="57.453125" customWidth="1"/>
  </cols>
  <sheetData>
    <row r="3" spans="1:3" x14ac:dyDescent="0.35">
      <c r="A3" t="s">
        <v>48</v>
      </c>
      <c r="B3" s="14" t="s">
        <v>47</v>
      </c>
      <c r="C3" t="s">
        <v>46</v>
      </c>
    </row>
    <row r="4" spans="1:3" x14ac:dyDescent="0.35">
      <c r="A4" t="s">
        <v>1</v>
      </c>
      <c r="B4" s="13">
        <v>0</v>
      </c>
    </row>
    <row r="5" spans="1:3" x14ac:dyDescent="0.35">
      <c r="A5" t="s">
        <v>2</v>
      </c>
      <c r="B5" s="13">
        <f>55/349</f>
        <v>0.15759312320916904</v>
      </c>
      <c r="C5" t="s">
        <v>34</v>
      </c>
    </row>
    <row r="6" spans="1:3" x14ac:dyDescent="0.35">
      <c r="A6" t="s">
        <v>3</v>
      </c>
      <c r="B6" s="13">
        <v>1</v>
      </c>
      <c r="C6" t="s">
        <v>45</v>
      </c>
    </row>
    <row r="7" spans="1:3" x14ac:dyDescent="0.35">
      <c r="A7" t="s">
        <v>4</v>
      </c>
      <c r="B7" s="13">
        <v>1</v>
      </c>
      <c r="C7" t="s">
        <v>36</v>
      </c>
    </row>
    <row r="8" spans="1:3" x14ac:dyDescent="0.35">
      <c r="A8" t="s">
        <v>5</v>
      </c>
      <c r="B8" s="13">
        <v>0</v>
      </c>
      <c r="C8" t="s">
        <v>37</v>
      </c>
    </row>
    <row r="9" spans="1:3" x14ac:dyDescent="0.35">
      <c r="A9" t="s">
        <v>6</v>
      </c>
      <c r="B9" s="13">
        <v>0</v>
      </c>
      <c r="C9" t="s">
        <v>37</v>
      </c>
    </row>
    <row r="10" spans="1:3" x14ac:dyDescent="0.35">
      <c r="A10" t="s">
        <v>7</v>
      </c>
      <c r="B10" s="13">
        <v>0</v>
      </c>
    </row>
    <row r="11" spans="1:3" x14ac:dyDescent="0.35">
      <c r="A11" t="s">
        <v>8</v>
      </c>
      <c r="B11" s="13">
        <f>(21243+374)/21834</f>
        <v>0.99006137217184209</v>
      </c>
      <c r="C11" t="s">
        <v>38</v>
      </c>
    </row>
    <row r="12" spans="1:3" x14ac:dyDescent="0.35">
      <c r="A12" t="s">
        <v>9</v>
      </c>
      <c r="B12" s="13">
        <v>1</v>
      </c>
    </row>
    <row r="13" spans="1:3" x14ac:dyDescent="0.35">
      <c r="A13" t="s">
        <v>10</v>
      </c>
      <c r="B13" s="13">
        <f>(106825+604)/119136</f>
        <v>0.90173415256513567</v>
      </c>
      <c r="C13" t="s">
        <v>38</v>
      </c>
    </row>
    <row r="14" spans="1:3" x14ac:dyDescent="0.35">
      <c r="A14" t="s">
        <v>11</v>
      </c>
      <c r="B14" s="13">
        <v>0</v>
      </c>
    </row>
    <row r="15" spans="1:3" x14ac:dyDescent="0.35">
      <c r="A15" t="s">
        <v>12</v>
      </c>
      <c r="B15" s="13">
        <v>1</v>
      </c>
      <c r="C15" t="s">
        <v>39</v>
      </c>
    </row>
    <row r="16" spans="1:3" x14ac:dyDescent="0.35">
      <c r="A16" t="s">
        <v>13</v>
      </c>
      <c r="B16" s="13">
        <v>1</v>
      </c>
    </row>
    <row r="17" spans="1:2" x14ac:dyDescent="0.35">
      <c r="A17" t="s">
        <v>14</v>
      </c>
      <c r="B17" s="13">
        <v>1</v>
      </c>
    </row>
    <row r="18" spans="1:2" x14ac:dyDescent="0.35">
      <c r="A18" t="s">
        <v>15</v>
      </c>
      <c r="B18" s="13">
        <v>1</v>
      </c>
    </row>
    <row r="19" spans="1:2" x14ac:dyDescent="0.35">
      <c r="A19" t="s">
        <v>16</v>
      </c>
      <c r="B19" s="13">
        <v>0</v>
      </c>
    </row>
    <row r="20" spans="1:2" x14ac:dyDescent="0.35">
      <c r="A20" t="s">
        <v>17</v>
      </c>
      <c r="B20" s="13">
        <v>0</v>
      </c>
    </row>
    <row r="21" spans="1:2" x14ac:dyDescent="0.35">
      <c r="A21" t="s">
        <v>18</v>
      </c>
      <c r="B21" s="13">
        <v>0</v>
      </c>
    </row>
    <row r="22" spans="1:2" x14ac:dyDescent="0.35">
      <c r="A22" t="s">
        <v>19</v>
      </c>
      <c r="B22" s="13">
        <v>0</v>
      </c>
    </row>
    <row r="23" spans="1:2" x14ac:dyDescent="0.35">
      <c r="A23" t="s">
        <v>20</v>
      </c>
      <c r="B23" s="13">
        <v>0</v>
      </c>
    </row>
    <row r="24" spans="1:2" x14ac:dyDescent="0.35">
      <c r="A24" t="s">
        <v>21</v>
      </c>
      <c r="B24" s="13">
        <v>0</v>
      </c>
    </row>
    <row r="25" spans="1:2" x14ac:dyDescent="0.35">
      <c r="A25" t="s">
        <v>22</v>
      </c>
      <c r="B25" s="13">
        <v>0</v>
      </c>
    </row>
    <row r="26" spans="1:2" x14ac:dyDescent="0.35">
      <c r="A26" t="s">
        <v>23</v>
      </c>
      <c r="B26" s="13">
        <v>0</v>
      </c>
    </row>
    <row r="27" spans="1:2" x14ac:dyDescent="0.35">
      <c r="A27" t="s">
        <v>24</v>
      </c>
      <c r="B27" s="13">
        <v>0</v>
      </c>
    </row>
    <row r="28" spans="1:2" x14ac:dyDescent="0.35">
      <c r="A28" t="s">
        <v>25</v>
      </c>
      <c r="B28" s="13">
        <v>0</v>
      </c>
    </row>
  </sheetData>
  <hyperlinks>
    <hyperlink ref="B3" r:id="rId1" xr:uid="{D3B48C43-C585-4B1F-8373-6A3B162496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FE04-278F-4DC2-923C-DF6E83DB8D0F}">
  <dimension ref="B1:AG11"/>
  <sheetViews>
    <sheetView topLeftCell="B1" workbookViewId="0">
      <selection activeCell="C2" sqref="C2"/>
    </sheetView>
  </sheetViews>
  <sheetFormatPr defaultRowHeight="14.5" x14ac:dyDescent="0.35"/>
  <cols>
    <col min="2" max="2" width="43.1796875" customWidth="1"/>
  </cols>
  <sheetData>
    <row r="1" spans="2:33" x14ac:dyDescent="0.35">
      <c r="B1" t="s">
        <v>71</v>
      </c>
    </row>
    <row r="3" spans="2:33" x14ac:dyDescent="0.35">
      <c r="B3" t="s">
        <v>58</v>
      </c>
    </row>
    <row r="4" spans="2:33" x14ac:dyDescent="0.35"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2:33" x14ac:dyDescent="0.35">
      <c r="B5" s="9" t="s">
        <v>59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0.97499999999999998</v>
      </c>
      <c r="J5" s="8">
        <v>0.95</v>
      </c>
      <c r="K5" s="8">
        <v>0.9</v>
      </c>
      <c r="L5" s="8">
        <v>0.77500000000000002</v>
      </c>
      <c r="M5" s="8">
        <v>0.51500000000000001</v>
      </c>
      <c r="N5" s="8">
        <v>0.39</v>
      </c>
      <c r="O5" s="8">
        <v>0.26500000000000001</v>
      </c>
      <c r="P5" s="8">
        <v>0.14000000000000001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pans="2:33" x14ac:dyDescent="0.35">
      <c r="B6" s="9" t="s">
        <v>60</v>
      </c>
      <c r="C6" s="8">
        <v>0.3</v>
      </c>
      <c r="D6" s="8">
        <v>0.3</v>
      </c>
      <c r="E6" s="8">
        <v>0.3</v>
      </c>
      <c r="F6" s="8">
        <v>0.3</v>
      </c>
      <c r="G6" s="8">
        <v>0.3</v>
      </c>
      <c r="H6" s="8">
        <v>0.3</v>
      </c>
      <c r="I6" s="8">
        <v>0.3</v>
      </c>
      <c r="J6" s="8">
        <v>0.22500000000000001</v>
      </c>
      <c r="K6" s="8">
        <v>0.15</v>
      </c>
      <c r="L6" s="8">
        <v>7.4999999999999997E-2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8" spans="2:33" x14ac:dyDescent="0.35">
      <c r="B8" t="s">
        <v>61</v>
      </c>
    </row>
    <row r="9" spans="2:33" x14ac:dyDescent="0.35">
      <c r="C9">
        <v>2020</v>
      </c>
      <c r="D9">
        <v>2021</v>
      </c>
      <c r="E9">
        <v>2022</v>
      </c>
      <c r="F9">
        <v>2023</v>
      </c>
      <c r="G9">
        <v>2024</v>
      </c>
      <c r="H9">
        <v>2025</v>
      </c>
      <c r="I9">
        <v>2026</v>
      </c>
      <c r="J9">
        <v>2027</v>
      </c>
      <c r="K9">
        <v>2028</v>
      </c>
      <c r="L9">
        <v>2029</v>
      </c>
      <c r="M9">
        <v>2030</v>
      </c>
      <c r="N9">
        <v>2031</v>
      </c>
      <c r="O9">
        <v>2032</v>
      </c>
      <c r="P9">
        <v>2033</v>
      </c>
      <c r="Q9">
        <v>2034</v>
      </c>
      <c r="R9">
        <v>2035</v>
      </c>
      <c r="S9">
        <v>2036</v>
      </c>
      <c r="T9">
        <v>2037</v>
      </c>
      <c r="U9">
        <v>2038</v>
      </c>
      <c r="V9">
        <v>2039</v>
      </c>
      <c r="W9">
        <v>2040</v>
      </c>
      <c r="X9">
        <v>2041</v>
      </c>
      <c r="Y9">
        <v>2042</v>
      </c>
      <c r="Z9">
        <v>2043</v>
      </c>
      <c r="AA9">
        <v>2044</v>
      </c>
      <c r="AB9">
        <v>2045</v>
      </c>
      <c r="AC9">
        <v>2046</v>
      </c>
      <c r="AD9">
        <v>2047</v>
      </c>
      <c r="AE9">
        <v>2048</v>
      </c>
      <c r="AF9">
        <v>2049</v>
      </c>
      <c r="AG9">
        <v>2050</v>
      </c>
    </row>
    <row r="10" spans="2:33" x14ac:dyDescent="0.35">
      <c r="B10" t="s">
        <v>59</v>
      </c>
      <c r="C10" s="8">
        <f>1-C5</f>
        <v>0</v>
      </c>
      <c r="D10" s="8">
        <f t="shared" ref="D10:AG10" si="0">1-D5</f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2.5000000000000022E-2</v>
      </c>
      <c r="J10" s="8">
        <f t="shared" si="0"/>
        <v>5.0000000000000044E-2</v>
      </c>
      <c r="K10" s="8">
        <f t="shared" si="0"/>
        <v>9.9999999999999978E-2</v>
      </c>
      <c r="L10" s="8">
        <f t="shared" si="0"/>
        <v>0.22499999999999998</v>
      </c>
      <c r="M10" s="8">
        <f t="shared" si="0"/>
        <v>0.48499999999999999</v>
      </c>
      <c r="N10" s="8">
        <f t="shared" si="0"/>
        <v>0.61</v>
      </c>
      <c r="O10" s="8">
        <f t="shared" si="0"/>
        <v>0.73499999999999999</v>
      </c>
      <c r="P10" s="8">
        <f t="shared" si="0"/>
        <v>0.86</v>
      </c>
      <c r="Q10" s="8">
        <f t="shared" si="0"/>
        <v>1</v>
      </c>
      <c r="R10" s="8">
        <f t="shared" si="0"/>
        <v>1</v>
      </c>
      <c r="S10" s="8">
        <f t="shared" si="0"/>
        <v>1</v>
      </c>
      <c r="T10" s="8">
        <f t="shared" si="0"/>
        <v>1</v>
      </c>
      <c r="U10" s="8">
        <f t="shared" si="0"/>
        <v>1</v>
      </c>
      <c r="V10" s="8">
        <f t="shared" si="0"/>
        <v>1</v>
      </c>
      <c r="W10" s="8">
        <f t="shared" si="0"/>
        <v>1</v>
      </c>
      <c r="X10" s="8">
        <f t="shared" si="0"/>
        <v>1</v>
      </c>
      <c r="Y10" s="8">
        <f t="shared" si="0"/>
        <v>1</v>
      </c>
      <c r="Z10" s="8">
        <f t="shared" si="0"/>
        <v>1</v>
      </c>
      <c r="AA10" s="8">
        <f t="shared" si="0"/>
        <v>1</v>
      </c>
      <c r="AB10" s="8">
        <f t="shared" si="0"/>
        <v>1</v>
      </c>
      <c r="AC10" s="8">
        <f t="shared" si="0"/>
        <v>1</v>
      </c>
      <c r="AD10" s="8">
        <f t="shared" si="0"/>
        <v>1</v>
      </c>
      <c r="AE10" s="8">
        <f t="shared" si="0"/>
        <v>1</v>
      </c>
      <c r="AF10" s="8">
        <f t="shared" si="0"/>
        <v>1</v>
      </c>
      <c r="AG10" s="8">
        <f t="shared" si="0"/>
        <v>1</v>
      </c>
    </row>
    <row r="11" spans="2:33" x14ac:dyDescent="0.35">
      <c r="B11" t="s">
        <v>60</v>
      </c>
      <c r="C11" s="8">
        <f t="shared" ref="C11:AG11" si="1">1-C6</f>
        <v>0.7</v>
      </c>
      <c r="D11" s="8">
        <f t="shared" si="1"/>
        <v>0.7</v>
      </c>
      <c r="E11" s="8">
        <f t="shared" si="1"/>
        <v>0.7</v>
      </c>
      <c r="F11" s="8">
        <f t="shared" si="1"/>
        <v>0.7</v>
      </c>
      <c r="G11" s="8">
        <f t="shared" si="1"/>
        <v>0.7</v>
      </c>
      <c r="H11" s="8">
        <f t="shared" si="1"/>
        <v>0.7</v>
      </c>
      <c r="I11" s="8">
        <f t="shared" si="1"/>
        <v>0.7</v>
      </c>
      <c r="J11" s="8">
        <f t="shared" si="1"/>
        <v>0.77500000000000002</v>
      </c>
      <c r="K11" s="8">
        <f t="shared" si="1"/>
        <v>0.85</v>
      </c>
      <c r="L11" s="8">
        <f t="shared" si="1"/>
        <v>0.92500000000000004</v>
      </c>
      <c r="M11" s="8">
        <f t="shared" si="1"/>
        <v>1</v>
      </c>
      <c r="N11" s="8">
        <f t="shared" si="1"/>
        <v>1</v>
      </c>
      <c r="O11" s="8">
        <f t="shared" si="1"/>
        <v>1</v>
      </c>
      <c r="P11" s="8">
        <f t="shared" si="1"/>
        <v>1</v>
      </c>
      <c r="Q11" s="8">
        <f t="shared" si="1"/>
        <v>1</v>
      </c>
      <c r="R11" s="8">
        <f t="shared" si="1"/>
        <v>1</v>
      </c>
      <c r="S11" s="8">
        <f t="shared" si="1"/>
        <v>1</v>
      </c>
      <c r="T11" s="8">
        <f t="shared" si="1"/>
        <v>1</v>
      </c>
      <c r="U11" s="8">
        <f t="shared" si="1"/>
        <v>1</v>
      </c>
      <c r="V11" s="8">
        <f t="shared" si="1"/>
        <v>1</v>
      </c>
      <c r="W11" s="8">
        <f t="shared" si="1"/>
        <v>1</v>
      </c>
      <c r="X11" s="8">
        <f t="shared" si="1"/>
        <v>1</v>
      </c>
      <c r="Y11" s="8">
        <f t="shared" si="1"/>
        <v>1</v>
      </c>
      <c r="Z11" s="8">
        <f t="shared" si="1"/>
        <v>1</v>
      </c>
      <c r="AA11" s="8">
        <f t="shared" si="1"/>
        <v>1</v>
      </c>
      <c r="AB11" s="8">
        <f t="shared" si="1"/>
        <v>1</v>
      </c>
      <c r="AC11" s="8">
        <f t="shared" si="1"/>
        <v>1</v>
      </c>
      <c r="AD11" s="8">
        <f t="shared" si="1"/>
        <v>1</v>
      </c>
      <c r="AE11" s="8">
        <f t="shared" si="1"/>
        <v>1</v>
      </c>
      <c r="AF11" s="8">
        <f t="shared" si="1"/>
        <v>1</v>
      </c>
      <c r="AG11" s="8">
        <f t="shared" si="1"/>
        <v>1</v>
      </c>
    </row>
  </sheetData>
  <hyperlinks>
    <hyperlink ref="B6" r:id="rId1" display="Free allowances to other industries" xr:uid="{538806C4-342D-404B-BC6D-EB1BB3848A31}"/>
    <hyperlink ref="B5" r:id="rId2" display="Free allowances to high-leak-risk industries" xr:uid="{318358FB-C71A-420A-841E-EB3A78F2BA35}"/>
    <hyperlink ref="B11" r:id="rId3" display="Free allowances to other industries" xr:uid="{0C6303D0-C118-428C-AF3A-FE4C807CA457}"/>
    <hyperlink ref="B10" r:id="rId4" display="Free allowances to high-leak-risk industries" xr:uid="{CB8C36E4-C9CC-4B3A-B78F-50961A2F72B6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90CD-33F6-474F-8B3B-5818FAC4FD16}">
  <dimension ref="A1:I30"/>
  <sheetViews>
    <sheetView workbookViewId="0">
      <selection activeCell="A3" sqref="A3"/>
    </sheetView>
  </sheetViews>
  <sheetFormatPr defaultRowHeight="14.5" x14ac:dyDescent="0.35"/>
  <cols>
    <col min="2" max="2" width="11.81640625" bestFit="1" customWidth="1"/>
  </cols>
  <sheetData>
    <row r="1" spans="1:9" x14ac:dyDescent="0.35">
      <c r="A1" t="s">
        <v>50</v>
      </c>
    </row>
    <row r="2" spans="1:9" x14ac:dyDescent="0.35">
      <c r="A2" t="s">
        <v>51</v>
      </c>
    </row>
    <row r="3" spans="1:9" x14ac:dyDescent="0.35">
      <c r="A3" t="s">
        <v>52</v>
      </c>
    </row>
    <row r="4" spans="1:9" x14ac:dyDescent="0.35">
      <c r="A4" t="s">
        <v>53</v>
      </c>
    </row>
    <row r="5" spans="1:9" x14ac:dyDescent="0.35">
      <c r="B5" t="s">
        <v>49</v>
      </c>
      <c r="C5" t="s">
        <v>48</v>
      </c>
      <c r="H5" t="s">
        <v>54</v>
      </c>
    </row>
    <row r="6" spans="1:9" x14ac:dyDescent="0.35">
      <c r="B6">
        <v>0</v>
      </c>
      <c r="C6" t="s">
        <v>1</v>
      </c>
      <c r="H6">
        <v>0</v>
      </c>
      <c r="I6" t="s">
        <v>55</v>
      </c>
    </row>
    <row r="7" spans="1:9" x14ac:dyDescent="0.35">
      <c r="B7">
        <v>2</v>
      </c>
      <c r="C7" t="s">
        <v>2</v>
      </c>
      <c r="H7">
        <v>1</v>
      </c>
      <c r="I7" t="s">
        <v>56</v>
      </c>
    </row>
    <row r="8" spans="1:9" x14ac:dyDescent="0.35">
      <c r="B8">
        <v>2</v>
      </c>
      <c r="C8" t="s">
        <v>3</v>
      </c>
      <c r="H8">
        <v>2</v>
      </c>
      <c r="I8" t="s">
        <v>57</v>
      </c>
    </row>
    <row r="9" spans="1:9" x14ac:dyDescent="0.35">
      <c r="B9">
        <v>2</v>
      </c>
      <c r="C9" t="s">
        <v>4</v>
      </c>
    </row>
    <row r="10" spans="1:9" x14ac:dyDescent="0.35">
      <c r="B10">
        <v>2</v>
      </c>
      <c r="C10" t="s">
        <v>5</v>
      </c>
    </row>
    <row r="11" spans="1:9" x14ac:dyDescent="0.35">
      <c r="B11">
        <v>2</v>
      </c>
      <c r="C11" t="s">
        <v>6</v>
      </c>
    </row>
    <row r="12" spans="1:9" x14ac:dyDescent="0.35">
      <c r="B12">
        <v>2</v>
      </c>
      <c r="C12" t="s">
        <v>7</v>
      </c>
    </row>
    <row r="13" spans="1:9" x14ac:dyDescent="0.35">
      <c r="B13">
        <v>1</v>
      </c>
      <c r="C13" t="s">
        <v>8</v>
      </c>
    </row>
    <row r="14" spans="1:9" x14ac:dyDescent="0.35">
      <c r="B14">
        <v>1</v>
      </c>
      <c r="C14" t="s">
        <v>9</v>
      </c>
    </row>
    <row r="15" spans="1:9" x14ac:dyDescent="0.35">
      <c r="B15">
        <v>1</v>
      </c>
      <c r="C15" t="s">
        <v>10</v>
      </c>
    </row>
    <row r="16" spans="1:9" x14ac:dyDescent="0.35">
      <c r="B16">
        <v>2</v>
      </c>
      <c r="C16" t="s">
        <v>11</v>
      </c>
    </row>
    <row r="17" spans="2:3" x14ac:dyDescent="0.35">
      <c r="B17">
        <v>1</v>
      </c>
      <c r="C17" t="s">
        <v>12</v>
      </c>
    </row>
    <row r="18" spans="2:3" x14ac:dyDescent="0.35">
      <c r="B18">
        <v>1</v>
      </c>
      <c r="C18" t="s">
        <v>13</v>
      </c>
    </row>
    <row r="19" spans="2:3" x14ac:dyDescent="0.35">
      <c r="B19">
        <v>1</v>
      </c>
      <c r="C19" t="s">
        <v>14</v>
      </c>
    </row>
    <row r="20" spans="2:3" x14ac:dyDescent="0.35">
      <c r="B20">
        <v>1</v>
      </c>
      <c r="C20" t="s">
        <v>15</v>
      </c>
    </row>
    <row r="21" spans="2:3" x14ac:dyDescent="0.35">
      <c r="B21">
        <v>2</v>
      </c>
      <c r="C21" t="s">
        <v>16</v>
      </c>
    </row>
    <row r="22" spans="2:3" x14ac:dyDescent="0.35">
      <c r="B22">
        <v>2</v>
      </c>
      <c r="C22" t="s">
        <v>17</v>
      </c>
    </row>
    <row r="23" spans="2:3" x14ac:dyDescent="0.35">
      <c r="B23">
        <v>2</v>
      </c>
      <c r="C23" t="s">
        <v>18</v>
      </c>
    </row>
    <row r="24" spans="2:3" x14ac:dyDescent="0.35">
      <c r="B24">
        <v>2</v>
      </c>
      <c r="C24" t="s">
        <v>19</v>
      </c>
    </row>
    <row r="25" spans="2:3" x14ac:dyDescent="0.35">
      <c r="B25">
        <v>2</v>
      </c>
      <c r="C25" t="s">
        <v>20</v>
      </c>
    </row>
    <row r="26" spans="2:3" x14ac:dyDescent="0.35">
      <c r="B26">
        <v>2</v>
      </c>
      <c r="C26" t="s">
        <v>21</v>
      </c>
    </row>
    <row r="27" spans="2:3" x14ac:dyDescent="0.35">
      <c r="B27">
        <v>2</v>
      </c>
      <c r="C27" t="s">
        <v>22</v>
      </c>
    </row>
    <row r="28" spans="2:3" x14ac:dyDescent="0.35">
      <c r="B28">
        <v>2</v>
      </c>
      <c r="C28" t="s">
        <v>23</v>
      </c>
    </row>
    <row r="29" spans="2:3" x14ac:dyDescent="0.35">
      <c r="B29">
        <v>0</v>
      </c>
      <c r="C29" t="s">
        <v>24</v>
      </c>
    </row>
    <row r="30" spans="2:3" x14ac:dyDescent="0.35">
      <c r="B30">
        <v>2</v>
      </c>
      <c r="C30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577C-0E32-4384-B16C-CD7287F2B54A}">
  <dimension ref="A1:AG28"/>
  <sheetViews>
    <sheetView zoomScale="85" zoomScaleNormal="85" workbookViewId="0">
      <selection activeCell="I36" sqref="I36"/>
    </sheetView>
  </sheetViews>
  <sheetFormatPr defaultRowHeight="14.5" x14ac:dyDescent="0.35"/>
  <cols>
    <col min="2" max="2" width="43.36328125" bestFit="1" customWidth="1"/>
  </cols>
  <sheetData>
    <row r="1" spans="1:33" x14ac:dyDescent="0.35">
      <c r="A1" t="s">
        <v>72</v>
      </c>
    </row>
    <row r="3" spans="1:33" x14ac:dyDescent="0.35"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35">
      <c r="B4" t="s">
        <v>1</v>
      </c>
      <c r="C4" s="8">
        <f>IF('ETS Coverage'!$B6=1,('Allowance Schedule'!C$10*('Carbon Leakage Risk'!$B4)+'Allowance Schedule'!C$11*(1-'Carbon Leakage Risk'!$B4)),0)</f>
        <v>0</v>
      </c>
      <c r="D4" s="8">
        <f>IF('ETS Coverage'!$B6=1,('Allowance Schedule'!D$10*('Carbon Leakage Risk'!$B4)+'Allowance Schedule'!D$11*(1-'Carbon Leakage Risk'!$B4)),0)</f>
        <v>0</v>
      </c>
      <c r="E4" s="8">
        <f>IF('ETS Coverage'!$B6=1,('Allowance Schedule'!E$10*('Carbon Leakage Risk'!$B4)+'Allowance Schedule'!E$11*(1-'Carbon Leakage Risk'!$B4)),0)</f>
        <v>0</v>
      </c>
      <c r="F4" s="8">
        <f>IF('ETS Coverage'!$B6=1,('Allowance Schedule'!F$10*('Carbon Leakage Risk'!$B4)+'Allowance Schedule'!F$11*(1-'Carbon Leakage Risk'!$B4)),0)</f>
        <v>0</v>
      </c>
      <c r="G4" s="8">
        <f>IF('ETS Coverage'!$B6=1,('Allowance Schedule'!G$10*('Carbon Leakage Risk'!$B4)+'Allowance Schedule'!G$11*(1-'Carbon Leakage Risk'!$B4)),0)</f>
        <v>0</v>
      </c>
      <c r="H4" s="8">
        <f>IF('ETS Coverage'!$B6=1,('Allowance Schedule'!H$10*('Carbon Leakage Risk'!$B4)+'Allowance Schedule'!H$11*(1-'Carbon Leakage Risk'!$B4)),0)</f>
        <v>0</v>
      </c>
      <c r="I4" s="8">
        <f>IF('ETS Coverage'!$B6=1,('Allowance Schedule'!I$10*('Carbon Leakage Risk'!$B4)+'Allowance Schedule'!I$11*(1-'Carbon Leakage Risk'!$B4)),0)</f>
        <v>0</v>
      </c>
      <c r="J4" s="8">
        <f>IF('ETS Coverage'!$B6=1,('Allowance Schedule'!J$10*('Carbon Leakage Risk'!$B4)+'Allowance Schedule'!J$11*(1-'Carbon Leakage Risk'!$B4)),0)</f>
        <v>0</v>
      </c>
      <c r="K4" s="8">
        <f>IF('ETS Coverage'!$B6=1,('Allowance Schedule'!K$10*('Carbon Leakage Risk'!$B4)+'Allowance Schedule'!K$11*(1-'Carbon Leakage Risk'!$B4)),0)</f>
        <v>0</v>
      </c>
      <c r="L4" s="8">
        <f>IF('ETS Coverage'!$B6=1,('Allowance Schedule'!L$10*('Carbon Leakage Risk'!$B4)+'Allowance Schedule'!L$11*(1-'Carbon Leakage Risk'!$B4)),0)</f>
        <v>0</v>
      </c>
      <c r="M4" s="8">
        <f>IF('ETS Coverage'!$B6=1,('Allowance Schedule'!M$10*('Carbon Leakage Risk'!$B4)+'Allowance Schedule'!M$11*(1-'Carbon Leakage Risk'!$B4)),0)</f>
        <v>0</v>
      </c>
      <c r="N4" s="8">
        <f>IF('ETS Coverage'!$B6=1,('Allowance Schedule'!N$10*('Carbon Leakage Risk'!$B4)+'Allowance Schedule'!N$11*(1-'Carbon Leakage Risk'!$B4)),0)</f>
        <v>0</v>
      </c>
      <c r="O4" s="8">
        <f>IF('ETS Coverage'!$B6=1,('Allowance Schedule'!O$10*('Carbon Leakage Risk'!$B4)+'Allowance Schedule'!O$11*(1-'Carbon Leakage Risk'!$B4)),0)</f>
        <v>0</v>
      </c>
      <c r="P4" s="8">
        <f>IF('ETS Coverage'!$B6=1,('Allowance Schedule'!P$10*('Carbon Leakage Risk'!$B4)+'Allowance Schedule'!P$11*(1-'Carbon Leakage Risk'!$B4)),0)</f>
        <v>0</v>
      </c>
      <c r="Q4" s="8">
        <f>IF('ETS Coverage'!$B6=1,('Allowance Schedule'!Q$10*('Carbon Leakage Risk'!$B4)+'Allowance Schedule'!Q$11*(1-'Carbon Leakage Risk'!$B4)),0)</f>
        <v>0</v>
      </c>
      <c r="R4" s="8">
        <f>IF('ETS Coverage'!$B6=1,('Allowance Schedule'!R$10*('Carbon Leakage Risk'!$B4)+'Allowance Schedule'!R$11*(1-'Carbon Leakage Risk'!$B4)),0)</f>
        <v>0</v>
      </c>
      <c r="S4" s="8">
        <f>IF('ETS Coverage'!$B6=1,('Allowance Schedule'!S$10*('Carbon Leakage Risk'!$B4)+'Allowance Schedule'!S$11*(1-'Carbon Leakage Risk'!$B4)),0)</f>
        <v>0</v>
      </c>
      <c r="T4" s="8">
        <f>IF('ETS Coverage'!$B6=1,('Allowance Schedule'!T$10*('Carbon Leakage Risk'!$B4)+'Allowance Schedule'!T$11*(1-'Carbon Leakage Risk'!$B4)),0)</f>
        <v>0</v>
      </c>
      <c r="U4" s="8">
        <f>IF('ETS Coverage'!$B6=1,('Allowance Schedule'!U$10*('Carbon Leakage Risk'!$B4)+'Allowance Schedule'!U$11*(1-'Carbon Leakage Risk'!$B4)),0)</f>
        <v>0</v>
      </c>
      <c r="V4" s="8">
        <f>IF('ETS Coverage'!$B6=1,('Allowance Schedule'!V$10*('Carbon Leakage Risk'!$B4)+'Allowance Schedule'!V$11*(1-'Carbon Leakage Risk'!$B4)),0)</f>
        <v>0</v>
      </c>
      <c r="W4" s="8">
        <f>IF('ETS Coverage'!$B6=1,('Allowance Schedule'!W$10*('Carbon Leakage Risk'!$B4)+'Allowance Schedule'!W$11*(1-'Carbon Leakage Risk'!$B4)),0)</f>
        <v>0</v>
      </c>
      <c r="X4" s="8">
        <f>IF('ETS Coverage'!$B6=1,('Allowance Schedule'!X$10*('Carbon Leakage Risk'!$B4)+'Allowance Schedule'!X$11*(1-'Carbon Leakage Risk'!$B4)),0)</f>
        <v>0</v>
      </c>
      <c r="Y4" s="8">
        <f>IF('ETS Coverage'!$B6=1,('Allowance Schedule'!Y$10*('Carbon Leakage Risk'!$B4)+'Allowance Schedule'!Y$11*(1-'Carbon Leakage Risk'!$B4)),0)</f>
        <v>0</v>
      </c>
      <c r="Z4" s="8">
        <f>IF('ETS Coverage'!$B6=1,('Allowance Schedule'!Z$10*('Carbon Leakage Risk'!$B4)+'Allowance Schedule'!Z$11*(1-'Carbon Leakage Risk'!$B4)),0)</f>
        <v>0</v>
      </c>
      <c r="AA4" s="8">
        <f>IF('ETS Coverage'!$B6=1,('Allowance Schedule'!AA$10*('Carbon Leakage Risk'!$B4)+'Allowance Schedule'!AA$11*(1-'Carbon Leakage Risk'!$B4)),0)</f>
        <v>0</v>
      </c>
      <c r="AB4" s="8">
        <f>IF('ETS Coverage'!$B6=1,('Allowance Schedule'!AB$10*('Carbon Leakage Risk'!$B4)+'Allowance Schedule'!AB$11*(1-'Carbon Leakage Risk'!$B4)),0)</f>
        <v>0</v>
      </c>
      <c r="AC4" s="8">
        <f>IF('ETS Coverage'!$B6=1,('Allowance Schedule'!AC$10*('Carbon Leakage Risk'!$B4)+'Allowance Schedule'!AC$11*(1-'Carbon Leakage Risk'!$B4)),0)</f>
        <v>0</v>
      </c>
      <c r="AD4" s="8">
        <f>IF('ETS Coverage'!$B6=1,('Allowance Schedule'!AD$10*('Carbon Leakage Risk'!$B4)+'Allowance Schedule'!AD$11*(1-'Carbon Leakage Risk'!$B4)),0)</f>
        <v>0</v>
      </c>
      <c r="AE4" s="8">
        <f>IF('ETS Coverage'!$B6=1,('Allowance Schedule'!AE$10*('Carbon Leakage Risk'!$B4)+'Allowance Schedule'!AE$11*(1-'Carbon Leakage Risk'!$B4)),0)</f>
        <v>0</v>
      </c>
      <c r="AF4" s="8">
        <f>IF('ETS Coverage'!$B6=1,('Allowance Schedule'!AF$10*('Carbon Leakage Risk'!$B4)+'Allowance Schedule'!AF$11*(1-'Carbon Leakage Risk'!$B4)),0)</f>
        <v>0</v>
      </c>
      <c r="AG4" s="8">
        <f>IF('ETS Coverage'!$B6=1,('Allowance Schedule'!AG$10*('Carbon Leakage Risk'!$B4)+'Allowance Schedule'!AG$11*(1-'Carbon Leakage Risk'!$B4)),0)</f>
        <v>0</v>
      </c>
    </row>
    <row r="5" spans="1:33" x14ac:dyDescent="0.35">
      <c r="B5" t="s">
        <v>2</v>
      </c>
      <c r="C5" s="8">
        <f>IF('ETS Coverage'!$B7=1,('Allowance Schedule'!C$10*('Carbon Leakage Risk'!$B5)+'Allowance Schedule'!C$11*(1-'Carbon Leakage Risk'!$B5)),0)</f>
        <v>0</v>
      </c>
      <c r="D5" s="8">
        <f>IF('ETS Coverage'!$B7=1,('Allowance Schedule'!D$10*('Carbon Leakage Risk'!$B5)+'Allowance Schedule'!D$11*(1-'Carbon Leakage Risk'!$B5)),0)</f>
        <v>0</v>
      </c>
      <c r="E5" s="8">
        <f>IF('ETS Coverage'!$B7=1,('Allowance Schedule'!E$10*('Carbon Leakage Risk'!$B5)+'Allowance Schedule'!E$11*(1-'Carbon Leakage Risk'!$B5)),0)</f>
        <v>0</v>
      </c>
      <c r="F5" s="8">
        <f>IF('ETS Coverage'!$B7=1,('Allowance Schedule'!F$10*('Carbon Leakage Risk'!$B5)+'Allowance Schedule'!F$11*(1-'Carbon Leakage Risk'!$B5)),0)</f>
        <v>0</v>
      </c>
      <c r="G5" s="8">
        <f>IF('ETS Coverage'!$B7=1,('Allowance Schedule'!G$10*('Carbon Leakage Risk'!$B5)+'Allowance Schedule'!G$11*(1-'Carbon Leakage Risk'!$B5)),0)</f>
        <v>0</v>
      </c>
      <c r="H5" s="8">
        <f>IF('ETS Coverage'!$B7=1,('Allowance Schedule'!H$10*('Carbon Leakage Risk'!$B5)+'Allowance Schedule'!H$11*(1-'Carbon Leakage Risk'!$B5)),0)</f>
        <v>0</v>
      </c>
      <c r="I5" s="8">
        <f>IF('ETS Coverage'!$B7=1,('Allowance Schedule'!I$10*('Carbon Leakage Risk'!$B5)+'Allowance Schedule'!I$11*(1-'Carbon Leakage Risk'!$B5)),0)</f>
        <v>0</v>
      </c>
      <c r="J5" s="8">
        <f>IF('ETS Coverage'!$B7=1,('Allowance Schedule'!J$10*('Carbon Leakage Risk'!$B5)+'Allowance Schedule'!J$11*(1-'Carbon Leakage Risk'!$B5)),0)</f>
        <v>0</v>
      </c>
      <c r="K5" s="8">
        <f>IF('ETS Coverage'!$B7=1,('Allowance Schedule'!K$10*('Carbon Leakage Risk'!$B5)+'Allowance Schedule'!K$11*(1-'Carbon Leakage Risk'!$B5)),0)</f>
        <v>0</v>
      </c>
      <c r="L5" s="8">
        <f>IF('ETS Coverage'!$B7=1,('Allowance Schedule'!L$10*('Carbon Leakage Risk'!$B5)+'Allowance Schedule'!L$11*(1-'Carbon Leakage Risk'!$B5)),0)</f>
        <v>0</v>
      </c>
      <c r="M5" s="8">
        <f>IF('ETS Coverage'!$B7=1,('Allowance Schedule'!M$10*('Carbon Leakage Risk'!$B5)+'Allowance Schedule'!M$11*(1-'Carbon Leakage Risk'!$B5)),0)</f>
        <v>0</v>
      </c>
      <c r="N5" s="8">
        <f>IF('ETS Coverage'!$B7=1,('Allowance Schedule'!N$10*('Carbon Leakage Risk'!$B5)+'Allowance Schedule'!N$11*(1-'Carbon Leakage Risk'!$B5)),0)</f>
        <v>0</v>
      </c>
      <c r="O5" s="8">
        <f>IF('ETS Coverage'!$B7=1,('Allowance Schedule'!O$10*('Carbon Leakage Risk'!$B5)+'Allowance Schedule'!O$11*(1-'Carbon Leakage Risk'!$B5)),0)</f>
        <v>0</v>
      </c>
      <c r="P5" s="8">
        <f>IF('ETS Coverage'!$B7=1,('Allowance Schedule'!P$10*('Carbon Leakage Risk'!$B5)+'Allowance Schedule'!P$11*(1-'Carbon Leakage Risk'!$B5)),0)</f>
        <v>0</v>
      </c>
      <c r="Q5" s="8">
        <f>IF('ETS Coverage'!$B7=1,('Allowance Schedule'!Q$10*('Carbon Leakage Risk'!$B5)+'Allowance Schedule'!Q$11*(1-'Carbon Leakage Risk'!$B5)),0)</f>
        <v>0</v>
      </c>
      <c r="R5" s="8">
        <f>IF('ETS Coverage'!$B7=1,('Allowance Schedule'!R$10*('Carbon Leakage Risk'!$B5)+'Allowance Schedule'!R$11*(1-'Carbon Leakage Risk'!$B5)),0)</f>
        <v>0</v>
      </c>
      <c r="S5" s="8">
        <f>IF('ETS Coverage'!$B7=1,('Allowance Schedule'!S$10*('Carbon Leakage Risk'!$B5)+'Allowance Schedule'!S$11*(1-'Carbon Leakage Risk'!$B5)),0)</f>
        <v>0</v>
      </c>
      <c r="T5" s="8">
        <f>IF('ETS Coverage'!$B7=1,('Allowance Schedule'!T$10*('Carbon Leakage Risk'!$B5)+'Allowance Schedule'!T$11*(1-'Carbon Leakage Risk'!$B5)),0)</f>
        <v>0</v>
      </c>
      <c r="U5" s="8">
        <f>IF('ETS Coverage'!$B7=1,('Allowance Schedule'!U$10*('Carbon Leakage Risk'!$B5)+'Allowance Schedule'!U$11*(1-'Carbon Leakage Risk'!$B5)),0)</f>
        <v>0</v>
      </c>
      <c r="V5" s="8">
        <f>IF('ETS Coverage'!$B7=1,('Allowance Schedule'!V$10*('Carbon Leakage Risk'!$B5)+'Allowance Schedule'!V$11*(1-'Carbon Leakage Risk'!$B5)),0)</f>
        <v>0</v>
      </c>
      <c r="W5" s="8">
        <f>IF('ETS Coverage'!$B7=1,('Allowance Schedule'!W$10*('Carbon Leakage Risk'!$B5)+'Allowance Schedule'!W$11*(1-'Carbon Leakage Risk'!$B5)),0)</f>
        <v>0</v>
      </c>
      <c r="X5" s="8">
        <f>IF('ETS Coverage'!$B7=1,('Allowance Schedule'!X$10*('Carbon Leakage Risk'!$B5)+'Allowance Schedule'!X$11*(1-'Carbon Leakage Risk'!$B5)),0)</f>
        <v>0</v>
      </c>
      <c r="Y5" s="8">
        <f>IF('ETS Coverage'!$B7=1,('Allowance Schedule'!Y$10*('Carbon Leakage Risk'!$B5)+'Allowance Schedule'!Y$11*(1-'Carbon Leakage Risk'!$B5)),0)</f>
        <v>0</v>
      </c>
      <c r="Z5" s="8">
        <f>IF('ETS Coverage'!$B7=1,('Allowance Schedule'!Z$10*('Carbon Leakage Risk'!$B5)+'Allowance Schedule'!Z$11*(1-'Carbon Leakage Risk'!$B5)),0)</f>
        <v>0</v>
      </c>
      <c r="AA5" s="8">
        <f>IF('ETS Coverage'!$B7=1,('Allowance Schedule'!AA$10*('Carbon Leakage Risk'!$B5)+'Allowance Schedule'!AA$11*(1-'Carbon Leakage Risk'!$B5)),0)</f>
        <v>0</v>
      </c>
      <c r="AB5" s="8">
        <f>IF('ETS Coverage'!$B7=1,('Allowance Schedule'!AB$10*('Carbon Leakage Risk'!$B5)+'Allowance Schedule'!AB$11*(1-'Carbon Leakage Risk'!$B5)),0)</f>
        <v>0</v>
      </c>
      <c r="AC5" s="8">
        <f>IF('ETS Coverage'!$B7=1,('Allowance Schedule'!AC$10*('Carbon Leakage Risk'!$B5)+'Allowance Schedule'!AC$11*(1-'Carbon Leakage Risk'!$B5)),0)</f>
        <v>0</v>
      </c>
      <c r="AD5" s="8">
        <f>IF('ETS Coverage'!$B7=1,('Allowance Schedule'!AD$10*('Carbon Leakage Risk'!$B5)+'Allowance Schedule'!AD$11*(1-'Carbon Leakage Risk'!$B5)),0)</f>
        <v>0</v>
      </c>
      <c r="AE5" s="8">
        <f>IF('ETS Coverage'!$B7=1,('Allowance Schedule'!AE$10*('Carbon Leakage Risk'!$B5)+'Allowance Schedule'!AE$11*(1-'Carbon Leakage Risk'!$B5)),0)</f>
        <v>0</v>
      </c>
      <c r="AF5" s="8">
        <f>IF('ETS Coverage'!$B7=1,('Allowance Schedule'!AF$10*('Carbon Leakage Risk'!$B5)+'Allowance Schedule'!AF$11*(1-'Carbon Leakage Risk'!$B5)),0)</f>
        <v>0</v>
      </c>
      <c r="AG5" s="8">
        <f>IF('ETS Coverage'!$B7=1,('Allowance Schedule'!AG$10*('Carbon Leakage Risk'!$B5)+'Allowance Schedule'!AG$11*(1-'Carbon Leakage Risk'!$B5)),0)</f>
        <v>0</v>
      </c>
    </row>
    <row r="6" spans="1:33" x14ac:dyDescent="0.35">
      <c r="B6" t="s">
        <v>3</v>
      </c>
      <c r="C6" s="8">
        <f>IF('ETS Coverage'!$B8=1,('Allowance Schedule'!C$10*('Carbon Leakage Risk'!$B6)+'Allowance Schedule'!C$11*(1-'Carbon Leakage Risk'!$B6)),0)</f>
        <v>0</v>
      </c>
      <c r="D6" s="8">
        <f>IF('ETS Coverage'!$B8=1,('Allowance Schedule'!D$10*('Carbon Leakage Risk'!$B6)+'Allowance Schedule'!D$11*(1-'Carbon Leakage Risk'!$B6)),0)</f>
        <v>0</v>
      </c>
      <c r="E6" s="8">
        <f>IF('ETS Coverage'!$B8=1,('Allowance Schedule'!E$10*('Carbon Leakage Risk'!$B6)+'Allowance Schedule'!E$11*(1-'Carbon Leakage Risk'!$B6)),0)</f>
        <v>0</v>
      </c>
      <c r="F6" s="8">
        <f>IF('ETS Coverage'!$B8=1,('Allowance Schedule'!F$10*('Carbon Leakage Risk'!$B6)+'Allowance Schedule'!F$11*(1-'Carbon Leakage Risk'!$B6)),0)</f>
        <v>0</v>
      </c>
      <c r="G6" s="8">
        <f>IF('ETS Coverage'!$B8=1,('Allowance Schedule'!G$10*('Carbon Leakage Risk'!$B6)+'Allowance Schedule'!G$11*(1-'Carbon Leakage Risk'!$B6)),0)</f>
        <v>0</v>
      </c>
      <c r="H6" s="8">
        <f>IF('ETS Coverage'!$B8=1,('Allowance Schedule'!H$10*('Carbon Leakage Risk'!$B6)+'Allowance Schedule'!H$11*(1-'Carbon Leakage Risk'!$B6)),0)</f>
        <v>0</v>
      </c>
      <c r="I6" s="8">
        <f>IF('ETS Coverage'!$B8=1,('Allowance Schedule'!I$10*('Carbon Leakage Risk'!$B6)+'Allowance Schedule'!I$11*(1-'Carbon Leakage Risk'!$B6)),0)</f>
        <v>0</v>
      </c>
      <c r="J6" s="8">
        <f>IF('ETS Coverage'!$B8=1,('Allowance Schedule'!J$10*('Carbon Leakage Risk'!$B6)+'Allowance Schedule'!J$11*(1-'Carbon Leakage Risk'!$B6)),0)</f>
        <v>0</v>
      </c>
      <c r="K6" s="8">
        <f>IF('ETS Coverage'!$B8=1,('Allowance Schedule'!K$10*('Carbon Leakage Risk'!$B6)+'Allowance Schedule'!K$11*(1-'Carbon Leakage Risk'!$B6)),0)</f>
        <v>0</v>
      </c>
      <c r="L6" s="8">
        <f>IF('ETS Coverage'!$B8=1,('Allowance Schedule'!L$10*('Carbon Leakage Risk'!$B6)+'Allowance Schedule'!L$11*(1-'Carbon Leakage Risk'!$B6)),0)</f>
        <v>0</v>
      </c>
      <c r="M6" s="8">
        <f>IF('ETS Coverage'!$B8=1,('Allowance Schedule'!M$10*('Carbon Leakage Risk'!$B6)+'Allowance Schedule'!M$11*(1-'Carbon Leakage Risk'!$B6)),0)</f>
        <v>0</v>
      </c>
      <c r="N6" s="8">
        <f>IF('ETS Coverage'!$B8=1,('Allowance Schedule'!N$10*('Carbon Leakage Risk'!$B6)+'Allowance Schedule'!N$11*(1-'Carbon Leakage Risk'!$B6)),0)</f>
        <v>0</v>
      </c>
      <c r="O6" s="8">
        <f>IF('ETS Coverage'!$B8=1,('Allowance Schedule'!O$10*('Carbon Leakage Risk'!$B6)+'Allowance Schedule'!O$11*(1-'Carbon Leakage Risk'!$B6)),0)</f>
        <v>0</v>
      </c>
      <c r="P6" s="8">
        <f>IF('ETS Coverage'!$B8=1,('Allowance Schedule'!P$10*('Carbon Leakage Risk'!$B6)+'Allowance Schedule'!P$11*(1-'Carbon Leakage Risk'!$B6)),0)</f>
        <v>0</v>
      </c>
      <c r="Q6" s="8">
        <f>IF('ETS Coverage'!$B8=1,('Allowance Schedule'!Q$10*('Carbon Leakage Risk'!$B6)+'Allowance Schedule'!Q$11*(1-'Carbon Leakage Risk'!$B6)),0)</f>
        <v>0</v>
      </c>
      <c r="R6" s="8">
        <f>IF('ETS Coverage'!$B8=1,('Allowance Schedule'!R$10*('Carbon Leakage Risk'!$B6)+'Allowance Schedule'!R$11*(1-'Carbon Leakage Risk'!$B6)),0)</f>
        <v>0</v>
      </c>
      <c r="S6" s="8">
        <f>IF('ETS Coverage'!$B8=1,('Allowance Schedule'!S$10*('Carbon Leakage Risk'!$B6)+'Allowance Schedule'!S$11*(1-'Carbon Leakage Risk'!$B6)),0)</f>
        <v>0</v>
      </c>
      <c r="T6" s="8">
        <f>IF('ETS Coverage'!$B8=1,('Allowance Schedule'!T$10*('Carbon Leakage Risk'!$B6)+'Allowance Schedule'!T$11*(1-'Carbon Leakage Risk'!$B6)),0)</f>
        <v>0</v>
      </c>
      <c r="U6" s="8">
        <f>IF('ETS Coverage'!$B8=1,('Allowance Schedule'!U$10*('Carbon Leakage Risk'!$B6)+'Allowance Schedule'!U$11*(1-'Carbon Leakage Risk'!$B6)),0)</f>
        <v>0</v>
      </c>
      <c r="V6" s="8">
        <f>IF('ETS Coverage'!$B8=1,('Allowance Schedule'!V$10*('Carbon Leakage Risk'!$B6)+'Allowance Schedule'!V$11*(1-'Carbon Leakage Risk'!$B6)),0)</f>
        <v>0</v>
      </c>
      <c r="W6" s="8">
        <f>IF('ETS Coverage'!$B8=1,('Allowance Schedule'!W$10*('Carbon Leakage Risk'!$B6)+'Allowance Schedule'!W$11*(1-'Carbon Leakage Risk'!$B6)),0)</f>
        <v>0</v>
      </c>
      <c r="X6" s="8">
        <f>IF('ETS Coverage'!$B8=1,('Allowance Schedule'!X$10*('Carbon Leakage Risk'!$B6)+'Allowance Schedule'!X$11*(1-'Carbon Leakage Risk'!$B6)),0)</f>
        <v>0</v>
      </c>
      <c r="Y6" s="8">
        <f>IF('ETS Coverage'!$B8=1,('Allowance Schedule'!Y$10*('Carbon Leakage Risk'!$B6)+'Allowance Schedule'!Y$11*(1-'Carbon Leakage Risk'!$B6)),0)</f>
        <v>0</v>
      </c>
      <c r="Z6" s="8">
        <f>IF('ETS Coverage'!$B8=1,('Allowance Schedule'!Z$10*('Carbon Leakage Risk'!$B6)+'Allowance Schedule'!Z$11*(1-'Carbon Leakage Risk'!$B6)),0)</f>
        <v>0</v>
      </c>
      <c r="AA6" s="8">
        <f>IF('ETS Coverage'!$B8=1,('Allowance Schedule'!AA$10*('Carbon Leakage Risk'!$B6)+'Allowance Schedule'!AA$11*(1-'Carbon Leakage Risk'!$B6)),0)</f>
        <v>0</v>
      </c>
      <c r="AB6" s="8">
        <f>IF('ETS Coverage'!$B8=1,('Allowance Schedule'!AB$10*('Carbon Leakage Risk'!$B6)+'Allowance Schedule'!AB$11*(1-'Carbon Leakage Risk'!$B6)),0)</f>
        <v>0</v>
      </c>
      <c r="AC6" s="8">
        <f>IF('ETS Coverage'!$B8=1,('Allowance Schedule'!AC$10*('Carbon Leakage Risk'!$B6)+'Allowance Schedule'!AC$11*(1-'Carbon Leakage Risk'!$B6)),0)</f>
        <v>0</v>
      </c>
      <c r="AD6" s="8">
        <f>IF('ETS Coverage'!$B8=1,('Allowance Schedule'!AD$10*('Carbon Leakage Risk'!$B6)+'Allowance Schedule'!AD$11*(1-'Carbon Leakage Risk'!$B6)),0)</f>
        <v>0</v>
      </c>
      <c r="AE6" s="8">
        <f>IF('ETS Coverage'!$B8=1,('Allowance Schedule'!AE$10*('Carbon Leakage Risk'!$B6)+'Allowance Schedule'!AE$11*(1-'Carbon Leakage Risk'!$B6)),0)</f>
        <v>0</v>
      </c>
      <c r="AF6" s="8">
        <f>IF('ETS Coverage'!$B8=1,('Allowance Schedule'!AF$10*('Carbon Leakage Risk'!$B6)+'Allowance Schedule'!AF$11*(1-'Carbon Leakage Risk'!$B6)),0)</f>
        <v>0</v>
      </c>
      <c r="AG6" s="8">
        <f>IF('ETS Coverage'!$B8=1,('Allowance Schedule'!AG$10*('Carbon Leakage Risk'!$B6)+'Allowance Schedule'!AG$11*(1-'Carbon Leakage Risk'!$B6)),0)</f>
        <v>0</v>
      </c>
    </row>
    <row r="7" spans="1:33" x14ac:dyDescent="0.35">
      <c r="B7" t="s">
        <v>4</v>
      </c>
      <c r="C7" s="8">
        <f>IF('ETS Coverage'!$B9=1,('Allowance Schedule'!C$10*('Carbon Leakage Risk'!$B7)+'Allowance Schedule'!C$11*(1-'Carbon Leakage Risk'!$B7)),0)</f>
        <v>0</v>
      </c>
      <c r="D7" s="8">
        <f>IF('ETS Coverage'!$B9=1,('Allowance Schedule'!D$10*('Carbon Leakage Risk'!$B7)+'Allowance Schedule'!D$11*(1-'Carbon Leakage Risk'!$B7)),0)</f>
        <v>0</v>
      </c>
      <c r="E7" s="8">
        <f>IF('ETS Coverage'!$B9=1,('Allowance Schedule'!E$10*('Carbon Leakage Risk'!$B7)+'Allowance Schedule'!E$11*(1-'Carbon Leakage Risk'!$B7)),0)</f>
        <v>0</v>
      </c>
      <c r="F7" s="8">
        <f>IF('ETS Coverage'!$B9=1,('Allowance Schedule'!F$10*('Carbon Leakage Risk'!$B7)+'Allowance Schedule'!F$11*(1-'Carbon Leakage Risk'!$B7)),0)</f>
        <v>0</v>
      </c>
      <c r="G7" s="8">
        <f>IF('ETS Coverage'!$B9=1,('Allowance Schedule'!G$10*('Carbon Leakage Risk'!$B7)+'Allowance Schedule'!G$11*(1-'Carbon Leakage Risk'!$B7)),0)</f>
        <v>0</v>
      </c>
      <c r="H7" s="8">
        <f>IF('ETS Coverage'!$B9=1,('Allowance Schedule'!H$10*('Carbon Leakage Risk'!$B7)+'Allowance Schedule'!H$11*(1-'Carbon Leakage Risk'!$B7)),0)</f>
        <v>0</v>
      </c>
      <c r="I7" s="8">
        <f>IF('ETS Coverage'!$B9=1,('Allowance Schedule'!I$10*('Carbon Leakage Risk'!$B7)+'Allowance Schedule'!I$11*(1-'Carbon Leakage Risk'!$B7)),0)</f>
        <v>0</v>
      </c>
      <c r="J7" s="8">
        <f>IF('ETS Coverage'!$B9=1,('Allowance Schedule'!J$10*('Carbon Leakage Risk'!$B7)+'Allowance Schedule'!J$11*(1-'Carbon Leakage Risk'!$B7)),0)</f>
        <v>0</v>
      </c>
      <c r="K7" s="8">
        <f>IF('ETS Coverage'!$B9=1,('Allowance Schedule'!K$10*('Carbon Leakage Risk'!$B7)+'Allowance Schedule'!K$11*(1-'Carbon Leakage Risk'!$B7)),0)</f>
        <v>0</v>
      </c>
      <c r="L7" s="8">
        <f>IF('ETS Coverage'!$B9=1,('Allowance Schedule'!L$10*('Carbon Leakage Risk'!$B7)+'Allowance Schedule'!L$11*(1-'Carbon Leakage Risk'!$B7)),0)</f>
        <v>0</v>
      </c>
      <c r="M7" s="8">
        <f>IF('ETS Coverage'!$B9=1,('Allowance Schedule'!M$10*('Carbon Leakage Risk'!$B7)+'Allowance Schedule'!M$11*(1-'Carbon Leakage Risk'!$B7)),0)</f>
        <v>0</v>
      </c>
      <c r="N7" s="8">
        <f>IF('ETS Coverage'!$B9=1,('Allowance Schedule'!N$10*('Carbon Leakage Risk'!$B7)+'Allowance Schedule'!N$11*(1-'Carbon Leakage Risk'!$B7)),0)</f>
        <v>0</v>
      </c>
      <c r="O7" s="8">
        <f>IF('ETS Coverage'!$B9=1,('Allowance Schedule'!O$10*('Carbon Leakage Risk'!$B7)+'Allowance Schedule'!O$11*(1-'Carbon Leakage Risk'!$B7)),0)</f>
        <v>0</v>
      </c>
      <c r="P7" s="8">
        <f>IF('ETS Coverage'!$B9=1,('Allowance Schedule'!P$10*('Carbon Leakage Risk'!$B7)+'Allowance Schedule'!P$11*(1-'Carbon Leakage Risk'!$B7)),0)</f>
        <v>0</v>
      </c>
      <c r="Q7" s="8">
        <f>IF('ETS Coverage'!$B9=1,('Allowance Schedule'!Q$10*('Carbon Leakage Risk'!$B7)+'Allowance Schedule'!Q$11*(1-'Carbon Leakage Risk'!$B7)),0)</f>
        <v>0</v>
      </c>
      <c r="R7" s="8">
        <f>IF('ETS Coverage'!$B9=1,('Allowance Schedule'!R$10*('Carbon Leakage Risk'!$B7)+'Allowance Schedule'!R$11*(1-'Carbon Leakage Risk'!$B7)),0)</f>
        <v>0</v>
      </c>
      <c r="S7" s="8">
        <f>IF('ETS Coverage'!$B9=1,('Allowance Schedule'!S$10*('Carbon Leakage Risk'!$B7)+'Allowance Schedule'!S$11*(1-'Carbon Leakage Risk'!$B7)),0)</f>
        <v>0</v>
      </c>
      <c r="T7" s="8">
        <f>IF('ETS Coverage'!$B9=1,('Allowance Schedule'!T$10*('Carbon Leakage Risk'!$B7)+'Allowance Schedule'!T$11*(1-'Carbon Leakage Risk'!$B7)),0)</f>
        <v>0</v>
      </c>
      <c r="U7" s="8">
        <f>IF('ETS Coverage'!$B9=1,('Allowance Schedule'!U$10*('Carbon Leakage Risk'!$B7)+'Allowance Schedule'!U$11*(1-'Carbon Leakage Risk'!$B7)),0)</f>
        <v>0</v>
      </c>
      <c r="V7" s="8">
        <f>IF('ETS Coverage'!$B9=1,('Allowance Schedule'!V$10*('Carbon Leakage Risk'!$B7)+'Allowance Schedule'!V$11*(1-'Carbon Leakage Risk'!$B7)),0)</f>
        <v>0</v>
      </c>
      <c r="W7" s="8">
        <f>IF('ETS Coverage'!$B9=1,('Allowance Schedule'!W$10*('Carbon Leakage Risk'!$B7)+'Allowance Schedule'!W$11*(1-'Carbon Leakage Risk'!$B7)),0)</f>
        <v>0</v>
      </c>
      <c r="X7" s="8">
        <f>IF('ETS Coverage'!$B9=1,('Allowance Schedule'!X$10*('Carbon Leakage Risk'!$B7)+'Allowance Schedule'!X$11*(1-'Carbon Leakage Risk'!$B7)),0)</f>
        <v>0</v>
      </c>
      <c r="Y7" s="8">
        <f>IF('ETS Coverage'!$B9=1,('Allowance Schedule'!Y$10*('Carbon Leakage Risk'!$B7)+'Allowance Schedule'!Y$11*(1-'Carbon Leakage Risk'!$B7)),0)</f>
        <v>0</v>
      </c>
      <c r="Z7" s="8">
        <f>IF('ETS Coverage'!$B9=1,('Allowance Schedule'!Z$10*('Carbon Leakage Risk'!$B7)+'Allowance Schedule'!Z$11*(1-'Carbon Leakage Risk'!$B7)),0)</f>
        <v>0</v>
      </c>
      <c r="AA7" s="8">
        <f>IF('ETS Coverage'!$B9=1,('Allowance Schedule'!AA$10*('Carbon Leakage Risk'!$B7)+'Allowance Schedule'!AA$11*(1-'Carbon Leakage Risk'!$B7)),0)</f>
        <v>0</v>
      </c>
      <c r="AB7" s="8">
        <f>IF('ETS Coverage'!$B9=1,('Allowance Schedule'!AB$10*('Carbon Leakage Risk'!$B7)+'Allowance Schedule'!AB$11*(1-'Carbon Leakage Risk'!$B7)),0)</f>
        <v>0</v>
      </c>
      <c r="AC7" s="8">
        <f>IF('ETS Coverage'!$B9=1,('Allowance Schedule'!AC$10*('Carbon Leakage Risk'!$B7)+'Allowance Schedule'!AC$11*(1-'Carbon Leakage Risk'!$B7)),0)</f>
        <v>0</v>
      </c>
      <c r="AD7" s="8">
        <f>IF('ETS Coverage'!$B9=1,('Allowance Schedule'!AD$10*('Carbon Leakage Risk'!$B7)+'Allowance Schedule'!AD$11*(1-'Carbon Leakage Risk'!$B7)),0)</f>
        <v>0</v>
      </c>
      <c r="AE7" s="8">
        <f>IF('ETS Coverage'!$B9=1,('Allowance Schedule'!AE$10*('Carbon Leakage Risk'!$B7)+'Allowance Schedule'!AE$11*(1-'Carbon Leakage Risk'!$B7)),0)</f>
        <v>0</v>
      </c>
      <c r="AF7" s="8">
        <f>IF('ETS Coverage'!$B9=1,('Allowance Schedule'!AF$10*('Carbon Leakage Risk'!$B7)+'Allowance Schedule'!AF$11*(1-'Carbon Leakage Risk'!$B7)),0)</f>
        <v>0</v>
      </c>
      <c r="AG7" s="8">
        <f>IF('ETS Coverage'!$B9=1,('Allowance Schedule'!AG$10*('Carbon Leakage Risk'!$B7)+'Allowance Schedule'!AG$11*(1-'Carbon Leakage Risk'!$B7)),0)</f>
        <v>0</v>
      </c>
    </row>
    <row r="8" spans="1:33" x14ac:dyDescent="0.35">
      <c r="B8" t="s">
        <v>5</v>
      </c>
      <c r="C8" s="8">
        <f>IF('ETS Coverage'!$B10=1,('Allowance Schedule'!C$10*('Carbon Leakage Risk'!$B8)+'Allowance Schedule'!C$11*(1-'Carbon Leakage Risk'!$B8)),0)</f>
        <v>0</v>
      </c>
      <c r="D8" s="8">
        <f>IF('ETS Coverage'!$B10=1,('Allowance Schedule'!D$10*('Carbon Leakage Risk'!$B8)+'Allowance Schedule'!D$11*(1-'Carbon Leakage Risk'!$B8)),0)</f>
        <v>0</v>
      </c>
      <c r="E8" s="8">
        <f>IF('ETS Coverage'!$B10=1,('Allowance Schedule'!E$10*('Carbon Leakage Risk'!$B8)+'Allowance Schedule'!E$11*(1-'Carbon Leakage Risk'!$B8)),0)</f>
        <v>0</v>
      </c>
      <c r="F8" s="8">
        <f>IF('ETS Coverage'!$B10=1,('Allowance Schedule'!F$10*('Carbon Leakage Risk'!$B8)+'Allowance Schedule'!F$11*(1-'Carbon Leakage Risk'!$B8)),0)</f>
        <v>0</v>
      </c>
      <c r="G8" s="8">
        <f>IF('ETS Coverage'!$B10=1,('Allowance Schedule'!G$10*('Carbon Leakage Risk'!$B8)+'Allowance Schedule'!G$11*(1-'Carbon Leakage Risk'!$B8)),0)</f>
        <v>0</v>
      </c>
      <c r="H8" s="8">
        <f>IF('ETS Coverage'!$B10=1,('Allowance Schedule'!H$10*('Carbon Leakage Risk'!$B8)+'Allowance Schedule'!H$11*(1-'Carbon Leakage Risk'!$B8)),0)</f>
        <v>0</v>
      </c>
      <c r="I8" s="8">
        <f>IF('ETS Coverage'!$B10=1,('Allowance Schedule'!I$10*('Carbon Leakage Risk'!$B8)+'Allowance Schedule'!I$11*(1-'Carbon Leakage Risk'!$B8)),0)</f>
        <v>0</v>
      </c>
      <c r="J8" s="8">
        <f>IF('ETS Coverage'!$B10=1,('Allowance Schedule'!J$10*('Carbon Leakage Risk'!$B8)+'Allowance Schedule'!J$11*(1-'Carbon Leakage Risk'!$B8)),0)</f>
        <v>0</v>
      </c>
      <c r="K8" s="8">
        <f>IF('ETS Coverage'!$B10=1,('Allowance Schedule'!K$10*('Carbon Leakage Risk'!$B8)+'Allowance Schedule'!K$11*(1-'Carbon Leakage Risk'!$B8)),0)</f>
        <v>0</v>
      </c>
      <c r="L8" s="8">
        <f>IF('ETS Coverage'!$B10=1,('Allowance Schedule'!L$10*('Carbon Leakage Risk'!$B8)+'Allowance Schedule'!L$11*(1-'Carbon Leakage Risk'!$B8)),0)</f>
        <v>0</v>
      </c>
      <c r="M8" s="8">
        <f>IF('ETS Coverage'!$B10=1,('Allowance Schedule'!M$10*('Carbon Leakage Risk'!$B8)+'Allowance Schedule'!M$11*(1-'Carbon Leakage Risk'!$B8)),0)</f>
        <v>0</v>
      </c>
      <c r="N8" s="8">
        <f>IF('ETS Coverage'!$B10=1,('Allowance Schedule'!N$10*('Carbon Leakage Risk'!$B8)+'Allowance Schedule'!N$11*(1-'Carbon Leakage Risk'!$B8)),0)</f>
        <v>0</v>
      </c>
      <c r="O8" s="8">
        <f>IF('ETS Coverage'!$B10=1,('Allowance Schedule'!O$10*('Carbon Leakage Risk'!$B8)+'Allowance Schedule'!O$11*(1-'Carbon Leakage Risk'!$B8)),0)</f>
        <v>0</v>
      </c>
      <c r="P8" s="8">
        <f>IF('ETS Coverage'!$B10=1,('Allowance Schedule'!P$10*('Carbon Leakage Risk'!$B8)+'Allowance Schedule'!P$11*(1-'Carbon Leakage Risk'!$B8)),0)</f>
        <v>0</v>
      </c>
      <c r="Q8" s="8">
        <f>IF('ETS Coverage'!$B10=1,('Allowance Schedule'!Q$10*('Carbon Leakage Risk'!$B8)+'Allowance Schedule'!Q$11*(1-'Carbon Leakage Risk'!$B8)),0)</f>
        <v>0</v>
      </c>
      <c r="R8" s="8">
        <f>IF('ETS Coverage'!$B10=1,('Allowance Schedule'!R$10*('Carbon Leakage Risk'!$B8)+'Allowance Schedule'!R$11*(1-'Carbon Leakage Risk'!$B8)),0)</f>
        <v>0</v>
      </c>
      <c r="S8" s="8">
        <f>IF('ETS Coverage'!$B10=1,('Allowance Schedule'!S$10*('Carbon Leakage Risk'!$B8)+'Allowance Schedule'!S$11*(1-'Carbon Leakage Risk'!$B8)),0)</f>
        <v>0</v>
      </c>
      <c r="T8" s="8">
        <f>IF('ETS Coverage'!$B10=1,('Allowance Schedule'!T$10*('Carbon Leakage Risk'!$B8)+'Allowance Schedule'!T$11*(1-'Carbon Leakage Risk'!$B8)),0)</f>
        <v>0</v>
      </c>
      <c r="U8" s="8">
        <f>IF('ETS Coverage'!$B10=1,('Allowance Schedule'!U$10*('Carbon Leakage Risk'!$B8)+'Allowance Schedule'!U$11*(1-'Carbon Leakage Risk'!$B8)),0)</f>
        <v>0</v>
      </c>
      <c r="V8" s="8">
        <f>IF('ETS Coverage'!$B10=1,('Allowance Schedule'!V$10*('Carbon Leakage Risk'!$B8)+'Allowance Schedule'!V$11*(1-'Carbon Leakage Risk'!$B8)),0)</f>
        <v>0</v>
      </c>
      <c r="W8" s="8">
        <f>IF('ETS Coverage'!$B10=1,('Allowance Schedule'!W$10*('Carbon Leakage Risk'!$B8)+'Allowance Schedule'!W$11*(1-'Carbon Leakage Risk'!$B8)),0)</f>
        <v>0</v>
      </c>
      <c r="X8" s="8">
        <f>IF('ETS Coverage'!$B10=1,('Allowance Schedule'!X$10*('Carbon Leakage Risk'!$B8)+'Allowance Schedule'!X$11*(1-'Carbon Leakage Risk'!$B8)),0)</f>
        <v>0</v>
      </c>
      <c r="Y8" s="8">
        <f>IF('ETS Coverage'!$B10=1,('Allowance Schedule'!Y$10*('Carbon Leakage Risk'!$B8)+'Allowance Schedule'!Y$11*(1-'Carbon Leakage Risk'!$B8)),0)</f>
        <v>0</v>
      </c>
      <c r="Z8" s="8">
        <f>IF('ETS Coverage'!$B10=1,('Allowance Schedule'!Z$10*('Carbon Leakage Risk'!$B8)+'Allowance Schedule'!Z$11*(1-'Carbon Leakage Risk'!$B8)),0)</f>
        <v>0</v>
      </c>
      <c r="AA8" s="8">
        <f>IF('ETS Coverage'!$B10=1,('Allowance Schedule'!AA$10*('Carbon Leakage Risk'!$B8)+'Allowance Schedule'!AA$11*(1-'Carbon Leakage Risk'!$B8)),0)</f>
        <v>0</v>
      </c>
      <c r="AB8" s="8">
        <f>IF('ETS Coverage'!$B10=1,('Allowance Schedule'!AB$10*('Carbon Leakage Risk'!$B8)+'Allowance Schedule'!AB$11*(1-'Carbon Leakage Risk'!$B8)),0)</f>
        <v>0</v>
      </c>
      <c r="AC8" s="8">
        <f>IF('ETS Coverage'!$B10=1,('Allowance Schedule'!AC$10*('Carbon Leakage Risk'!$B8)+'Allowance Schedule'!AC$11*(1-'Carbon Leakage Risk'!$B8)),0)</f>
        <v>0</v>
      </c>
      <c r="AD8" s="8">
        <f>IF('ETS Coverage'!$B10=1,('Allowance Schedule'!AD$10*('Carbon Leakage Risk'!$B8)+'Allowance Schedule'!AD$11*(1-'Carbon Leakage Risk'!$B8)),0)</f>
        <v>0</v>
      </c>
      <c r="AE8" s="8">
        <f>IF('ETS Coverage'!$B10=1,('Allowance Schedule'!AE$10*('Carbon Leakage Risk'!$B8)+'Allowance Schedule'!AE$11*(1-'Carbon Leakage Risk'!$B8)),0)</f>
        <v>0</v>
      </c>
      <c r="AF8" s="8">
        <f>IF('ETS Coverage'!$B10=1,('Allowance Schedule'!AF$10*('Carbon Leakage Risk'!$B8)+'Allowance Schedule'!AF$11*(1-'Carbon Leakage Risk'!$B8)),0)</f>
        <v>0</v>
      </c>
      <c r="AG8" s="8">
        <f>IF('ETS Coverage'!$B10=1,('Allowance Schedule'!AG$10*('Carbon Leakage Risk'!$B8)+'Allowance Schedule'!AG$11*(1-'Carbon Leakage Risk'!$B8)),0)</f>
        <v>0</v>
      </c>
    </row>
    <row r="9" spans="1:33" x14ac:dyDescent="0.35">
      <c r="B9" t="s">
        <v>6</v>
      </c>
      <c r="C9" s="8">
        <f>IF('ETS Coverage'!$B11=1,('Allowance Schedule'!C$10*('Carbon Leakage Risk'!$B9)+'Allowance Schedule'!C$11*(1-'Carbon Leakage Risk'!$B9)),0)</f>
        <v>0</v>
      </c>
      <c r="D9" s="8">
        <f>IF('ETS Coverage'!$B11=1,('Allowance Schedule'!D$10*('Carbon Leakage Risk'!$B9)+'Allowance Schedule'!D$11*(1-'Carbon Leakage Risk'!$B9)),0)</f>
        <v>0</v>
      </c>
      <c r="E9" s="8">
        <f>IF('ETS Coverage'!$B11=1,('Allowance Schedule'!E$10*('Carbon Leakage Risk'!$B9)+'Allowance Schedule'!E$11*(1-'Carbon Leakage Risk'!$B9)),0)</f>
        <v>0</v>
      </c>
      <c r="F9" s="8">
        <f>IF('ETS Coverage'!$B11=1,('Allowance Schedule'!F$10*('Carbon Leakage Risk'!$B9)+'Allowance Schedule'!F$11*(1-'Carbon Leakage Risk'!$B9)),0)</f>
        <v>0</v>
      </c>
      <c r="G9" s="8">
        <f>IF('ETS Coverage'!$B11=1,('Allowance Schedule'!G$10*('Carbon Leakage Risk'!$B9)+'Allowance Schedule'!G$11*(1-'Carbon Leakage Risk'!$B9)),0)</f>
        <v>0</v>
      </c>
      <c r="H9" s="8">
        <f>IF('ETS Coverage'!$B11=1,('Allowance Schedule'!H$10*('Carbon Leakage Risk'!$B9)+'Allowance Schedule'!H$11*(1-'Carbon Leakage Risk'!$B9)),0)</f>
        <v>0</v>
      </c>
      <c r="I9" s="8">
        <f>IF('ETS Coverage'!$B11=1,('Allowance Schedule'!I$10*('Carbon Leakage Risk'!$B9)+'Allowance Schedule'!I$11*(1-'Carbon Leakage Risk'!$B9)),0)</f>
        <v>0</v>
      </c>
      <c r="J9" s="8">
        <f>IF('ETS Coverage'!$B11=1,('Allowance Schedule'!J$10*('Carbon Leakage Risk'!$B9)+'Allowance Schedule'!J$11*(1-'Carbon Leakage Risk'!$B9)),0)</f>
        <v>0</v>
      </c>
      <c r="K9" s="8">
        <f>IF('ETS Coverage'!$B11=1,('Allowance Schedule'!K$10*('Carbon Leakage Risk'!$B9)+'Allowance Schedule'!K$11*(1-'Carbon Leakage Risk'!$B9)),0)</f>
        <v>0</v>
      </c>
      <c r="L9" s="8">
        <f>IF('ETS Coverage'!$B11=1,('Allowance Schedule'!L$10*('Carbon Leakage Risk'!$B9)+'Allowance Schedule'!L$11*(1-'Carbon Leakage Risk'!$B9)),0)</f>
        <v>0</v>
      </c>
      <c r="M9" s="8">
        <f>IF('ETS Coverage'!$B11=1,('Allowance Schedule'!M$10*('Carbon Leakage Risk'!$B9)+'Allowance Schedule'!M$11*(1-'Carbon Leakage Risk'!$B9)),0)</f>
        <v>0</v>
      </c>
      <c r="N9" s="8">
        <f>IF('ETS Coverage'!$B11=1,('Allowance Schedule'!N$10*('Carbon Leakage Risk'!$B9)+'Allowance Schedule'!N$11*(1-'Carbon Leakage Risk'!$B9)),0)</f>
        <v>0</v>
      </c>
      <c r="O9" s="8">
        <f>IF('ETS Coverage'!$B11=1,('Allowance Schedule'!O$10*('Carbon Leakage Risk'!$B9)+'Allowance Schedule'!O$11*(1-'Carbon Leakage Risk'!$B9)),0)</f>
        <v>0</v>
      </c>
      <c r="P9" s="8">
        <f>IF('ETS Coverage'!$B11=1,('Allowance Schedule'!P$10*('Carbon Leakage Risk'!$B9)+'Allowance Schedule'!P$11*(1-'Carbon Leakage Risk'!$B9)),0)</f>
        <v>0</v>
      </c>
      <c r="Q9" s="8">
        <f>IF('ETS Coverage'!$B11=1,('Allowance Schedule'!Q$10*('Carbon Leakage Risk'!$B9)+'Allowance Schedule'!Q$11*(1-'Carbon Leakage Risk'!$B9)),0)</f>
        <v>0</v>
      </c>
      <c r="R9" s="8">
        <f>IF('ETS Coverage'!$B11=1,('Allowance Schedule'!R$10*('Carbon Leakage Risk'!$B9)+'Allowance Schedule'!R$11*(1-'Carbon Leakage Risk'!$B9)),0)</f>
        <v>0</v>
      </c>
      <c r="S9" s="8">
        <f>IF('ETS Coverage'!$B11=1,('Allowance Schedule'!S$10*('Carbon Leakage Risk'!$B9)+'Allowance Schedule'!S$11*(1-'Carbon Leakage Risk'!$B9)),0)</f>
        <v>0</v>
      </c>
      <c r="T9" s="8">
        <f>IF('ETS Coverage'!$B11=1,('Allowance Schedule'!T$10*('Carbon Leakage Risk'!$B9)+'Allowance Schedule'!T$11*(1-'Carbon Leakage Risk'!$B9)),0)</f>
        <v>0</v>
      </c>
      <c r="U9" s="8">
        <f>IF('ETS Coverage'!$B11=1,('Allowance Schedule'!U$10*('Carbon Leakage Risk'!$B9)+'Allowance Schedule'!U$11*(1-'Carbon Leakage Risk'!$B9)),0)</f>
        <v>0</v>
      </c>
      <c r="V9" s="8">
        <f>IF('ETS Coverage'!$B11=1,('Allowance Schedule'!V$10*('Carbon Leakage Risk'!$B9)+'Allowance Schedule'!V$11*(1-'Carbon Leakage Risk'!$B9)),0)</f>
        <v>0</v>
      </c>
      <c r="W9" s="8">
        <f>IF('ETS Coverage'!$B11=1,('Allowance Schedule'!W$10*('Carbon Leakage Risk'!$B9)+'Allowance Schedule'!W$11*(1-'Carbon Leakage Risk'!$B9)),0)</f>
        <v>0</v>
      </c>
      <c r="X9" s="8">
        <f>IF('ETS Coverage'!$B11=1,('Allowance Schedule'!X$10*('Carbon Leakage Risk'!$B9)+'Allowance Schedule'!X$11*(1-'Carbon Leakage Risk'!$B9)),0)</f>
        <v>0</v>
      </c>
      <c r="Y9" s="8">
        <f>IF('ETS Coverage'!$B11=1,('Allowance Schedule'!Y$10*('Carbon Leakage Risk'!$B9)+'Allowance Schedule'!Y$11*(1-'Carbon Leakage Risk'!$B9)),0)</f>
        <v>0</v>
      </c>
      <c r="Z9" s="8">
        <f>IF('ETS Coverage'!$B11=1,('Allowance Schedule'!Z$10*('Carbon Leakage Risk'!$B9)+'Allowance Schedule'!Z$11*(1-'Carbon Leakage Risk'!$B9)),0)</f>
        <v>0</v>
      </c>
      <c r="AA9" s="8">
        <f>IF('ETS Coverage'!$B11=1,('Allowance Schedule'!AA$10*('Carbon Leakage Risk'!$B9)+'Allowance Schedule'!AA$11*(1-'Carbon Leakage Risk'!$B9)),0)</f>
        <v>0</v>
      </c>
      <c r="AB9" s="8">
        <f>IF('ETS Coverage'!$B11=1,('Allowance Schedule'!AB$10*('Carbon Leakage Risk'!$B9)+'Allowance Schedule'!AB$11*(1-'Carbon Leakage Risk'!$B9)),0)</f>
        <v>0</v>
      </c>
      <c r="AC9" s="8">
        <f>IF('ETS Coverage'!$B11=1,('Allowance Schedule'!AC$10*('Carbon Leakage Risk'!$B9)+'Allowance Schedule'!AC$11*(1-'Carbon Leakage Risk'!$B9)),0)</f>
        <v>0</v>
      </c>
      <c r="AD9" s="8">
        <f>IF('ETS Coverage'!$B11=1,('Allowance Schedule'!AD$10*('Carbon Leakage Risk'!$B9)+'Allowance Schedule'!AD$11*(1-'Carbon Leakage Risk'!$B9)),0)</f>
        <v>0</v>
      </c>
      <c r="AE9" s="8">
        <f>IF('ETS Coverage'!$B11=1,('Allowance Schedule'!AE$10*('Carbon Leakage Risk'!$B9)+'Allowance Schedule'!AE$11*(1-'Carbon Leakage Risk'!$B9)),0)</f>
        <v>0</v>
      </c>
      <c r="AF9" s="8">
        <f>IF('ETS Coverage'!$B11=1,('Allowance Schedule'!AF$10*('Carbon Leakage Risk'!$B9)+'Allowance Schedule'!AF$11*(1-'Carbon Leakage Risk'!$B9)),0)</f>
        <v>0</v>
      </c>
      <c r="AG9" s="8">
        <f>IF('ETS Coverage'!$B11=1,('Allowance Schedule'!AG$10*('Carbon Leakage Risk'!$B9)+'Allowance Schedule'!AG$11*(1-'Carbon Leakage Risk'!$B9)),0)</f>
        <v>0</v>
      </c>
    </row>
    <row r="10" spans="1:33" x14ac:dyDescent="0.35">
      <c r="B10" t="s">
        <v>7</v>
      </c>
      <c r="C10" s="8">
        <f>IF('ETS Coverage'!$B12=1,('Allowance Schedule'!C$10*('Carbon Leakage Risk'!$B10)+'Allowance Schedule'!C$11*(1-'Carbon Leakage Risk'!$B10)),0)</f>
        <v>0</v>
      </c>
      <c r="D10" s="8">
        <f>IF('ETS Coverage'!$B12=1,('Allowance Schedule'!D$10*('Carbon Leakage Risk'!$B10)+'Allowance Schedule'!D$11*(1-'Carbon Leakage Risk'!$B10)),0)</f>
        <v>0</v>
      </c>
      <c r="E10" s="8">
        <f>IF('ETS Coverage'!$B12=1,('Allowance Schedule'!E$10*('Carbon Leakage Risk'!$B10)+'Allowance Schedule'!E$11*(1-'Carbon Leakage Risk'!$B10)),0)</f>
        <v>0</v>
      </c>
      <c r="F10" s="8">
        <f>IF('ETS Coverage'!$B12=1,('Allowance Schedule'!F$10*('Carbon Leakage Risk'!$B10)+'Allowance Schedule'!F$11*(1-'Carbon Leakage Risk'!$B10)),0)</f>
        <v>0</v>
      </c>
      <c r="G10" s="8">
        <f>IF('ETS Coverage'!$B12=1,('Allowance Schedule'!G$10*('Carbon Leakage Risk'!$B10)+'Allowance Schedule'!G$11*(1-'Carbon Leakage Risk'!$B10)),0)</f>
        <v>0</v>
      </c>
      <c r="H10" s="8">
        <f>IF('ETS Coverage'!$B12=1,('Allowance Schedule'!H$10*('Carbon Leakage Risk'!$B10)+'Allowance Schedule'!H$11*(1-'Carbon Leakage Risk'!$B10)),0)</f>
        <v>0</v>
      </c>
      <c r="I10" s="8">
        <f>IF('ETS Coverage'!$B12=1,('Allowance Schedule'!I$10*('Carbon Leakage Risk'!$B10)+'Allowance Schedule'!I$11*(1-'Carbon Leakage Risk'!$B10)),0)</f>
        <v>0</v>
      </c>
      <c r="J10" s="8">
        <f>IF('ETS Coverage'!$B12=1,('Allowance Schedule'!J$10*('Carbon Leakage Risk'!$B10)+'Allowance Schedule'!J$11*(1-'Carbon Leakage Risk'!$B10)),0)</f>
        <v>0</v>
      </c>
      <c r="K10" s="8">
        <f>IF('ETS Coverage'!$B12=1,('Allowance Schedule'!K$10*('Carbon Leakage Risk'!$B10)+'Allowance Schedule'!K$11*(1-'Carbon Leakage Risk'!$B10)),0)</f>
        <v>0</v>
      </c>
      <c r="L10" s="8">
        <f>IF('ETS Coverage'!$B12=1,('Allowance Schedule'!L$10*('Carbon Leakage Risk'!$B10)+'Allowance Schedule'!L$11*(1-'Carbon Leakage Risk'!$B10)),0)</f>
        <v>0</v>
      </c>
      <c r="M10" s="8">
        <f>IF('ETS Coverage'!$B12=1,('Allowance Schedule'!M$10*('Carbon Leakage Risk'!$B10)+'Allowance Schedule'!M$11*(1-'Carbon Leakage Risk'!$B10)),0)</f>
        <v>0</v>
      </c>
      <c r="N10" s="8">
        <f>IF('ETS Coverage'!$B12=1,('Allowance Schedule'!N$10*('Carbon Leakage Risk'!$B10)+'Allowance Schedule'!N$11*(1-'Carbon Leakage Risk'!$B10)),0)</f>
        <v>0</v>
      </c>
      <c r="O10" s="8">
        <f>IF('ETS Coverage'!$B12=1,('Allowance Schedule'!O$10*('Carbon Leakage Risk'!$B10)+'Allowance Schedule'!O$11*(1-'Carbon Leakage Risk'!$B10)),0)</f>
        <v>0</v>
      </c>
      <c r="P10" s="8">
        <f>IF('ETS Coverage'!$B12=1,('Allowance Schedule'!P$10*('Carbon Leakage Risk'!$B10)+'Allowance Schedule'!P$11*(1-'Carbon Leakage Risk'!$B10)),0)</f>
        <v>0</v>
      </c>
      <c r="Q10" s="8">
        <f>IF('ETS Coverage'!$B12=1,('Allowance Schedule'!Q$10*('Carbon Leakage Risk'!$B10)+'Allowance Schedule'!Q$11*(1-'Carbon Leakage Risk'!$B10)),0)</f>
        <v>0</v>
      </c>
      <c r="R10" s="8">
        <f>IF('ETS Coverage'!$B12=1,('Allowance Schedule'!R$10*('Carbon Leakage Risk'!$B10)+'Allowance Schedule'!R$11*(1-'Carbon Leakage Risk'!$B10)),0)</f>
        <v>0</v>
      </c>
      <c r="S10" s="8">
        <f>IF('ETS Coverage'!$B12=1,('Allowance Schedule'!S$10*('Carbon Leakage Risk'!$B10)+'Allowance Schedule'!S$11*(1-'Carbon Leakage Risk'!$B10)),0)</f>
        <v>0</v>
      </c>
      <c r="T10" s="8">
        <f>IF('ETS Coverage'!$B12=1,('Allowance Schedule'!T$10*('Carbon Leakage Risk'!$B10)+'Allowance Schedule'!T$11*(1-'Carbon Leakage Risk'!$B10)),0)</f>
        <v>0</v>
      </c>
      <c r="U10" s="8">
        <f>IF('ETS Coverage'!$B12=1,('Allowance Schedule'!U$10*('Carbon Leakage Risk'!$B10)+'Allowance Schedule'!U$11*(1-'Carbon Leakage Risk'!$B10)),0)</f>
        <v>0</v>
      </c>
      <c r="V10" s="8">
        <f>IF('ETS Coverage'!$B12=1,('Allowance Schedule'!V$10*('Carbon Leakage Risk'!$B10)+'Allowance Schedule'!V$11*(1-'Carbon Leakage Risk'!$B10)),0)</f>
        <v>0</v>
      </c>
      <c r="W10" s="8">
        <f>IF('ETS Coverage'!$B12=1,('Allowance Schedule'!W$10*('Carbon Leakage Risk'!$B10)+'Allowance Schedule'!W$11*(1-'Carbon Leakage Risk'!$B10)),0)</f>
        <v>0</v>
      </c>
      <c r="X10" s="8">
        <f>IF('ETS Coverage'!$B12=1,('Allowance Schedule'!X$10*('Carbon Leakage Risk'!$B10)+'Allowance Schedule'!X$11*(1-'Carbon Leakage Risk'!$B10)),0)</f>
        <v>0</v>
      </c>
      <c r="Y10" s="8">
        <f>IF('ETS Coverage'!$B12=1,('Allowance Schedule'!Y$10*('Carbon Leakage Risk'!$B10)+'Allowance Schedule'!Y$11*(1-'Carbon Leakage Risk'!$B10)),0)</f>
        <v>0</v>
      </c>
      <c r="Z10" s="8">
        <f>IF('ETS Coverage'!$B12=1,('Allowance Schedule'!Z$10*('Carbon Leakage Risk'!$B10)+'Allowance Schedule'!Z$11*(1-'Carbon Leakage Risk'!$B10)),0)</f>
        <v>0</v>
      </c>
      <c r="AA10" s="8">
        <f>IF('ETS Coverage'!$B12=1,('Allowance Schedule'!AA$10*('Carbon Leakage Risk'!$B10)+'Allowance Schedule'!AA$11*(1-'Carbon Leakage Risk'!$B10)),0)</f>
        <v>0</v>
      </c>
      <c r="AB10" s="8">
        <f>IF('ETS Coverage'!$B12=1,('Allowance Schedule'!AB$10*('Carbon Leakage Risk'!$B10)+'Allowance Schedule'!AB$11*(1-'Carbon Leakage Risk'!$B10)),0)</f>
        <v>0</v>
      </c>
      <c r="AC10" s="8">
        <f>IF('ETS Coverage'!$B12=1,('Allowance Schedule'!AC$10*('Carbon Leakage Risk'!$B10)+'Allowance Schedule'!AC$11*(1-'Carbon Leakage Risk'!$B10)),0)</f>
        <v>0</v>
      </c>
      <c r="AD10" s="8">
        <f>IF('ETS Coverage'!$B12=1,('Allowance Schedule'!AD$10*('Carbon Leakage Risk'!$B10)+'Allowance Schedule'!AD$11*(1-'Carbon Leakage Risk'!$B10)),0)</f>
        <v>0</v>
      </c>
      <c r="AE10" s="8">
        <f>IF('ETS Coverage'!$B12=1,('Allowance Schedule'!AE$10*('Carbon Leakage Risk'!$B10)+'Allowance Schedule'!AE$11*(1-'Carbon Leakage Risk'!$B10)),0)</f>
        <v>0</v>
      </c>
      <c r="AF10" s="8">
        <f>IF('ETS Coverage'!$B12=1,('Allowance Schedule'!AF$10*('Carbon Leakage Risk'!$B10)+'Allowance Schedule'!AF$11*(1-'Carbon Leakage Risk'!$B10)),0)</f>
        <v>0</v>
      </c>
      <c r="AG10" s="8">
        <f>IF('ETS Coverage'!$B12=1,('Allowance Schedule'!AG$10*('Carbon Leakage Risk'!$B10)+'Allowance Schedule'!AG$11*(1-'Carbon Leakage Risk'!$B10)),0)</f>
        <v>0</v>
      </c>
    </row>
    <row r="11" spans="1:33" x14ac:dyDescent="0.35">
      <c r="B11" t="s">
        <v>8</v>
      </c>
      <c r="C11" s="8">
        <f>IF('ETS Coverage'!$B13=1,('Allowance Schedule'!C$10*('Carbon Leakage Risk'!$B11)+'Allowance Schedule'!C$11*(1-'Carbon Leakage Risk'!$B11)),0)</f>
        <v>6.957039479710536E-3</v>
      </c>
      <c r="D11" s="8">
        <f>IF('ETS Coverage'!$B13=1,('Allowance Schedule'!D$10*('Carbon Leakage Risk'!$B11)+'Allowance Schedule'!D$11*(1-'Carbon Leakage Risk'!$B11)),0)</f>
        <v>6.957039479710536E-3</v>
      </c>
      <c r="E11" s="8">
        <f>IF('ETS Coverage'!$B13=1,('Allowance Schedule'!E$10*('Carbon Leakage Risk'!$B11)+'Allowance Schedule'!E$11*(1-'Carbon Leakage Risk'!$B11)),0)</f>
        <v>6.957039479710536E-3</v>
      </c>
      <c r="F11" s="8">
        <f>IF('ETS Coverage'!$B13=1,('Allowance Schedule'!F$10*('Carbon Leakage Risk'!$B11)+'Allowance Schedule'!F$11*(1-'Carbon Leakage Risk'!$B11)),0)</f>
        <v>6.957039479710536E-3</v>
      </c>
      <c r="G11" s="8">
        <f>IF('ETS Coverage'!$B13=1,('Allowance Schedule'!G$10*('Carbon Leakage Risk'!$B11)+'Allowance Schedule'!G$11*(1-'Carbon Leakage Risk'!$B11)),0)</f>
        <v>6.957039479710536E-3</v>
      </c>
      <c r="H11" s="8">
        <f>IF('ETS Coverage'!$B13=1,('Allowance Schedule'!H$10*('Carbon Leakage Risk'!$B11)+'Allowance Schedule'!H$11*(1-'Carbon Leakage Risk'!$B11)),0)</f>
        <v>6.957039479710536E-3</v>
      </c>
      <c r="I11" s="8">
        <f>IF('ETS Coverage'!$B13=1,('Allowance Schedule'!I$10*('Carbon Leakage Risk'!$B11)+'Allowance Schedule'!I$11*(1-'Carbon Leakage Risk'!$B11)),0)</f>
        <v>3.1708573784006606E-2</v>
      </c>
      <c r="J11" s="8">
        <f>IF('ETS Coverage'!$B13=1,('Allowance Schedule'!J$10*('Carbon Leakage Risk'!$B11)+'Allowance Schedule'!J$11*(1-'Carbon Leakage Risk'!$B11)),0)</f>
        <v>5.7205505175414527E-2</v>
      </c>
      <c r="K11" s="8">
        <f>IF('ETS Coverage'!$B13=1,('Allowance Schedule'!K$10*('Carbon Leakage Risk'!$B11)+'Allowance Schedule'!K$11*(1-'Carbon Leakage Risk'!$B11)),0)</f>
        <v>0.10745397087111841</v>
      </c>
      <c r="L11" s="8">
        <f>IF('ETS Coverage'!$B13=1,('Allowance Schedule'!L$10*('Carbon Leakage Risk'!$B11)+'Allowance Schedule'!L$11*(1-'Carbon Leakage Risk'!$B11)),0)</f>
        <v>0.2319570394797105</v>
      </c>
      <c r="M11" s="8">
        <f>IF('ETS Coverage'!$B13=1,('Allowance Schedule'!M$10*('Carbon Leakage Risk'!$B11)+'Allowance Schedule'!M$11*(1-'Carbon Leakage Risk'!$B11)),0)</f>
        <v>0.49011839333150131</v>
      </c>
      <c r="N11" s="8">
        <f>IF('ETS Coverage'!$B13=1,('Allowance Schedule'!N$10*('Carbon Leakage Risk'!$B11)+'Allowance Schedule'!N$11*(1-'Carbon Leakage Risk'!$B11)),0)</f>
        <v>0.61387606485298152</v>
      </c>
      <c r="O11" s="8">
        <f>IF('ETS Coverage'!$B13=1,('Allowance Schedule'!O$10*('Carbon Leakage Risk'!$B11)+'Allowance Schedule'!O$11*(1-'Carbon Leakage Risk'!$B11)),0)</f>
        <v>0.73763373637446183</v>
      </c>
      <c r="P11" s="8">
        <f>IF('ETS Coverage'!$B13=1,('Allowance Schedule'!P$10*('Carbon Leakage Risk'!$B11)+'Allowance Schedule'!P$11*(1-'Carbon Leakage Risk'!$B11)),0)</f>
        <v>0.86139140789594204</v>
      </c>
      <c r="Q11" s="8">
        <f>IF('ETS Coverage'!$B13=1,('Allowance Schedule'!Q$10*('Carbon Leakage Risk'!$B11)+'Allowance Schedule'!Q$11*(1-'Carbon Leakage Risk'!$B11)),0)</f>
        <v>1</v>
      </c>
      <c r="R11" s="8">
        <f>IF('ETS Coverage'!$B13=1,('Allowance Schedule'!R$10*('Carbon Leakage Risk'!$B11)+'Allowance Schedule'!R$11*(1-'Carbon Leakage Risk'!$B11)),0)</f>
        <v>1</v>
      </c>
      <c r="S11" s="8">
        <f>IF('ETS Coverage'!$B13=1,('Allowance Schedule'!S$10*('Carbon Leakage Risk'!$B11)+'Allowance Schedule'!S$11*(1-'Carbon Leakage Risk'!$B11)),0)</f>
        <v>1</v>
      </c>
      <c r="T11" s="8">
        <f>IF('ETS Coverage'!$B13=1,('Allowance Schedule'!T$10*('Carbon Leakage Risk'!$B11)+'Allowance Schedule'!T$11*(1-'Carbon Leakage Risk'!$B11)),0)</f>
        <v>1</v>
      </c>
      <c r="U11" s="8">
        <f>IF('ETS Coverage'!$B13=1,('Allowance Schedule'!U$10*('Carbon Leakage Risk'!$B11)+'Allowance Schedule'!U$11*(1-'Carbon Leakage Risk'!$B11)),0)</f>
        <v>1</v>
      </c>
      <c r="V11" s="8">
        <f>IF('ETS Coverage'!$B13=1,('Allowance Schedule'!V$10*('Carbon Leakage Risk'!$B11)+'Allowance Schedule'!V$11*(1-'Carbon Leakage Risk'!$B11)),0)</f>
        <v>1</v>
      </c>
      <c r="W11" s="8">
        <f>IF('ETS Coverage'!$B13=1,('Allowance Schedule'!W$10*('Carbon Leakage Risk'!$B11)+'Allowance Schedule'!W$11*(1-'Carbon Leakage Risk'!$B11)),0)</f>
        <v>1</v>
      </c>
      <c r="X11" s="8">
        <f>IF('ETS Coverage'!$B13=1,('Allowance Schedule'!X$10*('Carbon Leakage Risk'!$B11)+'Allowance Schedule'!X$11*(1-'Carbon Leakage Risk'!$B11)),0)</f>
        <v>1</v>
      </c>
      <c r="Y11" s="8">
        <f>IF('ETS Coverage'!$B13=1,('Allowance Schedule'!Y$10*('Carbon Leakage Risk'!$B11)+'Allowance Schedule'!Y$11*(1-'Carbon Leakage Risk'!$B11)),0)</f>
        <v>1</v>
      </c>
      <c r="Z11" s="8">
        <f>IF('ETS Coverage'!$B13=1,('Allowance Schedule'!Z$10*('Carbon Leakage Risk'!$B11)+'Allowance Schedule'!Z$11*(1-'Carbon Leakage Risk'!$B11)),0)</f>
        <v>1</v>
      </c>
      <c r="AA11" s="8">
        <f>IF('ETS Coverage'!$B13=1,('Allowance Schedule'!AA$10*('Carbon Leakage Risk'!$B11)+'Allowance Schedule'!AA$11*(1-'Carbon Leakage Risk'!$B11)),0)</f>
        <v>1</v>
      </c>
      <c r="AB11" s="8">
        <f>IF('ETS Coverage'!$B13=1,('Allowance Schedule'!AB$10*('Carbon Leakage Risk'!$B11)+'Allowance Schedule'!AB$11*(1-'Carbon Leakage Risk'!$B11)),0)</f>
        <v>1</v>
      </c>
      <c r="AC11" s="8">
        <f>IF('ETS Coverage'!$B13=1,('Allowance Schedule'!AC$10*('Carbon Leakage Risk'!$B11)+'Allowance Schedule'!AC$11*(1-'Carbon Leakage Risk'!$B11)),0)</f>
        <v>1</v>
      </c>
      <c r="AD11" s="8">
        <f>IF('ETS Coverage'!$B13=1,('Allowance Schedule'!AD$10*('Carbon Leakage Risk'!$B11)+'Allowance Schedule'!AD$11*(1-'Carbon Leakage Risk'!$B11)),0)</f>
        <v>1</v>
      </c>
      <c r="AE11" s="8">
        <f>IF('ETS Coverage'!$B13=1,('Allowance Schedule'!AE$10*('Carbon Leakage Risk'!$B11)+'Allowance Schedule'!AE$11*(1-'Carbon Leakage Risk'!$B11)),0)</f>
        <v>1</v>
      </c>
      <c r="AF11" s="8">
        <f>IF('ETS Coverage'!$B13=1,('Allowance Schedule'!AF$10*('Carbon Leakage Risk'!$B11)+'Allowance Schedule'!AF$11*(1-'Carbon Leakage Risk'!$B11)),0)</f>
        <v>1</v>
      </c>
      <c r="AG11" s="8">
        <f>IF('ETS Coverage'!$B13=1,('Allowance Schedule'!AG$10*('Carbon Leakage Risk'!$B11)+'Allowance Schedule'!AG$11*(1-'Carbon Leakage Risk'!$B11)),0)</f>
        <v>1</v>
      </c>
    </row>
    <row r="12" spans="1:33" x14ac:dyDescent="0.35">
      <c r="B12" t="s">
        <v>9</v>
      </c>
      <c r="C12" s="8">
        <f>IF('ETS Coverage'!$B14=1,('Allowance Schedule'!C$10*('Carbon Leakage Risk'!$B12)+'Allowance Schedule'!C$11*(1-'Carbon Leakage Risk'!$B12)),0)</f>
        <v>0</v>
      </c>
      <c r="D12" s="8">
        <f>IF('ETS Coverage'!$B14=1,('Allowance Schedule'!D$10*('Carbon Leakage Risk'!$B12)+'Allowance Schedule'!D$11*(1-'Carbon Leakage Risk'!$B12)),0)</f>
        <v>0</v>
      </c>
      <c r="E12" s="8">
        <f>IF('ETS Coverage'!$B14=1,('Allowance Schedule'!E$10*('Carbon Leakage Risk'!$B12)+'Allowance Schedule'!E$11*(1-'Carbon Leakage Risk'!$B12)),0)</f>
        <v>0</v>
      </c>
      <c r="F12" s="8">
        <f>IF('ETS Coverage'!$B14=1,('Allowance Schedule'!F$10*('Carbon Leakage Risk'!$B12)+'Allowance Schedule'!F$11*(1-'Carbon Leakage Risk'!$B12)),0)</f>
        <v>0</v>
      </c>
      <c r="G12" s="8">
        <f>IF('ETS Coverage'!$B14=1,('Allowance Schedule'!G$10*('Carbon Leakage Risk'!$B12)+'Allowance Schedule'!G$11*(1-'Carbon Leakage Risk'!$B12)),0)</f>
        <v>0</v>
      </c>
      <c r="H12" s="8">
        <f>IF('ETS Coverage'!$B14=1,('Allowance Schedule'!H$10*('Carbon Leakage Risk'!$B12)+'Allowance Schedule'!H$11*(1-'Carbon Leakage Risk'!$B12)),0)</f>
        <v>0</v>
      </c>
      <c r="I12" s="8">
        <f>IF('ETS Coverage'!$B14=1,('Allowance Schedule'!I$10*('Carbon Leakage Risk'!$B12)+'Allowance Schedule'!I$11*(1-'Carbon Leakage Risk'!$B12)),0)</f>
        <v>2.5000000000000022E-2</v>
      </c>
      <c r="J12" s="8">
        <f>IF('ETS Coverage'!$B14=1,('Allowance Schedule'!J$10*('Carbon Leakage Risk'!$B12)+'Allowance Schedule'!J$11*(1-'Carbon Leakage Risk'!$B12)),0)</f>
        <v>5.0000000000000044E-2</v>
      </c>
      <c r="K12" s="8">
        <f>IF('ETS Coverage'!$B14=1,('Allowance Schedule'!K$10*('Carbon Leakage Risk'!$B12)+'Allowance Schedule'!K$11*(1-'Carbon Leakage Risk'!$B12)),0)</f>
        <v>9.9999999999999978E-2</v>
      </c>
      <c r="L12" s="8">
        <f>IF('ETS Coverage'!$B14=1,('Allowance Schedule'!L$10*('Carbon Leakage Risk'!$B12)+'Allowance Schedule'!L$11*(1-'Carbon Leakage Risk'!$B12)),0)</f>
        <v>0.22499999999999998</v>
      </c>
      <c r="M12" s="8">
        <f>IF('ETS Coverage'!$B14=1,('Allowance Schedule'!M$10*('Carbon Leakage Risk'!$B12)+'Allowance Schedule'!M$11*(1-'Carbon Leakage Risk'!$B12)),0)</f>
        <v>0.48499999999999999</v>
      </c>
      <c r="N12" s="8">
        <f>IF('ETS Coverage'!$B14=1,('Allowance Schedule'!N$10*('Carbon Leakage Risk'!$B12)+'Allowance Schedule'!N$11*(1-'Carbon Leakage Risk'!$B12)),0)</f>
        <v>0.61</v>
      </c>
      <c r="O12" s="8">
        <f>IF('ETS Coverage'!$B14=1,('Allowance Schedule'!O$10*('Carbon Leakage Risk'!$B12)+'Allowance Schedule'!O$11*(1-'Carbon Leakage Risk'!$B12)),0)</f>
        <v>0.73499999999999999</v>
      </c>
      <c r="P12" s="8">
        <f>IF('ETS Coverage'!$B14=1,('Allowance Schedule'!P$10*('Carbon Leakage Risk'!$B12)+'Allowance Schedule'!P$11*(1-'Carbon Leakage Risk'!$B12)),0)</f>
        <v>0.86</v>
      </c>
      <c r="Q12" s="8">
        <f>IF('ETS Coverage'!$B14=1,('Allowance Schedule'!Q$10*('Carbon Leakage Risk'!$B12)+'Allowance Schedule'!Q$11*(1-'Carbon Leakage Risk'!$B12)),0)</f>
        <v>1</v>
      </c>
      <c r="R12" s="8">
        <f>IF('ETS Coverage'!$B14=1,('Allowance Schedule'!R$10*('Carbon Leakage Risk'!$B12)+'Allowance Schedule'!R$11*(1-'Carbon Leakage Risk'!$B12)),0)</f>
        <v>1</v>
      </c>
      <c r="S12" s="8">
        <f>IF('ETS Coverage'!$B14=1,('Allowance Schedule'!S$10*('Carbon Leakage Risk'!$B12)+'Allowance Schedule'!S$11*(1-'Carbon Leakage Risk'!$B12)),0)</f>
        <v>1</v>
      </c>
      <c r="T12" s="8">
        <f>IF('ETS Coverage'!$B14=1,('Allowance Schedule'!T$10*('Carbon Leakage Risk'!$B12)+'Allowance Schedule'!T$11*(1-'Carbon Leakage Risk'!$B12)),0)</f>
        <v>1</v>
      </c>
      <c r="U12" s="8">
        <f>IF('ETS Coverage'!$B14=1,('Allowance Schedule'!U$10*('Carbon Leakage Risk'!$B12)+'Allowance Schedule'!U$11*(1-'Carbon Leakage Risk'!$B12)),0)</f>
        <v>1</v>
      </c>
      <c r="V12" s="8">
        <f>IF('ETS Coverage'!$B14=1,('Allowance Schedule'!V$10*('Carbon Leakage Risk'!$B12)+'Allowance Schedule'!V$11*(1-'Carbon Leakage Risk'!$B12)),0)</f>
        <v>1</v>
      </c>
      <c r="W12" s="8">
        <f>IF('ETS Coverage'!$B14=1,('Allowance Schedule'!W$10*('Carbon Leakage Risk'!$B12)+'Allowance Schedule'!W$11*(1-'Carbon Leakage Risk'!$B12)),0)</f>
        <v>1</v>
      </c>
      <c r="X12" s="8">
        <f>IF('ETS Coverage'!$B14=1,('Allowance Schedule'!X$10*('Carbon Leakage Risk'!$B12)+'Allowance Schedule'!X$11*(1-'Carbon Leakage Risk'!$B12)),0)</f>
        <v>1</v>
      </c>
      <c r="Y12" s="8">
        <f>IF('ETS Coverage'!$B14=1,('Allowance Schedule'!Y$10*('Carbon Leakage Risk'!$B12)+'Allowance Schedule'!Y$11*(1-'Carbon Leakage Risk'!$B12)),0)</f>
        <v>1</v>
      </c>
      <c r="Z12" s="8">
        <f>IF('ETS Coverage'!$B14=1,('Allowance Schedule'!Z$10*('Carbon Leakage Risk'!$B12)+'Allowance Schedule'!Z$11*(1-'Carbon Leakage Risk'!$B12)),0)</f>
        <v>1</v>
      </c>
      <c r="AA12" s="8">
        <f>IF('ETS Coverage'!$B14=1,('Allowance Schedule'!AA$10*('Carbon Leakage Risk'!$B12)+'Allowance Schedule'!AA$11*(1-'Carbon Leakage Risk'!$B12)),0)</f>
        <v>1</v>
      </c>
      <c r="AB12" s="8">
        <f>IF('ETS Coverage'!$B14=1,('Allowance Schedule'!AB$10*('Carbon Leakage Risk'!$B12)+'Allowance Schedule'!AB$11*(1-'Carbon Leakage Risk'!$B12)),0)</f>
        <v>1</v>
      </c>
      <c r="AC12" s="8">
        <f>IF('ETS Coverage'!$B14=1,('Allowance Schedule'!AC$10*('Carbon Leakage Risk'!$B12)+'Allowance Schedule'!AC$11*(1-'Carbon Leakage Risk'!$B12)),0)</f>
        <v>1</v>
      </c>
      <c r="AD12" s="8">
        <f>IF('ETS Coverage'!$B14=1,('Allowance Schedule'!AD$10*('Carbon Leakage Risk'!$B12)+'Allowance Schedule'!AD$11*(1-'Carbon Leakage Risk'!$B12)),0)</f>
        <v>1</v>
      </c>
      <c r="AE12" s="8">
        <f>IF('ETS Coverage'!$B14=1,('Allowance Schedule'!AE$10*('Carbon Leakage Risk'!$B12)+'Allowance Schedule'!AE$11*(1-'Carbon Leakage Risk'!$B12)),0)</f>
        <v>1</v>
      </c>
      <c r="AF12" s="8">
        <f>IF('ETS Coverage'!$B14=1,('Allowance Schedule'!AF$10*('Carbon Leakage Risk'!$B12)+'Allowance Schedule'!AF$11*(1-'Carbon Leakage Risk'!$B12)),0)</f>
        <v>1</v>
      </c>
      <c r="AG12" s="8">
        <f>IF('ETS Coverage'!$B14=1,('Allowance Schedule'!AG$10*('Carbon Leakage Risk'!$B12)+'Allowance Schedule'!AG$11*(1-'Carbon Leakage Risk'!$B12)),0)</f>
        <v>1</v>
      </c>
    </row>
    <row r="13" spans="1:33" x14ac:dyDescent="0.35">
      <c r="B13" t="s">
        <v>10</v>
      </c>
      <c r="C13" s="8">
        <f>IF('ETS Coverage'!$B15=1,('Allowance Schedule'!C$10*('Carbon Leakage Risk'!$B13)+'Allowance Schedule'!C$11*(1-'Carbon Leakage Risk'!$B13)),0)</f>
        <v>6.8786093204405027E-2</v>
      </c>
      <c r="D13" s="8">
        <f>IF('ETS Coverage'!$B15=1,('Allowance Schedule'!D$10*('Carbon Leakage Risk'!$B13)+'Allowance Schedule'!D$11*(1-'Carbon Leakage Risk'!$B13)),0)</f>
        <v>6.8786093204405027E-2</v>
      </c>
      <c r="E13" s="8">
        <f>IF('ETS Coverage'!$B15=1,('Allowance Schedule'!E$10*('Carbon Leakage Risk'!$B13)+'Allowance Schedule'!E$11*(1-'Carbon Leakage Risk'!$B13)),0)</f>
        <v>6.8786093204405027E-2</v>
      </c>
      <c r="F13" s="8">
        <f>IF('ETS Coverage'!$B15=1,('Allowance Schedule'!F$10*('Carbon Leakage Risk'!$B13)+'Allowance Schedule'!F$11*(1-'Carbon Leakage Risk'!$B13)),0)</f>
        <v>6.8786093204405027E-2</v>
      </c>
      <c r="G13" s="8">
        <f>IF('ETS Coverage'!$B15=1,('Allowance Schedule'!G$10*('Carbon Leakage Risk'!$B13)+'Allowance Schedule'!G$11*(1-'Carbon Leakage Risk'!$B13)),0)</f>
        <v>6.8786093204405027E-2</v>
      </c>
      <c r="H13" s="8">
        <f>IF('ETS Coverage'!$B15=1,('Allowance Schedule'!H$10*('Carbon Leakage Risk'!$B13)+'Allowance Schedule'!H$11*(1-'Carbon Leakage Risk'!$B13)),0)</f>
        <v>6.8786093204405027E-2</v>
      </c>
      <c r="I13" s="8">
        <f>IF('ETS Coverage'!$B15=1,('Allowance Schedule'!I$10*('Carbon Leakage Risk'!$B13)+'Allowance Schedule'!I$11*(1-'Carbon Leakage Risk'!$B13)),0)</f>
        <v>9.1329447018533433E-2</v>
      </c>
      <c r="J13" s="8">
        <f>IF('ETS Coverage'!$B15=1,('Allowance Schedule'!J$10*('Carbon Leakage Risk'!$B13)+'Allowance Schedule'!J$11*(1-'Carbon Leakage Risk'!$B13)),0)</f>
        <v>0.12124273939027669</v>
      </c>
      <c r="K13" s="8">
        <f>IF('ETS Coverage'!$B15=1,('Allowance Schedule'!K$10*('Carbon Leakage Risk'!$B13)+'Allowance Schedule'!K$11*(1-'Carbon Leakage Risk'!$B13)),0)</f>
        <v>0.17369938557614822</v>
      </c>
      <c r="L13" s="8">
        <f>IF('ETS Coverage'!$B15=1,('Allowance Schedule'!L$10*('Carbon Leakage Risk'!$B13)+'Allowance Schedule'!L$11*(1-'Carbon Leakage Risk'!$B13)),0)</f>
        <v>0.29378609320440502</v>
      </c>
      <c r="M13" s="8">
        <f>IF('ETS Coverage'!$B15=1,('Allowance Schedule'!M$10*('Carbon Leakage Risk'!$B13)+'Allowance Schedule'!M$11*(1-'Carbon Leakage Risk'!$B13)),0)</f>
        <v>0.53560691142895511</v>
      </c>
      <c r="N13" s="8">
        <f>IF('ETS Coverage'!$B15=1,('Allowance Schedule'!N$10*('Carbon Leakage Risk'!$B13)+'Allowance Schedule'!N$11*(1-'Carbon Leakage Risk'!$B13)),0)</f>
        <v>0.6483236804995971</v>
      </c>
      <c r="O13" s="8">
        <f>IF('ETS Coverage'!$B15=1,('Allowance Schedule'!O$10*('Carbon Leakage Risk'!$B13)+'Allowance Schedule'!O$11*(1-'Carbon Leakage Risk'!$B13)),0)</f>
        <v>0.76104044957023909</v>
      </c>
      <c r="P13" s="8">
        <f>IF('ETS Coverage'!$B15=1,('Allowance Schedule'!P$10*('Carbon Leakage Risk'!$B13)+'Allowance Schedule'!P$11*(1-'Carbon Leakage Risk'!$B13)),0)</f>
        <v>0.87375721864088096</v>
      </c>
      <c r="Q13" s="8">
        <f>IF('ETS Coverage'!$B15=1,('Allowance Schedule'!Q$10*('Carbon Leakage Risk'!$B13)+'Allowance Schedule'!Q$11*(1-'Carbon Leakage Risk'!$B13)),0)</f>
        <v>1</v>
      </c>
      <c r="R13" s="8">
        <f>IF('ETS Coverage'!$B15=1,('Allowance Schedule'!R$10*('Carbon Leakage Risk'!$B13)+'Allowance Schedule'!R$11*(1-'Carbon Leakage Risk'!$B13)),0)</f>
        <v>1</v>
      </c>
      <c r="S13" s="8">
        <f>IF('ETS Coverage'!$B15=1,('Allowance Schedule'!S$10*('Carbon Leakage Risk'!$B13)+'Allowance Schedule'!S$11*(1-'Carbon Leakage Risk'!$B13)),0)</f>
        <v>1</v>
      </c>
      <c r="T13" s="8">
        <f>IF('ETS Coverage'!$B15=1,('Allowance Schedule'!T$10*('Carbon Leakage Risk'!$B13)+'Allowance Schedule'!T$11*(1-'Carbon Leakage Risk'!$B13)),0)</f>
        <v>1</v>
      </c>
      <c r="U13" s="8">
        <f>IF('ETS Coverage'!$B15=1,('Allowance Schedule'!U$10*('Carbon Leakage Risk'!$B13)+'Allowance Schedule'!U$11*(1-'Carbon Leakage Risk'!$B13)),0)</f>
        <v>1</v>
      </c>
      <c r="V13" s="8">
        <f>IF('ETS Coverage'!$B15=1,('Allowance Schedule'!V$10*('Carbon Leakage Risk'!$B13)+'Allowance Schedule'!V$11*(1-'Carbon Leakage Risk'!$B13)),0)</f>
        <v>1</v>
      </c>
      <c r="W13" s="8">
        <f>IF('ETS Coverage'!$B15=1,('Allowance Schedule'!W$10*('Carbon Leakage Risk'!$B13)+'Allowance Schedule'!W$11*(1-'Carbon Leakage Risk'!$B13)),0)</f>
        <v>1</v>
      </c>
      <c r="X13" s="8">
        <f>IF('ETS Coverage'!$B15=1,('Allowance Schedule'!X$10*('Carbon Leakage Risk'!$B13)+'Allowance Schedule'!X$11*(1-'Carbon Leakage Risk'!$B13)),0)</f>
        <v>1</v>
      </c>
      <c r="Y13" s="8">
        <f>IF('ETS Coverage'!$B15=1,('Allowance Schedule'!Y$10*('Carbon Leakage Risk'!$B13)+'Allowance Schedule'!Y$11*(1-'Carbon Leakage Risk'!$B13)),0)</f>
        <v>1</v>
      </c>
      <c r="Z13" s="8">
        <f>IF('ETS Coverage'!$B15=1,('Allowance Schedule'!Z$10*('Carbon Leakage Risk'!$B13)+'Allowance Schedule'!Z$11*(1-'Carbon Leakage Risk'!$B13)),0)</f>
        <v>1</v>
      </c>
      <c r="AA13" s="8">
        <f>IF('ETS Coverage'!$B15=1,('Allowance Schedule'!AA$10*('Carbon Leakage Risk'!$B13)+'Allowance Schedule'!AA$11*(1-'Carbon Leakage Risk'!$B13)),0)</f>
        <v>1</v>
      </c>
      <c r="AB13" s="8">
        <f>IF('ETS Coverage'!$B15=1,('Allowance Schedule'!AB$10*('Carbon Leakage Risk'!$B13)+'Allowance Schedule'!AB$11*(1-'Carbon Leakage Risk'!$B13)),0)</f>
        <v>1</v>
      </c>
      <c r="AC13" s="8">
        <f>IF('ETS Coverage'!$B15=1,('Allowance Schedule'!AC$10*('Carbon Leakage Risk'!$B13)+'Allowance Schedule'!AC$11*(1-'Carbon Leakage Risk'!$B13)),0)</f>
        <v>1</v>
      </c>
      <c r="AD13" s="8">
        <f>IF('ETS Coverage'!$B15=1,('Allowance Schedule'!AD$10*('Carbon Leakage Risk'!$B13)+'Allowance Schedule'!AD$11*(1-'Carbon Leakage Risk'!$B13)),0)</f>
        <v>1</v>
      </c>
      <c r="AE13" s="8">
        <f>IF('ETS Coverage'!$B15=1,('Allowance Schedule'!AE$10*('Carbon Leakage Risk'!$B13)+'Allowance Schedule'!AE$11*(1-'Carbon Leakage Risk'!$B13)),0)</f>
        <v>1</v>
      </c>
      <c r="AF13" s="8">
        <f>IF('ETS Coverage'!$B15=1,('Allowance Schedule'!AF$10*('Carbon Leakage Risk'!$B13)+'Allowance Schedule'!AF$11*(1-'Carbon Leakage Risk'!$B13)),0)</f>
        <v>1</v>
      </c>
      <c r="AG13" s="8">
        <f>IF('ETS Coverage'!$B15=1,('Allowance Schedule'!AG$10*('Carbon Leakage Risk'!$B13)+'Allowance Schedule'!AG$11*(1-'Carbon Leakage Risk'!$B13)),0)</f>
        <v>1</v>
      </c>
    </row>
    <row r="14" spans="1:33" x14ac:dyDescent="0.35">
      <c r="B14" t="s">
        <v>11</v>
      </c>
      <c r="C14" s="8">
        <f>IF('ETS Coverage'!$B16=1,('Allowance Schedule'!C$10*('Carbon Leakage Risk'!$B14)+'Allowance Schedule'!C$11*(1-'Carbon Leakage Risk'!$B14)),0)</f>
        <v>0</v>
      </c>
      <c r="D14" s="8">
        <f>IF('ETS Coverage'!$B16=1,('Allowance Schedule'!D$10*('Carbon Leakage Risk'!$B14)+'Allowance Schedule'!D$11*(1-'Carbon Leakage Risk'!$B14)),0)</f>
        <v>0</v>
      </c>
      <c r="E14" s="8">
        <f>IF('ETS Coverage'!$B16=1,('Allowance Schedule'!E$10*('Carbon Leakage Risk'!$B14)+'Allowance Schedule'!E$11*(1-'Carbon Leakage Risk'!$B14)),0)</f>
        <v>0</v>
      </c>
      <c r="F14" s="8">
        <f>IF('ETS Coverage'!$B16=1,('Allowance Schedule'!F$10*('Carbon Leakage Risk'!$B14)+'Allowance Schedule'!F$11*(1-'Carbon Leakage Risk'!$B14)),0)</f>
        <v>0</v>
      </c>
      <c r="G14" s="8">
        <f>IF('ETS Coverage'!$B16=1,('Allowance Schedule'!G$10*('Carbon Leakage Risk'!$B14)+'Allowance Schedule'!G$11*(1-'Carbon Leakage Risk'!$B14)),0)</f>
        <v>0</v>
      </c>
      <c r="H14" s="8">
        <f>IF('ETS Coverage'!$B16=1,('Allowance Schedule'!H$10*('Carbon Leakage Risk'!$B14)+'Allowance Schedule'!H$11*(1-'Carbon Leakage Risk'!$B14)),0)</f>
        <v>0</v>
      </c>
      <c r="I14" s="8">
        <f>IF('ETS Coverage'!$B16=1,('Allowance Schedule'!I$10*('Carbon Leakage Risk'!$B14)+'Allowance Schedule'!I$11*(1-'Carbon Leakage Risk'!$B14)),0)</f>
        <v>0</v>
      </c>
      <c r="J14" s="8">
        <f>IF('ETS Coverage'!$B16=1,('Allowance Schedule'!J$10*('Carbon Leakage Risk'!$B14)+'Allowance Schedule'!J$11*(1-'Carbon Leakage Risk'!$B14)),0)</f>
        <v>0</v>
      </c>
      <c r="K14" s="8">
        <f>IF('ETS Coverage'!$B16=1,('Allowance Schedule'!K$10*('Carbon Leakage Risk'!$B14)+'Allowance Schedule'!K$11*(1-'Carbon Leakage Risk'!$B14)),0)</f>
        <v>0</v>
      </c>
      <c r="L14" s="8">
        <f>IF('ETS Coverage'!$B16=1,('Allowance Schedule'!L$10*('Carbon Leakage Risk'!$B14)+'Allowance Schedule'!L$11*(1-'Carbon Leakage Risk'!$B14)),0)</f>
        <v>0</v>
      </c>
      <c r="M14" s="8">
        <f>IF('ETS Coverage'!$B16=1,('Allowance Schedule'!M$10*('Carbon Leakage Risk'!$B14)+'Allowance Schedule'!M$11*(1-'Carbon Leakage Risk'!$B14)),0)</f>
        <v>0</v>
      </c>
      <c r="N14" s="8">
        <f>IF('ETS Coverage'!$B16=1,('Allowance Schedule'!N$10*('Carbon Leakage Risk'!$B14)+'Allowance Schedule'!N$11*(1-'Carbon Leakage Risk'!$B14)),0)</f>
        <v>0</v>
      </c>
      <c r="O14" s="8">
        <f>IF('ETS Coverage'!$B16=1,('Allowance Schedule'!O$10*('Carbon Leakage Risk'!$B14)+'Allowance Schedule'!O$11*(1-'Carbon Leakage Risk'!$B14)),0)</f>
        <v>0</v>
      </c>
      <c r="P14" s="8">
        <f>IF('ETS Coverage'!$B16=1,('Allowance Schedule'!P$10*('Carbon Leakage Risk'!$B14)+'Allowance Schedule'!P$11*(1-'Carbon Leakage Risk'!$B14)),0)</f>
        <v>0</v>
      </c>
      <c r="Q14" s="8">
        <f>IF('ETS Coverage'!$B16=1,('Allowance Schedule'!Q$10*('Carbon Leakage Risk'!$B14)+'Allowance Schedule'!Q$11*(1-'Carbon Leakage Risk'!$B14)),0)</f>
        <v>0</v>
      </c>
      <c r="R14" s="8">
        <f>IF('ETS Coverage'!$B16=1,('Allowance Schedule'!R$10*('Carbon Leakage Risk'!$B14)+'Allowance Schedule'!R$11*(1-'Carbon Leakage Risk'!$B14)),0)</f>
        <v>0</v>
      </c>
      <c r="S14" s="8">
        <f>IF('ETS Coverage'!$B16=1,('Allowance Schedule'!S$10*('Carbon Leakage Risk'!$B14)+'Allowance Schedule'!S$11*(1-'Carbon Leakage Risk'!$B14)),0)</f>
        <v>0</v>
      </c>
      <c r="T14" s="8">
        <f>IF('ETS Coverage'!$B16=1,('Allowance Schedule'!T$10*('Carbon Leakage Risk'!$B14)+'Allowance Schedule'!T$11*(1-'Carbon Leakage Risk'!$B14)),0)</f>
        <v>0</v>
      </c>
      <c r="U14" s="8">
        <f>IF('ETS Coverage'!$B16=1,('Allowance Schedule'!U$10*('Carbon Leakage Risk'!$B14)+'Allowance Schedule'!U$11*(1-'Carbon Leakage Risk'!$B14)),0)</f>
        <v>0</v>
      </c>
      <c r="V14" s="8">
        <f>IF('ETS Coverage'!$B16=1,('Allowance Schedule'!V$10*('Carbon Leakage Risk'!$B14)+'Allowance Schedule'!V$11*(1-'Carbon Leakage Risk'!$B14)),0)</f>
        <v>0</v>
      </c>
      <c r="W14" s="8">
        <f>IF('ETS Coverage'!$B16=1,('Allowance Schedule'!W$10*('Carbon Leakage Risk'!$B14)+'Allowance Schedule'!W$11*(1-'Carbon Leakage Risk'!$B14)),0)</f>
        <v>0</v>
      </c>
      <c r="X14" s="8">
        <f>IF('ETS Coverage'!$B16=1,('Allowance Schedule'!X$10*('Carbon Leakage Risk'!$B14)+'Allowance Schedule'!X$11*(1-'Carbon Leakage Risk'!$B14)),0)</f>
        <v>0</v>
      </c>
      <c r="Y14" s="8">
        <f>IF('ETS Coverage'!$B16=1,('Allowance Schedule'!Y$10*('Carbon Leakage Risk'!$B14)+'Allowance Schedule'!Y$11*(1-'Carbon Leakage Risk'!$B14)),0)</f>
        <v>0</v>
      </c>
      <c r="Z14" s="8">
        <f>IF('ETS Coverage'!$B16=1,('Allowance Schedule'!Z$10*('Carbon Leakage Risk'!$B14)+'Allowance Schedule'!Z$11*(1-'Carbon Leakage Risk'!$B14)),0)</f>
        <v>0</v>
      </c>
      <c r="AA14" s="8">
        <f>IF('ETS Coverage'!$B16=1,('Allowance Schedule'!AA$10*('Carbon Leakage Risk'!$B14)+'Allowance Schedule'!AA$11*(1-'Carbon Leakage Risk'!$B14)),0)</f>
        <v>0</v>
      </c>
      <c r="AB14" s="8">
        <f>IF('ETS Coverage'!$B16=1,('Allowance Schedule'!AB$10*('Carbon Leakage Risk'!$B14)+'Allowance Schedule'!AB$11*(1-'Carbon Leakage Risk'!$B14)),0)</f>
        <v>0</v>
      </c>
      <c r="AC14" s="8">
        <f>IF('ETS Coverage'!$B16=1,('Allowance Schedule'!AC$10*('Carbon Leakage Risk'!$B14)+'Allowance Schedule'!AC$11*(1-'Carbon Leakage Risk'!$B14)),0)</f>
        <v>0</v>
      </c>
      <c r="AD14" s="8">
        <f>IF('ETS Coverage'!$B16=1,('Allowance Schedule'!AD$10*('Carbon Leakage Risk'!$B14)+'Allowance Schedule'!AD$11*(1-'Carbon Leakage Risk'!$B14)),0)</f>
        <v>0</v>
      </c>
      <c r="AE14" s="8">
        <f>IF('ETS Coverage'!$B16=1,('Allowance Schedule'!AE$10*('Carbon Leakage Risk'!$B14)+'Allowance Schedule'!AE$11*(1-'Carbon Leakage Risk'!$B14)),0)</f>
        <v>0</v>
      </c>
      <c r="AF14" s="8">
        <f>IF('ETS Coverage'!$B16=1,('Allowance Schedule'!AF$10*('Carbon Leakage Risk'!$B14)+'Allowance Schedule'!AF$11*(1-'Carbon Leakage Risk'!$B14)),0)</f>
        <v>0</v>
      </c>
      <c r="AG14" s="8">
        <f>IF('ETS Coverage'!$B16=1,('Allowance Schedule'!AG$10*('Carbon Leakage Risk'!$B14)+'Allowance Schedule'!AG$11*(1-'Carbon Leakage Risk'!$B14)),0)</f>
        <v>0</v>
      </c>
    </row>
    <row r="15" spans="1:33" x14ac:dyDescent="0.35">
      <c r="B15" t="s">
        <v>12</v>
      </c>
      <c r="C15" s="8">
        <f>IF('ETS Coverage'!$B17=1,('Allowance Schedule'!C$10*('Carbon Leakage Risk'!$B15)+'Allowance Schedule'!C$11*(1-'Carbon Leakage Risk'!$B15)),0)</f>
        <v>0</v>
      </c>
      <c r="D15" s="8">
        <f>IF('ETS Coverage'!$B17=1,('Allowance Schedule'!D$10*('Carbon Leakage Risk'!$B15)+'Allowance Schedule'!D$11*(1-'Carbon Leakage Risk'!$B15)),0)</f>
        <v>0</v>
      </c>
      <c r="E15" s="8">
        <f>IF('ETS Coverage'!$B17=1,('Allowance Schedule'!E$10*('Carbon Leakage Risk'!$B15)+'Allowance Schedule'!E$11*(1-'Carbon Leakage Risk'!$B15)),0)</f>
        <v>0</v>
      </c>
      <c r="F15" s="8">
        <f>IF('ETS Coverage'!$B17=1,('Allowance Schedule'!F$10*('Carbon Leakage Risk'!$B15)+'Allowance Schedule'!F$11*(1-'Carbon Leakage Risk'!$B15)),0)</f>
        <v>0</v>
      </c>
      <c r="G15" s="8">
        <f>IF('ETS Coverage'!$B17=1,('Allowance Schedule'!G$10*('Carbon Leakage Risk'!$B15)+'Allowance Schedule'!G$11*(1-'Carbon Leakage Risk'!$B15)),0)</f>
        <v>0</v>
      </c>
      <c r="H15" s="8">
        <f>IF('ETS Coverage'!$B17=1,('Allowance Schedule'!H$10*('Carbon Leakage Risk'!$B15)+'Allowance Schedule'!H$11*(1-'Carbon Leakage Risk'!$B15)),0)</f>
        <v>0</v>
      </c>
      <c r="I15" s="8">
        <f>IF('ETS Coverage'!$B17=1,('Allowance Schedule'!I$10*('Carbon Leakage Risk'!$B15)+'Allowance Schedule'!I$11*(1-'Carbon Leakage Risk'!$B15)),0)</f>
        <v>2.5000000000000022E-2</v>
      </c>
      <c r="J15" s="8">
        <f>IF('ETS Coverage'!$B17=1,('Allowance Schedule'!J$10*('Carbon Leakage Risk'!$B15)+'Allowance Schedule'!J$11*(1-'Carbon Leakage Risk'!$B15)),0)</f>
        <v>5.0000000000000044E-2</v>
      </c>
      <c r="K15" s="8">
        <f>IF('ETS Coverage'!$B17=1,('Allowance Schedule'!K$10*('Carbon Leakage Risk'!$B15)+'Allowance Schedule'!K$11*(1-'Carbon Leakage Risk'!$B15)),0)</f>
        <v>9.9999999999999978E-2</v>
      </c>
      <c r="L15" s="8">
        <f>IF('ETS Coverage'!$B17=1,('Allowance Schedule'!L$10*('Carbon Leakage Risk'!$B15)+'Allowance Schedule'!L$11*(1-'Carbon Leakage Risk'!$B15)),0)</f>
        <v>0.22499999999999998</v>
      </c>
      <c r="M15" s="8">
        <f>IF('ETS Coverage'!$B17=1,('Allowance Schedule'!M$10*('Carbon Leakage Risk'!$B15)+'Allowance Schedule'!M$11*(1-'Carbon Leakage Risk'!$B15)),0)</f>
        <v>0.48499999999999999</v>
      </c>
      <c r="N15" s="8">
        <f>IF('ETS Coverage'!$B17=1,('Allowance Schedule'!N$10*('Carbon Leakage Risk'!$B15)+'Allowance Schedule'!N$11*(1-'Carbon Leakage Risk'!$B15)),0)</f>
        <v>0.61</v>
      </c>
      <c r="O15" s="8">
        <f>IF('ETS Coverage'!$B17=1,('Allowance Schedule'!O$10*('Carbon Leakage Risk'!$B15)+'Allowance Schedule'!O$11*(1-'Carbon Leakage Risk'!$B15)),0)</f>
        <v>0.73499999999999999</v>
      </c>
      <c r="P15" s="8">
        <f>IF('ETS Coverage'!$B17=1,('Allowance Schedule'!P$10*('Carbon Leakage Risk'!$B15)+'Allowance Schedule'!P$11*(1-'Carbon Leakage Risk'!$B15)),0)</f>
        <v>0.86</v>
      </c>
      <c r="Q15" s="8">
        <f>IF('ETS Coverage'!$B17=1,('Allowance Schedule'!Q$10*('Carbon Leakage Risk'!$B15)+'Allowance Schedule'!Q$11*(1-'Carbon Leakage Risk'!$B15)),0)</f>
        <v>1</v>
      </c>
      <c r="R15" s="8">
        <f>IF('ETS Coverage'!$B17=1,('Allowance Schedule'!R$10*('Carbon Leakage Risk'!$B15)+'Allowance Schedule'!R$11*(1-'Carbon Leakage Risk'!$B15)),0)</f>
        <v>1</v>
      </c>
      <c r="S15" s="8">
        <f>IF('ETS Coverage'!$B17=1,('Allowance Schedule'!S$10*('Carbon Leakage Risk'!$B15)+'Allowance Schedule'!S$11*(1-'Carbon Leakage Risk'!$B15)),0)</f>
        <v>1</v>
      </c>
      <c r="T15" s="8">
        <f>IF('ETS Coverage'!$B17=1,('Allowance Schedule'!T$10*('Carbon Leakage Risk'!$B15)+'Allowance Schedule'!T$11*(1-'Carbon Leakage Risk'!$B15)),0)</f>
        <v>1</v>
      </c>
      <c r="U15" s="8">
        <f>IF('ETS Coverage'!$B17=1,('Allowance Schedule'!U$10*('Carbon Leakage Risk'!$B15)+'Allowance Schedule'!U$11*(1-'Carbon Leakage Risk'!$B15)),0)</f>
        <v>1</v>
      </c>
      <c r="V15" s="8">
        <f>IF('ETS Coverage'!$B17=1,('Allowance Schedule'!V$10*('Carbon Leakage Risk'!$B15)+'Allowance Schedule'!V$11*(1-'Carbon Leakage Risk'!$B15)),0)</f>
        <v>1</v>
      </c>
      <c r="W15" s="8">
        <f>IF('ETS Coverage'!$B17=1,('Allowance Schedule'!W$10*('Carbon Leakage Risk'!$B15)+'Allowance Schedule'!W$11*(1-'Carbon Leakage Risk'!$B15)),0)</f>
        <v>1</v>
      </c>
      <c r="X15" s="8">
        <f>IF('ETS Coverage'!$B17=1,('Allowance Schedule'!X$10*('Carbon Leakage Risk'!$B15)+'Allowance Schedule'!X$11*(1-'Carbon Leakage Risk'!$B15)),0)</f>
        <v>1</v>
      </c>
      <c r="Y15" s="8">
        <f>IF('ETS Coverage'!$B17=1,('Allowance Schedule'!Y$10*('Carbon Leakage Risk'!$B15)+'Allowance Schedule'!Y$11*(1-'Carbon Leakage Risk'!$B15)),0)</f>
        <v>1</v>
      </c>
      <c r="Z15" s="8">
        <f>IF('ETS Coverage'!$B17=1,('Allowance Schedule'!Z$10*('Carbon Leakage Risk'!$B15)+'Allowance Schedule'!Z$11*(1-'Carbon Leakage Risk'!$B15)),0)</f>
        <v>1</v>
      </c>
      <c r="AA15" s="8">
        <f>IF('ETS Coverage'!$B17=1,('Allowance Schedule'!AA$10*('Carbon Leakage Risk'!$B15)+'Allowance Schedule'!AA$11*(1-'Carbon Leakage Risk'!$B15)),0)</f>
        <v>1</v>
      </c>
      <c r="AB15" s="8">
        <f>IF('ETS Coverage'!$B17=1,('Allowance Schedule'!AB$10*('Carbon Leakage Risk'!$B15)+'Allowance Schedule'!AB$11*(1-'Carbon Leakage Risk'!$B15)),0)</f>
        <v>1</v>
      </c>
      <c r="AC15" s="8">
        <f>IF('ETS Coverage'!$B17=1,('Allowance Schedule'!AC$10*('Carbon Leakage Risk'!$B15)+'Allowance Schedule'!AC$11*(1-'Carbon Leakage Risk'!$B15)),0)</f>
        <v>1</v>
      </c>
      <c r="AD15" s="8">
        <f>IF('ETS Coverage'!$B17=1,('Allowance Schedule'!AD$10*('Carbon Leakage Risk'!$B15)+'Allowance Schedule'!AD$11*(1-'Carbon Leakage Risk'!$B15)),0)</f>
        <v>1</v>
      </c>
      <c r="AE15" s="8">
        <f>IF('ETS Coverage'!$B17=1,('Allowance Schedule'!AE$10*('Carbon Leakage Risk'!$B15)+'Allowance Schedule'!AE$11*(1-'Carbon Leakage Risk'!$B15)),0)</f>
        <v>1</v>
      </c>
      <c r="AF15" s="8">
        <f>IF('ETS Coverage'!$B17=1,('Allowance Schedule'!AF$10*('Carbon Leakage Risk'!$B15)+'Allowance Schedule'!AF$11*(1-'Carbon Leakage Risk'!$B15)),0)</f>
        <v>1</v>
      </c>
      <c r="AG15" s="8">
        <f>IF('ETS Coverage'!$B17=1,('Allowance Schedule'!AG$10*('Carbon Leakage Risk'!$B15)+'Allowance Schedule'!AG$11*(1-'Carbon Leakage Risk'!$B15)),0)</f>
        <v>1</v>
      </c>
    </row>
    <row r="16" spans="1:33" x14ac:dyDescent="0.35">
      <c r="B16" t="s">
        <v>13</v>
      </c>
      <c r="C16" s="8">
        <f>IF('ETS Coverage'!$B18=1,('Allowance Schedule'!C$10*('Carbon Leakage Risk'!$B16)+'Allowance Schedule'!C$11*(1-'Carbon Leakage Risk'!$B16)),0)</f>
        <v>0</v>
      </c>
      <c r="D16" s="8">
        <f>IF('ETS Coverage'!$B18=1,('Allowance Schedule'!D$10*('Carbon Leakage Risk'!$B16)+'Allowance Schedule'!D$11*(1-'Carbon Leakage Risk'!$B16)),0)</f>
        <v>0</v>
      </c>
      <c r="E16" s="8">
        <f>IF('ETS Coverage'!$B18=1,('Allowance Schedule'!E$10*('Carbon Leakage Risk'!$B16)+'Allowance Schedule'!E$11*(1-'Carbon Leakage Risk'!$B16)),0)</f>
        <v>0</v>
      </c>
      <c r="F16" s="8">
        <f>IF('ETS Coverage'!$B18=1,('Allowance Schedule'!F$10*('Carbon Leakage Risk'!$B16)+'Allowance Schedule'!F$11*(1-'Carbon Leakage Risk'!$B16)),0)</f>
        <v>0</v>
      </c>
      <c r="G16" s="8">
        <f>IF('ETS Coverage'!$B18=1,('Allowance Schedule'!G$10*('Carbon Leakage Risk'!$B16)+'Allowance Schedule'!G$11*(1-'Carbon Leakage Risk'!$B16)),0)</f>
        <v>0</v>
      </c>
      <c r="H16" s="8">
        <f>IF('ETS Coverage'!$B18=1,('Allowance Schedule'!H$10*('Carbon Leakage Risk'!$B16)+'Allowance Schedule'!H$11*(1-'Carbon Leakage Risk'!$B16)),0)</f>
        <v>0</v>
      </c>
      <c r="I16" s="8">
        <f>IF('ETS Coverage'!$B18=1,('Allowance Schedule'!I$10*('Carbon Leakage Risk'!$B16)+'Allowance Schedule'!I$11*(1-'Carbon Leakage Risk'!$B16)),0)</f>
        <v>2.5000000000000022E-2</v>
      </c>
      <c r="J16" s="8">
        <f>IF('ETS Coverage'!$B18=1,('Allowance Schedule'!J$10*('Carbon Leakage Risk'!$B16)+'Allowance Schedule'!J$11*(1-'Carbon Leakage Risk'!$B16)),0)</f>
        <v>5.0000000000000044E-2</v>
      </c>
      <c r="K16" s="8">
        <f>IF('ETS Coverage'!$B18=1,('Allowance Schedule'!K$10*('Carbon Leakage Risk'!$B16)+'Allowance Schedule'!K$11*(1-'Carbon Leakage Risk'!$B16)),0)</f>
        <v>9.9999999999999978E-2</v>
      </c>
      <c r="L16" s="8">
        <f>IF('ETS Coverage'!$B18=1,('Allowance Schedule'!L$10*('Carbon Leakage Risk'!$B16)+'Allowance Schedule'!L$11*(1-'Carbon Leakage Risk'!$B16)),0)</f>
        <v>0.22499999999999998</v>
      </c>
      <c r="M16" s="8">
        <f>IF('ETS Coverage'!$B18=1,('Allowance Schedule'!M$10*('Carbon Leakage Risk'!$B16)+'Allowance Schedule'!M$11*(1-'Carbon Leakage Risk'!$B16)),0)</f>
        <v>0.48499999999999999</v>
      </c>
      <c r="N16" s="8">
        <f>IF('ETS Coverage'!$B18=1,('Allowance Schedule'!N$10*('Carbon Leakage Risk'!$B16)+'Allowance Schedule'!N$11*(1-'Carbon Leakage Risk'!$B16)),0)</f>
        <v>0.61</v>
      </c>
      <c r="O16" s="8">
        <f>IF('ETS Coverage'!$B18=1,('Allowance Schedule'!O$10*('Carbon Leakage Risk'!$B16)+'Allowance Schedule'!O$11*(1-'Carbon Leakage Risk'!$B16)),0)</f>
        <v>0.73499999999999999</v>
      </c>
      <c r="P16" s="8">
        <f>IF('ETS Coverage'!$B18=1,('Allowance Schedule'!P$10*('Carbon Leakage Risk'!$B16)+'Allowance Schedule'!P$11*(1-'Carbon Leakage Risk'!$B16)),0)</f>
        <v>0.86</v>
      </c>
      <c r="Q16" s="8">
        <f>IF('ETS Coverage'!$B18=1,('Allowance Schedule'!Q$10*('Carbon Leakage Risk'!$B16)+'Allowance Schedule'!Q$11*(1-'Carbon Leakage Risk'!$B16)),0)</f>
        <v>1</v>
      </c>
      <c r="R16" s="8">
        <f>IF('ETS Coverage'!$B18=1,('Allowance Schedule'!R$10*('Carbon Leakage Risk'!$B16)+'Allowance Schedule'!R$11*(1-'Carbon Leakage Risk'!$B16)),0)</f>
        <v>1</v>
      </c>
      <c r="S16" s="8">
        <f>IF('ETS Coverage'!$B18=1,('Allowance Schedule'!S$10*('Carbon Leakage Risk'!$B16)+'Allowance Schedule'!S$11*(1-'Carbon Leakage Risk'!$B16)),0)</f>
        <v>1</v>
      </c>
      <c r="T16" s="8">
        <f>IF('ETS Coverage'!$B18=1,('Allowance Schedule'!T$10*('Carbon Leakage Risk'!$B16)+'Allowance Schedule'!T$11*(1-'Carbon Leakage Risk'!$B16)),0)</f>
        <v>1</v>
      </c>
      <c r="U16" s="8">
        <f>IF('ETS Coverage'!$B18=1,('Allowance Schedule'!U$10*('Carbon Leakage Risk'!$B16)+'Allowance Schedule'!U$11*(1-'Carbon Leakage Risk'!$B16)),0)</f>
        <v>1</v>
      </c>
      <c r="V16" s="8">
        <f>IF('ETS Coverage'!$B18=1,('Allowance Schedule'!V$10*('Carbon Leakage Risk'!$B16)+'Allowance Schedule'!V$11*(1-'Carbon Leakage Risk'!$B16)),0)</f>
        <v>1</v>
      </c>
      <c r="W16" s="8">
        <f>IF('ETS Coverage'!$B18=1,('Allowance Schedule'!W$10*('Carbon Leakage Risk'!$B16)+'Allowance Schedule'!W$11*(1-'Carbon Leakage Risk'!$B16)),0)</f>
        <v>1</v>
      </c>
      <c r="X16" s="8">
        <f>IF('ETS Coverage'!$B18=1,('Allowance Schedule'!X$10*('Carbon Leakage Risk'!$B16)+'Allowance Schedule'!X$11*(1-'Carbon Leakage Risk'!$B16)),0)</f>
        <v>1</v>
      </c>
      <c r="Y16" s="8">
        <f>IF('ETS Coverage'!$B18=1,('Allowance Schedule'!Y$10*('Carbon Leakage Risk'!$B16)+'Allowance Schedule'!Y$11*(1-'Carbon Leakage Risk'!$B16)),0)</f>
        <v>1</v>
      </c>
      <c r="Z16" s="8">
        <f>IF('ETS Coverage'!$B18=1,('Allowance Schedule'!Z$10*('Carbon Leakage Risk'!$B16)+'Allowance Schedule'!Z$11*(1-'Carbon Leakage Risk'!$B16)),0)</f>
        <v>1</v>
      </c>
      <c r="AA16" s="8">
        <f>IF('ETS Coverage'!$B18=1,('Allowance Schedule'!AA$10*('Carbon Leakage Risk'!$B16)+'Allowance Schedule'!AA$11*(1-'Carbon Leakage Risk'!$B16)),0)</f>
        <v>1</v>
      </c>
      <c r="AB16" s="8">
        <f>IF('ETS Coverage'!$B18=1,('Allowance Schedule'!AB$10*('Carbon Leakage Risk'!$B16)+'Allowance Schedule'!AB$11*(1-'Carbon Leakage Risk'!$B16)),0)</f>
        <v>1</v>
      </c>
      <c r="AC16" s="8">
        <f>IF('ETS Coverage'!$B18=1,('Allowance Schedule'!AC$10*('Carbon Leakage Risk'!$B16)+'Allowance Schedule'!AC$11*(1-'Carbon Leakage Risk'!$B16)),0)</f>
        <v>1</v>
      </c>
      <c r="AD16" s="8">
        <f>IF('ETS Coverage'!$B18=1,('Allowance Schedule'!AD$10*('Carbon Leakage Risk'!$B16)+'Allowance Schedule'!AD$11*(1-'Carbon Leakage Risk'!$B16)),0)</f>
        <v>1</v>
      </c>
      <c r="AE16" s="8">
        <f>IF('ETS Coverage'!$B18=1,('Allowance Schedule'!AE$10*('Carbon Leakage Risk'!$B16)+'Allowance Schedule'!AE$11*(1-'Carbon Leakage Risk'!$B16)),0)</f>
        <v>1</v>
      </c>
      <c r="AF16" s="8">
        <f>IF('ETS Coverage'!$B18=1,('Allowance Schedule'!AF$10*('Carbon Leakage Risk'!$B16)+'Allowance Schedule'!AF$11*(1-'Carbon Leakage Risk'!$B16)),0)</f>
        <v>1</v>
      </c>
      <c r="AG16" s="8">
        <f>IF('ETS Coverage'!$B18=1,('Allowance Schedule'!AG$10*('Carbon Leakage Risk'!$B16)+'Allowance Schedule'!AG$11*(1-'Carbon Leakage Risk'!$B16)),0)</f>
        <v>1</v>
      </c>
    </row>
    <row r="17" spans="2:33" x14ac:dyDescent="0.35">
      <c r="B17" t="s">
        <v>14</v>
      </c>
      <c r="C17" s="8">
        <f>IF('ETS Coverage'!$B19=1,('Allowance Schedule'!C$10*('Carbon Leakage Risk'!$B17)+'Allowance Schedule'!C$11*(1-'Carbon Leakage Risk'!$B17)),0)</f>
        <v>0</v>
      </c>
      <c r="D17" s="8">
        <f>IF('ETS Coverage'!$B19=1,('Allowance Schedule'!D$10*('Carbon Leakage Risk'!$B17)+'Allowance Schedule'!D$11*(1-'Carbon Leakage Risk'!$B17)),0)</f>
        <v>0</v>
      </c>
      <c r="E17" s="8">
        <f>IF('ETS Coverage'!$B19=1,('Allowance Schedule'!E$10*('Carbon Leakage Risk'!$B17)+'Allowance Schedule'!E$11*(1-'Carbon Leakage Risk'!$B17)),0)</f>
        <v>0</v>
      </c>
      <c r="F17" s="8">
        <f>IF('ETS Coverage'!$B19=1,('Allowance Schedule'!F$10*('Carbon Leakage Risk'!$B17)+'Allowance Schedule'!F$11*(1-'Carbon Leakage Risk'!$B17)),0)</f>
        <v>0</v>
      </c>
      <c r="G17" s="8">
        <f>IF('ETS Coverage'!$B19=1,('Allowance Schedule'!G$10*('Carbon Leakage Risk'!$B17)+'Allowance Schedule'!G$11*(1-'Carbon Leakage Risk'!$B17)),0)</f>
        <v>0</v>
      </c>
      <c r="H17" s="8">
        <f>IF('ETS Coverage'!$B19=1,('Allowance Schedule'!H$10*('Carbon Leakage Risk'!$B17)+'Allowance Schedule'!H$11*(1-'Carbon Leakage Risk'!$B17)),0)</f>
        <v>0</v>
      </c>
      <c r="I17" s="8">
        <f>IF('ETS Coverage'!$B19=1,('Allowance Schedule'!I$10*('Carbon Leakage Risk'!$B17)+'Allowance Schedule'!I$11*(1-'Carbon Leakage Risk'!$B17)),0)</f>
        <v>2.5000000000000022E-2</v>
      </c>
      <c r="J17" s="8">
        <f>IF('ETS Coverage'!$B19=1,('Allowance Schedule'!J$10*('Carbon Leakage Risk'!$B17)+'Allowance Schedule'!J$11*(1-'Carbon Leakage Risk'!$B17)),0)</f>
        <v>5.0000000000000044E-2</v>
      </c>
      <c r="K17" s="8">
        <f>IF('ETS Coverage'!$B19=1,('Allowance Schedule'!K$10*('Carbon Leakage Risk'!$B17)+'Allowance Schedule'!K$11*(1-'Carbon Leakage Risk'!$B17)),0)</f>
        <v>9.9999999999999978E-2</v>
      </c>
      <c r="L17" s="8">
        <f>IF('ETS Coverage'!$B19=1,('Allowance Schedule'!L$10*('Carbon Leakage Risk'!$B17)+'Allowance Schedule'!L$11*(1-'Carbon Leakage Risk'!$B17)),0)</f>
        <v>0.22499999999999998</v>
      </c>
      <c r="M17" s="8">
        <f>IF('ETS Coverage'!$B19=1,('Allowance Schedule'!M$10*('Carbon Leakage Risk'!$B17)+'Allowance Schedule'!M$11*(1-'Carbon Leakage Risk'!$B17)),0)</f>
        <v>0.48499999999999999</v>
      </c>
      <c r="N17" s="8">
        <f>IF('ETS Coverage'!$B19=1,('Allowance Schedule'!N$10*('Carbon Leakage Risk'!$B17)+'Allowance Schedule'!N$11*(1-'Carbon Leakage Risk'!$B17)),0)</f>
        <v>0.61</v>
      </c>
      <c r="O17" s="8">
        <f>IF('ETS Coverage'!$B19=1,('Allowance Schedule'!O$10*('Carbon Leakage Risk'!$B17)+'Allowance Schedule'!O$11*(1-'Carbon Leakage Risk'!$B17)),0)</f>
        <v>0.73499999999999999</v>
      </c>
      <c r="P17" s="8">
        <f>IF('ETS Coverage'!$B19=1,('Allowance Schedule'!P$10*('Carbon Leakage Risk'!$B17)+'Allowance Schedule'!P$11*(1-'Carbon Leakage Risk'!$B17)),0)</f>
        <v>0.86</v>
      </c>
      <c r="Q17" s="8">
        <f>IF('ETS Coverage'!$B19=1,('Allowance Schedule'!Q$10*('Carbon Leakage Risk'!$B17)+'Allowance Schedule'!Q$11*(1-'Carbon Leakage Risk'!$B17)),0)</f>
        <v>1</v>
      </c>
      <c r="R17" s="8">
        <f>IF('ETS Coverage'!$B19=1,('Allowance Schedule'!R$10*('Carbon Leakage Risk'!$B17)+'Allowance Schedule'!R$11*(1-'Carbon Leakage Risk'!$B17)),0)</f>
        <v>1</v>
      </c>
      <c r="S17" s="8">
        <f>IF('ETS Coverage'!$B19=1,('Allowance Schedule'!S$10*('Carbon Leakage Risk'!$B17)+'Allowance Schedule'!S$11*(1-'Carbon Leakage Risk'!$B17)),0)</f>
        <v>1</v>
      </c>
      <c r="T17" s="8">
        <f>IF('ETS Coverage'!$B19=1,('Allowance Schedule'!T$10*('Carbon Leakage Risk'!$B17)+'Allowance Schedule'!T$11*(1-'Carbon Leakage Risk'!$B17)),0)</f>
        <v>1</v>
      </c>
      <c r="U17" s="8">
        <f>IF('ETS Coverage'!$B19=1,('Allowance Schedule'!U$10*('Carbon Leakage Risk'!$B17)+'Allowance Schedule'!U$11*(1-'Carbon Leakage Risk'!$B17)),0)</f>
        <v>1</v>
      </c>
      <c r="V17" s="8">
        <f>IF('ETS Coverage'!$B19=1,('Allowance Schedule'!V$10*('Carbon Leakage Risk'!$B17)+'Allowance Schedule'!V$11*(1-'Carbon Leakage Risk'!$B17)),0)</f>
        <v>1</v>
      </c>
      <c r="W17" s="8">
        <f>IF('ETS Coverage'!$B19=1,('Allowance Schedule'!W$10*('Carbon Leakage Risk'!$B17)+'Allowance Schedule'!W$11*(1-'Carbon Leakage Risk'!$B17)),0)</f>
        <v>1</v>
      </c>
      <c r="X17" s="8">
        <f>IF('ETS Coverage'!$B19=1,('Allowance Schedule'!X$10*('Carbon Leakage Risk'!$B17)+'Allowance Schedule'!X$11*(1-'Carbon Leakage Risk'!$B17)),0)</f>
        <v>1</v>
      </c>
      <c r="Y17" s="8">
        <f>IF('ETS Coverage'!$B19=1,('Allowance Schedule'!Y$10*('Carbon Leakage Risk'!$B17)+'Allowance Schedule'!Y$11*(1-'Carbon Leakage Risk'!$B17)),0)</f>
        <v>1</v>
      </c>
      <c r="Z17" s="8">
        <f>IF('ETS Coverage'!$B19=1,('Allowance Schedule'!Z$10*('Carbon Leakage Risk'!$B17)+'Allowance Schedule'!Z$11*(1-'Carbon Leakage Risk'!$B17)),0)</f>
        <v>1</v>
      </c>
      <c r="AA17" s="8">
        <f>IF('ETS Coverage'!$B19=1,('Allowance Schedule'!AA$10*('Carbon Leakage Risk'!$B17)+'Allowance Schedule'!AA$11*(1-'Carbon Leakage Risk'!$B17)),0)</f>
        <v>1</v>
      </c>
      <c r="AB17" s="8">
        <f>IF('ETS Coverage'!$B19=1,('Allowance Schedule'!AB$10*('Carbon Leakage Risk'!$B17)+'Allowance Schedule'!AB$11*(1-'Carbon Leakage Risk'!$B17)),0)</f>
        <v>1</v>
      </c>
      <c r="AC17" s="8">
        <f>IF('ETS Coverage'!$B19=1,('Allowance Schedule'!AC$10*('Carbon Leakage Risk'!$B17)+'Allowance Schedule'!AC$11*(1-'Carbon Leakage Risk'!$B17)),0)</f>
        <v>1</v>
      </c>
      <c r="AD17" s="8">
        <f>IF('ETS Coverage'!$B19=1,('Allowance Schedule'!AD$10*('Carbon Leakage Risk'!$B17)+'Allowance Schedule'!AD$11*(1-'Carbon Leakage Risk'!$B17)),0)</f>
        <v>1</v>
      </c>
      <c r="AE17" s="8">
        <f>IF('ETS Coverage'!$B19=1,('Allowance Schedule'!AE$10*('Carbon Leakage Risk'!$B17)+'Allowance Schedule'!AE$11*(1-'Carbon Leakage Risk'!$B17)),0)</f>
        <v>1</v>
      </c>
      <c r="AF17" s="8">
        <f>IF('ETS Coverage'!$B19=1,('Allowance Schedule'!AF$10*('Carbon Leakage Risk'!$B17)+'Allowance Schedule'!AF$11*(1-'Carbon Leakage Risk'!$B17)),0)</f>
        <v>1</v>
      </c>
      <c r="AG17" s="8">
        <f>IF('ETS Coverage'!$B19=1,('Allowance Schedule'!AG$10*('Carbon Leakage Risk'!$B17)+'Allowance Schedule'!AG$11*(1-'Carbon Leakage Risk'!$B17)),0)</f>
        <v>1</v>
      </c>
    </row>
    <row r="18" spans="2:33" x14ac:dyDescent="0.35">
      <c r="B18" t="s">
        <v>15</v>
      </c>
      <c r="C18" s="8">
        <f>IF('ETS Coverage'!$B20=1,('Allowance Schedule'!C$10*('Carbon Leakage Risk'!$B18)+'Allowance Schedule'!C$11*(1-'Carbon Leakage Risk'!$B18)),0)</f>
        <v>0</v>
      </c>
      <c r="D18" s="8">
        <f>IF('ETS Coverage'!$B20=1,('Allowance Schedule'!D$10*('Carbon Leakage Risk'!$B18)+'Allowance Schedule'!D$11*(1-'Carbon Leakage Risk'!$B18)),0)</f>
        <v>0</v>
      </c>
      <c r="E18" s="8">
        <f>IF('ETS Coverage'!$B20=1,('Allowance Schedule'!E$10*('Carbon Leakage Risk'!$B18)+'Allowance Schedule'!E$11*(1-'Carbon Leakage Risk'!$B18)),0)</f>
        <v>0</v>
      </c>
      <c r="F18" s="8">
        <f>IF('ETS Coverage'!$B20=1,('Allowance Schedule'!F$10*('Carbon Leakage Risk'!$B18)+'Allowance Schedule'!F$11*(1-'Carbon Leakage Risk'!$B18)),0)</f>
        <v>0</v>
      </c>
      <c r="G18" s="8">
        <f>IF('ETS Coverage'!$B20=1,('Allowance Schedule'!G$10*('Carbon Leakage Risk'!$B18)+'Allowance Schedule'!G$11*(1-'Carbon Leakage Risk'!$B18)),0)</f>
        <v>0</v>
      </c>
      <c r="H18" s="8">
        <f>IF('ETS Coverage'!$B20=1,('Allowance Schedule'!H$10*('Carbon Leakage Risk'!$B18)+'Allowance Schedule'!H$11*(1-'Carbon Leakage Risk'!$B18)),0)</f>
        <v>0</v>
      </c>
      <c r="I18" s="8">
        <f>IF('ETS Coverage'!$B20=1,('Allowance Schedule'!I$10*('Carbon Leakage Risk'!$B18)+'Allowance Schedule'!I$11*(1-'Carbon Leakage Risk'!$B18)),0)</f>
        <v>2.5000000000000022E-2</v>
      </c>
      <c r="J18" s="8">
        <f>IF('ETS Coverage'!$B20=1,('Allowance Schedule'!J$10*('Carbon Leakage Risk'!$B18)+'Allowance Schedule'!J$11*(1-'Carbon Leakage Risk'!$B18)),0)</f>
        <v>5.0000000000000044E-2</v>
      </c>
      <c r="K18" s="8">
        <f>IF('ETS Coverage'!$B20=1,('Allowance Schedule'!K$10*('Carbon Leakage Risk'!$B18)+'Allowance Schedule'!K$11*(1-'Carbon Leakage Risk'!$B18)),0)</f>
        <v>9.9999999999999978E-2</v>
      </c>
      <c r="L18" s="8">
        <f>IF('ETS Coverage'!$B20=1,('Allowance Schedule'!L$10*('Carbon Leakage Risk'!$B18)+'Allowance Schedule'!L$11*(1-'Carbon Leakage Risk'!$B18)),0)</f>
        <v>0.22499999999999998</v>
      </c>
      <c r="M18" s="8">
        <f>IF('ETS Coverage'!$B20=1,('Allowance Schedule'!M$10*('Carbon Leakage Risk'!$B18)+'Allowance Schedule'!M$11*(1-'Carbon Leakage Risk'!$B18)),0)</f>
        <v>0.48499999999999999</v>
      </c>
      <c r="N18" s="8">
        <f>IF('ETS Coverage'!$B20=1,('Allowance Schedule'!N$10*('Carbon Leakage Risk'!$B18)+'Allowance Schedule'!N$11*(1-'Carbon Leakage Risk'!$B18)),0)</f>
        <v>0.61</v>
      </c>
      <c r="O18" s="8">
        <f>IF('ETS Coverage'!$B20=1,('Allowance Schedule'!O$10*('Carbon Leakage Risk'!$B18)+'Allowance Schedule'!O$11*(1-'Carbon Leakage Risk'!$B18)),0)</f>
        <v>0.73499999999999999</v>
      </c>
      <c r="P18" s="8">
        <f>IF('ETS Coverage'!$B20=1,('Allowance Schedule'!P$10*('Carbon Leakage Risk'!$B18)+'Allowance Schedule'!P$11*(1-'Carbon Leakage Risk'!$B18)),0)</f>
        <v>0.86</v>
      </c>
      <c r="Q18" s="8">
        <f>IF('ETS Coverage'!$B20=1,('Allowance Schedule'!Q$10*('Carbon Leakage Risk'!$B18)+'Allowance Schedule'!Q$11*(1-'Carbon Leakage Risk'!$B18)),0)</f>
        <v>1</v>
      </c>
      <c r="R18" s="8">
        <f>IF('ETS Coverage'!$B20=1,('Allowance Schedule'!R$10*('Carbon Leakage Risk'!$B18)+'Allowance Schedule'!R$11*(1-'Carbon Leakage Risk'!$B18)),0)</f>
        <v>1</v>
      </c>
      <c r="S18" s="8">
        <f>IF('ETS Coverage'!$B20=1,('Allowance Schedule'!S$10*('Carbon Leakage Risk'!$B18)+'Allowance Schedule'!S$11*(1-'Carbon Leakage Risk'!$B18)),0)</f>
        <v>1</v>
      </c>
      <c r="T18" s="8">
        <f>IF('ETS Coverage'!$B20=1,('Allowance Schedule'!T$10*('Carbon Leakage Risk'!$B18)+'Allowance Schedule'!T$11*(1-'Carbon Leakage Risk'!$B18)),0)</f>
        <v>1</v>
      </c>
      <c r="U18" s="8">
        <f>IF('ETS Coverage'!$B20=1,('Allowance Schedule'!U$10*('Carbon Leakage Risk'!$B18)+'Allowance Schedule'!U$11*(1-'Carbon Leakage Risk'!$B18)),0)</f>
        <v>1</v>
      </c>
      <c r="V18" s="8">
        <f>IF('ETS Coverage'!$B20=1,('Allowance Schedule'!V$10*('Carbon Leakage Risk'!$B18)+'Allowance Schedule'!V$11*(1-'Carbon Leakage Risk'!$B18)),0)</f>
        <v>1</v>
      </c>
      <c r="W18" s="8">
        <f>IF('ETS Coverage'!$B20=1,('Allowance Schedule'!W$10*('Carbon Leakage Risk'!$B18)+'Allowance Schedule'!W$11*(1-'Carbon Leakage Risk'!$B18)),0)</f>
        <v>1</v>
      </c>
      <c r="X18" s="8">
        <f>IF('ETS Coverage'!$B20=1,('Allowance Schedule'!X$10*('Carbon Leakage Risk'!$B18)+'Allowance Schedule'!X$11*(1-'Carbon Leakage Risk'!$B18)),0)</f>
        <v>1</v>
      </c>
      <c r="Y18" s="8">
        <f>IF('ETS Coverage'!$B20=1,('Allowance Schedule'!Y$10*('Carbon Leakage Risk'!$B18)+'Allowance Schedule'!Y$11*(1-'Carbon Leakage Risk'!$B18)),0)</f>
        <v>1</v>
      </c>
      <c r="Z18" s="8">
        <f>IF('ETS Coverage'!$B20=1,('Allowance Schedule'!Z$10*('Carbon Leakage Risk'!$B18)+'Allowance Schedule'!Z$11*(1-'Carbon Leakage Risk'!$B18)),0)</f>
        <v>1</v>
      </c>
      <c r="AA18" s="8">
        <f>IF('ETS Coverage'!$B20=1,('Allowance Schedule'!AA$10*('Carbon Leakage Risk'!$B18)+'Allowance Schedule'!AA$11*(1-'Carbon Leakage Risk'!$B18)),0)</f>
        <v>1</v>
      </c>
      <c r="AB18" s="8">
        <f>IF('ETS Coverage'!$B20=1,('Allowance Schedule'!AB$10*('Carbon Leakage Risk'!$B18)+'Allowance Schedule'!AB$11*(1-'Carbon Leakage Risk'!$B18)),0)</f>
        <v>1</v>
      </c>
      <c r="AC18" s="8">
        <f>IF('ETS Coverage'!$B20=1,('Allowance Schedule'!AC$10*('Carbon Leakage Risk'!$B18)+'Allowance Schedule'!AC$11*(1-'Carbon Leakage Risk'!$B18)),0)</f>
        <v>1</v>
      </c>
      <c r="AD18" s="8">
        <f>IF('ETS Coverage'!$B20=1,('Allowance Schedule'!AD$10*('Carbon Leakage Risk'!$B18)+'Allowance Schedule'!AD$11*(1-'Carbon Leakage Risk'!$B18)),0)</f>
        <v>1</v>
      </c>
      <c r="AE18" s="8">
        <f>IF('ETS Coverage'!$B20=1,('Allowance Schedule'!AE$10*('Carbon Leakage Risk'!$B18)+'Allowance Schedule'!AE$11*(1-'Carbon Leakage Risk'!$B18)),0)</f>
        <v>1</v>
      </c>
      <c r="AF18" s="8">
        <f>IF('ETS Coverage'!$B20=1,('Allowance Schedule'!AF$10*('Carbon Leakage Risk'!$B18)+'Allowance Schedule'!AF$11*(1-'Carbon Leakage Risk'!$B18)),0)</f>
        <v>1</v>
      </c>
      <c r="AG18" s="8">
        <f>IF('ETS Coverage'!$B20=1,('Allowance Schedule'!AG$10*('Carbon Leakage Risk'!$B18)+'Allowance Schedule'!AG$11*(1-'Carbon Leakage Risk'!$B18)),0)</f>
        <v>1</v>
      </c>
    </row>
    <row r="19" spans="2:33" x14ac:dyDescent="0.35">
      <c r="B19" t="s">
        <v>16</v>
      </c>
      <c r="C19" s="8">
        <f>IF('ETS Coverage'!$B21=1,('Allowance Schedule'!C$10*('Carbon Leakage Risk'!$B19)+'Allowance Schedule'!C$11*(1-'Carbon Leakage Risk'!$B19)),0)</f>
        <v>0</v>
      </c>
      <c r="D19" s="8">
        <f>IF('ETS Coverage'!$B21=1,('Allowance Schedule'!D$10*('Carbon Leakage Risk'!$B19)+'Allowance Schedule'!D$11*(1-'Carbon Leakage Risk'!$B19)),0)</f>
        <v>0</v>
      </c>
      <c r="E19" s="8">
        <f>IF('ETS Coverage'!$B21=1,('Allowance Schedule'!E$10*('Carbon Leakage Risk'!$B19)+'Allowance Schedule'!E$11*(1-'Carbon Leakage Risk'!$B19)),0)</f>
        <v>0</v>
      </c>
      <c r="F19" s="8">
        <f>IF('ETS Coverage'!$B21=1,('Allowance Schedule'!F$10*('Carbon Leakage Risk'!$B19)+'Allowance Schedule'!F$11*(1-'Carbon Leakage Risk'!$B19)),0)</f>
        <v>0</v>
      </c>
      <c r="G19" s="8">
        <f>IF('ETS Coverage'!$B21=1,('Allowance Schedule'!G$10*('Carbon Leakage Risk'!$B19)+'Allowance Schedule'!G$11*(1-'Carbon Leakage Risk'!$B19)),0)</f>
        <v>0</v>
      </c>
      <c r="H19" s="8">
        <f>IF('ETS Coverage'!$B21=1,('Allowance Schedule'!H$10*('Carbon Leakage Risk'!$B19)+'Allowance Schedule'!H$11*(1-'Carbon Leakage Risk'!$B19)),0)</f>
        <v>0</v>
      </c>
      <c r="I19" s="8">
        <f>IF('ETS Coverage'!$B21=1,('Allowance Schedule'!I$10*('Carbon Leakage Risk'!$B19)+'Allowance Schedule'!I$11*(1-'Carbon Leakage Risk'!$B19)),0)</f>
        <v>0</v>
      </c>
      <c r="J19" s="8">
        <f>IF('ETS Coverage'!$B21=1,('Allowance Schedule'!J$10*('Carbon Leakage Risk'!$B19)+'Allowance Schedule'!J$11*(1-'Carbon Leakage Risk'!$B19)),0)</f>
        <v>0</v>
      </c>
      <c r="K19" s="8">
        <f>IF('ETS Coverage'!$B21=1,('Allowance Schedule'!K$10*('Carbon Leakage Risk'!$B19)+'Allowance Schedule'!K$11*(1-'Carbon Leakage Risk'!$B19)),0)</f>
        <v>0</v>
      </c>
      <c r="L19" s="8">
        <f>IF('ETS Coverage'!$B21=1,('Allowance Schedule'!L$10*('Carbon Leakage Risk'!$B19)+'Allowance Schedule'!L$11*(1-'Carbon Leakage Risk'!$B19)),0)</f>
        <v>0</v>
      </c>
      <c r="M19" s="8">
        <f>IF('ETS Coverage'!$B21=1,('Allowance Schedule'!M$10*('Carbon Leakage Risk'!$B19)+'Allowance Schedule'!M$11*(1-'Carbon Leakage Risk'!$B19)),0)</f>
        <v>0</v>
      </c>
      <c r="N19" s="8">
        <f>IF('ETS Coverage'!$B21=1,('Allowance Schedule'!N$10*('Carbon Leakage Risk'!$B19)+'Allowance Schedule'!N$11*(1-'Carbon Leakage Risk'!$B19)),0)</f>
        <v>0</v>
      </c>
      <c r="O19" s="8">
        <f>IF('ETS Coverage'!$B21=1,('Allowance Schedule'!O$10*('Carbon Leakage Risk'!$B19)+'Allowance Schedule'!O$11*(1-'Carbon Leakage Risk'!$B19)),0)</f>
        <v>0</v>
      </c>
      <c r="P19" s="8">
        <f>IF('ETS Coverage'!$B21=1,('Allowance Schedule'!P$10*('Carbon Leakage Risk'!$B19)+'Allowance Schedule'!P$11*(1-'Carbon Leakage Risk'!$B19)),0)</f>
        <v>0</v>
      </c>
      <c r="Q19" s="8">
        <f>IF('ETS Coverage'!$B21=1,('Allowance Schedule'!Q$10*('Carbon Leakage Risk'!$B19)+'Allowance Schedule'!Q$11*(1-'Carbon Leakage Risk'!$B19)),0)</f>
        <v>0</v>
      </c>
      <c r="R19" s="8">
        <f>IF('ETS Coverage'!$B21=1,('Allowance Schedule'!R$10*('Carbon Leakage Risk'!$B19)+'Allowance Schedule'!R$11*(1-'Carbon Leakage Risk'!$B19)),0)</f>
        <v>0</v>
      </c>
      <c r="S19" s="8">
        <f>IF('ETS Coverage'!$B21=1,('Allowance Schedule'!S$10*('Carbon Leakage Risk'!$B19)+'Allowance Schedule'!S$11*(1-'Carbon Leakage Risk'!$B19)),0)</f>
        <v>0</v>
      </c>
      <c r="T19" s="8">
        <f>IF('ETS Coverage'!$B21=1,('Allowance Schedule'!T$10*('Carbon Leakage Risk'!$B19)+'Allowance Schedule'!T$11*(1-'Carbon Leakage Risk'!$B19)),0)</f>
        <v>0</v>
      </c>
      <c r="U19" s="8">
        <f>IF('ETS Coverage'!$B21=1,('Allowance Schedule'!U$10*('Carbon Leakage Risk'!$B19)+'Allowance Schedule'!U$11*(1-'Carbon Leakage Risk'!$B19)),0)</f>
        <v>0</v>
      </c>
      <c r="V19" s="8">
        <f>IF('ETS Coverage'!$B21=1,('Allowance Schedule'!V$10*('Carbon Leakage Risk'!$B19)+'Allowance Schedule'!V$11*(1-'Carbon Leakage Risk'!$B19)),0)</f>
        <v>0</v>
      </c>
      <c r="W19" s="8">
        <f>IF('ETS Coverage'!$B21=1,('Allowance Schedule'!W$10*('Carbon Leakage Risk'!$B19)+'Allowance Schedule'!W$11*(1-'Carbon Leakage Risk'!$B19)),0)</f>
        <v>0</v>
      </c>
      <c r="X19" s="8">
        <f>IF('ETS Coverage'!$B21=1,('Allowance Schedule'!X$10*('Carbon Leakage Risk'!$B19)+'Allowance Schedule'!X$11*(1-'Carbon Leakage Risk'!$B19)),0)</f>
        <v>0</v>
      </c>
      <c r="Y19" s="8">
        <f>IF('ETS Coverage'!$B21=1,('Allowance Schedule'!Y$10*('Carbon Leakage Risk'!$B19)+'Allowance Schedule'!Y$11*(1-'Carbon Leakage Risk'!$B19)),0)</f>
        <v>0</v>
      </c>
      <c r="Z19" s="8">
        <f>IF('ETS Coverage'!$B21=1,('Allowance Schedule'!Z$10*('Carbon Leakage Risk'!$B19)+'Allowance Schedule'!Z$11*(1-'Carbon Leakage Risk'!$B19)),0)</f>
        <v>0</v>
      </c>
      <c r="AA19" s="8">
        <f>IF('ETS Coverage'!$B21=1,('Allowance Schedule'!AA$10*('Carbon Leakage Risk'!$B19)+'Allowance Schedule'!AA$11*(1-'Carbon Leakage Risk'!$B19)),0)</f>
        <v>0</v>
      </c>
      <c r="AB19" s="8">
        <f>IF('ETS Coverage'!$B21=1,('Allowance Schedule'!AB$10*('Carbon Leakage Risk'!$B19)+'Allowance Schedule'!AB$11*(1-'Carbon Leakage Risk'!$B19)),0)</f>
        <v>0</v>
      </c>
      <c r="AC19" s="8">
        <f>IF('ETS Coverage'!$B21=1,('Allowance Schedule'!AC$10*('Carbon Leakage Risk'!$B19)+'Allowance Schedule'!AC$11*(1-'Carbon Leakage Risk'!$B19)),0)</f>
        <v>0</v>
      </c>
      <c r="AD19" s="8">
        <f>IF('ETS Coverage'!$B21=1,('Allowance Schedule'!AD$10*('Carbon Leakage Risk'!$B19)+'Allowance Schedule'!AD$11*(1-'Carbon Leakage Risk'!$B19)),0)</f>
        <v>0</v>
      </c>
      <c r="AE19" s="8">
        <f>IF('ETS Coverage'!$B21=1,('Allowance Schedule'!AE$10*('Carbon Leakage Risk'!$B19)+'Allowance Schedule'!AE$11*(1-'Carbon Leakage Risk'!$B19)),0)</f>
        <v>0</v>
      </c>
      <c r="AF19" s="8">
        <f>IF('ETS Coverage'!$B21=1,('Allowance Schedule'!AF$10*('Carbon Leakage Risk'!$B19)+'Allowance Schedule'!AF$11*(1-'Carbon Leakage Risk'!$B19)),0)</f>
        <v>0</v>
      </c>
      <c r="AG19" s="8">
        <f>IF('ETS Coverage'!$B21=1,('Allowance Schedule'!AG$10*('Carbon Leakage Risk'!$B19)+'Allowance Schedule'!AG$11*(1-'Carbon Leakage Risk'!$B19)),0)</f>
        <v>0</v>
      </c>
    </row>
    <row r="20" spans="2:33" x14ac:dyDescent="0.35">
      <c r="B20" t="s">
        <v>17</v>
      </c>
      <c r="C20" s="8">
        <f>IF('ETS Coverage'!$B22=1,('Allowance Schedule'!C$10*('Carbon Leakage Risk'!$B20)+'Allowance Schedule'!C$11*(1-'Carbon Leakage Risk'!$B20)),0)</f>
        <v>0</v>
      </c>
      <c r="D20" s="8">
        <f>IF('ETS Coverage'!$B22=1,('Allowance Schedule'!D$10*('Carbon Leakage Risk'!$B20)+'Allowance Schedule'!D$11*(1-'Carbon Leakage Risk'!$B20)),0)</f>
        <v>0</v>
      </c>
      <c r="E20" s="8">
        <f>IF('ETS Coverage'!$B22=1,('Allowance Schedule'!E$10*('Carbon Leakage Risk'!$B20)+'Allowance Schedule'!E$11*(1-'Carbon Leakage Risk'!$B20)),0)</f>
        <v>0</v>
      </c>
      <c r="F20" s="8">
        <f>IF('ETS Coverage'!$B22=1,('Allowance Schedule'!F$10*('Carbon Leakage Risk'!$B20)+'Allowance Schedule'!F$11*(1-'Carbon Leakage Risk'!$B20)),0)</f>
        <v>0</v>
      </c>
      <c r="G20" s="8">
        <f>IF('ETS Coverage'!$B22=1,('Allowance Schedule'!G$10*('Carbon Leakage Risk'!$B20)+'Allowance Schedule'!G$11*(1-'Carbon Leakage Risk'!$B20)),0)</f>
        <v>0</v>
      </c>
      <c r="H20" s="8">
        <f>IF('ETS Coverage'!$B22=1,('Allowance Schedule'!H$10*('Carbon Leakage Risk'!$B20)+'Allowance Schedule'!H$11*(1-'Carbon Leakage Risk'!$B20)),0)</f>
        <v>0</v>
      </c>
      <c r="I20" s="8">
        <f>IF('ETS Coverage'!$B22=1,('Allowance Schedule'!I$10*('Carbon Leakage Risk'!$B20)+'Allowance Schedule'!I$11*(1-'Carbon Leakage Risk'!$B20)),0)</f>
        <v>0</v>
      </c>
      <c r="J20" s="8">
        <f>IF('ETS Coverage'!$B22=1,('Allowance Schedule'!J$10*('Carbon Leakage Risk'!$B20)+'Allowance Schedule'!J$11*(1-'Carbon Leakage Risk'!$B20)),0)</f>
        <v>0</v>
      </c>
      <c r="K20" s="8">
        <f>IF('ETS Coverage'!$B22=1,('Allowance Schedule'!K$10*('Carbon Leakage Risk'!$B20)+'Allowance Schedule'!K$11*(1-'Carbon Leakage Risk'!$B20)),0)</f>
        <v>0</v>
      </c>
      <c r="L20" s="8">
        <f>IF('ETS Coverage'!$B22=1,('Allowance Schedule'!L$10*('Carbon Leakage Risk'!$B20)+'Allowance Schedule'!L$11*(1-'Carbon Leakage Risk'!$B20)),0)</f>
        <v>0</v>
      </c>
      <c r="M20" s="8">
        <f>IF('ETS Coverage'!$B22=1,('Allowance Schedule'!M$10*('Carbon Leakage Risk'!$B20)+'Allowance Schedule'!M$11*(1-'Carbon Leakage Risk'!$B20)),0)</f>
        <v>0</v>
      </c>
      <c r="N20" s="8">
        <f>IF('ETS Coverage'!$B22=1,('Allowance Schedule'!N$10*('Carbon Leakage Risk'!$B20)+'Allowance Schedule'!N$11*(1-'Carbon Leakage Risk'!$B20)),0)</f>
        <v>0</v>
      </c>
      <c r="O20" s="8">
        <f>IF('ETS Coverage'!$B22=1,('Allowance Schedule'!O$10*('Carbon Leakage Risk'!$B20)+'Allowance Schedule'!O$11*(1-'Carbon Leakage Risk'!$B20)),0)</f>
        <v>0</v>
      </c>
      <c r="P20" s="8">
        <f>IF('ETS Coverage'!$B22=1,('Allowance Schedule'!P$10*('Carbon Leakage Risk'!$B20)+'Allowance Schedule'!P$11*(1-'Carbon Leakage Risk'!$B20)),0)</f>
        <v>0</v>
      </c>
      <c r="Q20" s="8">
        <f>IF('ETS Coverage'!$B22=1,('Allowance Schedule'!Q$10*('Carbon Leakage Risk'!$B20)+'Allowance Schedule'!Q$11*(1-'Carbon Leakage Risk'!$B20)),0)</f>
        <v>0</v>
      </c>
      <c r="R20" s="8">
        <f>IF('ETS Coverage'!$B22=1,('Allowance Schedule'!R$10*('Carbon Leakage Risk'!$B20)+'Allowance Schedule'!R$11*(1-'Carbon Leakage Risk'!$B20)),0)</f>
        <v>0</v>
      </c>
      <c r="S20" s="8">
        <f>IF('ETS Coverage'!$B22=1,('Allowance Schedule'!S$10*('Carbon Leakage Risk'!$B20)+'Allowance Schedule'!S$11*(1-'Carbon Leakage Risk'!$B20)),0)</f>
        <v>0</v>
      </c>
      <c r="T20" s="8">
        <f>IF('ETS Coverage'!$B22=1,('Allowance Schedule'!T$10*('Carbon Leakage Risk'!$B20)+'Allowance Schedule'!T$11*(1-'Carbon Leakage Risk'!$B20)),0)</f>
        <v>0</v>
      </c>
      <c r="U20" s="8">
        <f>IF('ETS Coverage'!$B22=1,('Allowance Schedule'!U$10*('Carbon Leakage Risk'!$B20)+'Allowance Schedule'!U$11*(1-'Carbon Leakage Risk'!$B20)),0)</f>
        <v>0</v>
      </c>
      <c r="V20" s="8">
        <f>IF('ETS Coverage'!$B22=1,('Allowance Schedule'!V$10*('Carbon Leakage Risk'!$B20)+'Allowance Schedule'!V$11*(1-'Carbon Leakage Risk'!$B20)),0)</f>
        <v>0</v>
      </c>
      <c r="W20" s="8">
        <f>IF('ETS Coverage'!$B22=1,('Allowance Schedule'!W$10*('Carbon Leakage Risk'!$B20)+'Allowance Schedule'!W$11*(1-'Carbon Leakage Risk'!$B20)),0)</f>
        <v>0</v>
      </c>
      <c r="X20" s="8">
        <f>IF('ETS Coverage'!$B22=1,('Allowance Schedule'!X$10*('Carbon Leakage Risk'!$B20)+'Allowance Schedule'!X$11*(1-'Carbon Leakage Risk'!$B20)),0)</f>
        <v>0</v>
      </c>
      <c r="Y20" s="8">
        <f>IF('ETS Coverage'!$B22=1,('Allowance Schedule'!Y$10*('Carbon Leakage Risk'!$B20)+'Allowance Schedule'!Y$11*(1-'Carbon Leakage Risk'!$B20)),0)</f>
        <v>0</v>
      </c>
      <c r="Z20" s="8">
        <f>IF('ETS Coverage'!$B22=1,('Allowance Schedule'!Z$10*('Carbon Leakage Risk'!$B20)+'Allowance Schedule'!Z$11*(1-'Carbon Leakage Risk'!$B20)),0)</f>
        <v>0</v>
      </c>
      <c r="AA20" s="8">
        <f>IF('ETS Coverage'!$B22=1,('Allowance Schedule'!AA$10*('Carbon Leakage Risk'!$B20)+'Allowance Schedule'!AA$11*(1-'Carbon Leakage Risk'!$B20)),0)</f>
        <v>0</v>
      </c>
      <c r="AB20" s="8">
        <f>IF('ETS Coverage'!$B22=1,('Allowance Schedule'!AB$10*('Carbon Leakage Risk'!$B20)+'Allowance Schedule'!AB$11*(1-'Carbon Leakage Risk'!$B20)),0)</f>
        <v>0</v>
      </c>
      <c r="AC20" s="8">
        <f>IF('ETS Coverage'!$B22=1,('Allowance Schedule'!AC$10*('Carbon Leakage Risk'!$B20)+'Allowance Schedule'!AC$11*(1-'Carbon Leakage Risk'!$B20)),0)</f>
        <v>0</v>
      </c>
      <c r="AD20" s="8">
        <f>IF('ETS Coverage'!$B22=1,('Allowance Schedule'!AD$10*('Carbon Leakage Risk'!$B20)+'Allowance Schedule'!AD$11*(1-'Carbon Leakage Risk'!$B20)),0)</f>
        <v>0</v>
      </c>
      <c r="AE20" s="8">
        <f>IF('ETS Coverage'!$B22=1,('Allowance Schedule'!AE$10*('Carbon Leakage Risk'!$B20)+'Allowance Schedule'!AE$11*(1-'Carbon Leakage Risk'!$B20)),0)</f>
        <v>0</v>
      </c>
      <c r="AF20" s="8">
        <f>IF('ETS Coverage'!$B22=1,('Allowance Schedule'!AF$10*('Carbon Leakage Risk'!$B20)+'Allowance Schedule'!AF$11*(1-'Carbon Leakage Risk'!$B20)),0)</f>
        <v>0</v>
      </c>
      <c r="AG20" s="8">
        <f>IF('ETS Coverage'!$B22=1,('Allowance Schedule'!AG$10*('Carbon Leakage Risk'!$B20)+'Allowance Schedule'!AG$11*(1-'Carbon Leakage Risk'!$B20)),0)</f>
        <v>0</v>
      </c>
    </row>
    <row r="21" spans="2:33" x14ac:dyDescent="0.35">
      <c r="B21" t="s">
        <v>18</v>
      </c>
      <c r="C21" s="8">
        <f>IF('ETS Coverage'!$B23=1,('Allowance Schedule'!C$10*('Carbon Leakage Risk'!$B21)+'Allowance Schedule'!C$11*(1-'Carbon Leakage Risk'!$B21)),0)</f>
        <v>0</v>
      </c>
      <c r="D21" s="8">
        <f>IF('ETS Coverage'!$B23=1,('Allowance Schedule'!D$10*('Carbon Leakage Risk'!$B21)+'Allowance Schedule'!D$11*(1-'Carbon Leakage Risk'!$B21)),0)</f>
        <v>0</v>
      </c>
      <c r="E21" s="8">
        <f>IF('ETS Coverage'!$B23=1,('Allowance Schedule'!E$10*('Carbon Leakage Risk'!$B21)+'Allowance Schedule'!E$11*(1-'Carbon Leakage Risk'!$B21)),0)</f>
        <v>0</v>
      </c>
      <c r="F21" s="8">
        <f>IF('ETS Coverage'!$B23=1,('Allowance Schedule'!F$10*('Carbon Leakage Risk'!$B21)+'Allowance Schedule'!F$11*(1-'Carbon Leakage Risk'!$B21)),0)</f>
        <v>0</v>
      </c>
      <c r="G21" s="8">
        <f>IF('ETS Coverage'!$B23=1,('Allowance Schedule'!G$10*('Carbon Leakage Risk'!$B21)+'Allowance Schedule'!G$11*(1-'Carbon Leakage Risk'!$B21)),0)</f>
        <v>0</v>
      </c>
      <c r="H21" s="8">
        <f>IF('ETS Coverage'!$B23=1,('Allowance Schedule'!H$10*('Carbon Leakage Risk'!$B21)+'Allowance Schedule'!H$11*(1-'Carbon Leakage Risk'!$B21)),0)</f>
        <v>0</v>
      </c>
      <c r="I21" s="8">
        <f>IF('ETS Coverage'!$B23=1,('Allowance Schedule'!I$10*('Carbon Leakage Risk'!$B21)+'Allowance Schedule'!I$11*(1-'Carbon Leakage Risk'!$B21)),0)</f>
        <v>0</v>
      </c>
      <c r="J21" s="8">
        <f>IF('ETS Coverage'!$B23=1,('Allowance Schedule'!J$10*('Carbon Leakage Risk'!$B21)+'Allowance Schedule'!J$11*(1-'Carbon Leakage Risk'!$B21)),0)</f>
        <v>0</v>
      </c>
      <c r="K21" s="8">
        <f>IF('ETS Coverage'!$B23=1,('Allowance Schedule'!K$10*('Carbon Leakage Risk'!$B21)+'Allowance Schedule'!K$11*(1-'Carbon Leakage Risk'!$B21)),0)</f>
        <v>0</v>
      </c>
      <c r="L21" s="8">
        <f>IF('ETS Coverage'!$B23=1,('Allowance Schedule'!L$10*('Carbon Leakage Risk'!$B21)+'Allowance Schedule'!L$11*(1-'Carbon Leakage Risk'!$B21)),0)</f>
        <v>0</v>
      </c>
      <c r="M21" s="8">
        <f>IF('ETS Coverage'!$B23=1,('Allowance Schedule'!M$10*('Carbon Leakage Risk'!$B21)+'Allowance Schedule'!M$11*(1-'Carbon Leakage Risk'!$B21)),0)</f>
        <v>0</v>
      </c>
      <c r="N21" s="8">
        <f>IF('ETS Coverage'!$B23=1,('Allowance Schedule'!N$10*('Carbon Leakage Risk'!$B21)+'Allowance Schedule'!N$11*(1-'Carbon Leakage Risk'!$B21)),0)</f>
        <v>0</v>
      </c>
      <c r="O21" s="8">
        <f>IF('ETS Coverage'!$B23=1,('Allowance Schedule'!O$10*('Carbon Leakage Risk'!$B21)+'Allowance Schedule'!O$11*(1-'Carbon Leakage Risk'!$B21)),0)</f>
        <v>0</v>
      </c>
      <c r="P21" s="8">
        <f>IF('ETS Coverage'!$B23=1,('Allowance Schedule'!P$10*('Carbon Leakage Risk'!$B21)+'Allowance Schedule'!P$11*(1-'Carbon Leakage Risk'!$B21)),0)</f>
        <v>0</v>
      </c>
      <c r="Q21" s="8">
        <f>IF('ETS Coverage'!$B23=1,('Allowance Schedule'!Q$10*('Carbon Leakage Risk'!$B21)+'Allowance Schedule'!Q$11*(1-'Carbon Leakage Risk'!$B21)),0)</f>
        <v>0</v>
      </c>
      <c r="R21" s="8">
        <f>IF('ETS Coverage'!$B23=1,('Allowance Schedule'!R$10*('Carbon Leakage Risk'!$B21)+'Allowance Schedule'!R$11*(1-'Carbon Leakage Risk'!$B21)),0)</f>
        <v>0</v>
      </c>
      <c r="S21" s="8">
        <f>IF('ETS Coverage'!$B23=1,('Allowance Schedule'!S$10*('Carbon Leakage Risk'!$B21)+'Allowance Schedule'!S$11*(1-'Carbon Leakage Risk'!$B21)),0)</f>
        <v>0</v>
      </c>
      <c r="T21" s="8">
        <f>IF('ETS Coverage'!$B23=1,('Allowance Schedule'!T$10*('Carbon Leakage Risk'!$B21)+'Allowance Schedule'!T$11*(1-'Carbon Leakage Risk'!$B21)),0)</f>
        <v>0</v>
      </c>
      <c r="U21" s="8">
        <f>IF('ETS Coverage'!$B23=1,('Allowance Schedule'!U$10*('Carbon Leakage Risk'!$B21)+'Allowance Schedule'!U$11*(1-'Carbon Leakage Risk'!$B21)),0)</f>
        <v>0</v>
      </c>
      <c r="V21" s="8">
        <f>IF('ETS Coverage'!$B23=1,('Allowance Schedule'!V$10*('Carbon Leakage Risk'!$B21)+'Allowance Schedule'!V$11*(1-'Carbon Leakage Risk'!$B21)),0)</f>
        <v>0</v>
      </c>
      <c r="W21" s="8">
        <f>IF('ETS Coverage'!$B23=1,('Allowance Schedule'!W$10*('Carbon Leakage Risk'!$B21)+'Allowance Schedule'!W$11*(1-'Carbon Leakage Risk'!$B21)),0)</f>
        <v>0</v>
      </c>
      <c r="X21" s="8">
        <f>IF('ETS Coverage'!$B23=1,('Allowance Schedule'!X$10*('Carbon Leakage Risk'!$B21)+'Allowance Schedule'!X$11*(1-'Carbon Leakage Risk'!$B21)),0)</f>
        <v>0</v>
      </c>
      <c r="Y21" s="8">
        <f>IF('ETS Coverage'!$B23=1,('Allowance Schedule'!Y$10*('Carbon Leakage Risk'!$B21)+'Allowance Schedule'!Y$11*(1-'Carbon Leakage Risk'!$B21)),0)</f>
        <v>0</v>
      </c>
      <c r="Z21" s="8">
        <f>IF('ETS Coverage'!$B23=1,('Allowance Schedule'!Z$10*('Carbon Leakage Risk'!$B21)+'Allowance Schedule'!Z$11*(1-'Carbon Leakage Risk'!$B21)),0)</f>
        <v>0</v>
      </c>
      <c r="AA21" s="8">
        <f>IF('ETS Coverage'!$B23=1,('Allowance Schedule'!AA$10*('Carbon Leakage Risk'!$B21)+'Allowance Schedule'!AA$11*(1-'Carbon Leakage Risk'!$B21)),0)</f>
        <v>0</v>
      </c>
      <c r="AB21" s="8">
        <f>IF('ETS Coverage'!$B23=1,('Allowance Schedule'!AB$10*('Carbon Leakage Risk'!$B21)+'Allowance Schedule'!AB$11*(1-'Carbon Leakage Risk'!$B21)),0)</f>
        <v>0</v>
      </c>
      <c r="AC21" s="8">
        <f>IF('ETS Coverage'!$B23=1,('Allowance Schedule'!AC$10*('Carbon Leakage Risk'!$B21)+'Allowance Schedule'!AC$11*(1-'Carbon Leakage Risk'!$B21)),0)</f>
        <v>0</v>
      </c>
      <c r="AD21" s="8">
        <f>IF('ETS Coverage'!$B23=1,('Allowance Schedule'!AD$10*('Carbon Leakage Risk'!$B21)+'Allowance Schedule'!AD$11*(1-'Carbon Leakage Risk'!$B21)),0)</f>
        <v>0</v>
      </c>
      <c r="AE21" s="8">
        <f>IF('ETS Coverage'!$B23=1,('Allowance Schedule'!AE$10*('Carbon Leakage Risk'!$B21)+'Allowance Schedule'!AE$11*(1-'Carbon Leakage Risk'!$B21)),0)</f>
        <v>0</v>
      </c>
      <c r="AF21" s="8">
        <f>IF('ETS Coverage'!$B23=1,('Allowance Schedule'!AF$10*('Carbon Leakage Risk'!$B21)+'Allowance Schedule'!AF$11*(1-'Carbon Leakage Risk'!$B21)),0)</f>
        <v>0</v>
      </c>
      <c r="AG21" s="8">
        <f>IF('ETS Coverage'!$B23=1,('Allowance Schedule'!AG$10*('Carbon Leakage Risk'!$B21)+'Allowance Schedule'!AG$11*(1-'Carbon Leakage Risk'!$B21)),0)</f>
        <v>0</v>
      </c>
    </row>
    <row r="22" spans="2:33" x14ac:dyDescent="0.35">
      <c r="B22" t="s">
        <v>19</v>
      </c>
      <c r="C22" s="8">
        <f>IF('ETS Coverage'!$B24=1,('Allowance Schedule'!C$10*('Carbon Leakage Risk'!$B22)+'Allowance Schedule'!C$11*(1-'Carbon Leakage Risk'!$B22)),0)</f>
        <v>0</v>
      </c>
      <c r="D22" s="8">
        <f>IF('ETS Coverage'!$B24=1,('Allowance Schedule'!D$10*('Carbon Leakage Risk'!$B22)+'Allowance Schedule'!D$11*(1-'Carbon Leakage Risk'!$B22)),0)</f>
        <v>0</v>
      </c>
      <c r="E22" s="8">
        <f>IF('ETS Coverage'!$B24=1,('Allowance Schedule'!E$10*('Carbon Leakage Risk'!$B22)+'Allowance Schedule'!E$11*(1-'Carbon Leakage Risk'!$B22)),0)</f>
        <v>0</v>
      </c>
      <c r="F22" s="8">
        <f>IF('ETS Coverage'!$B24=1,('Allowance Schedule'!F$10*('Carbon Leakage Risk'!$B22)+'Allowance Schedule'!F$11*(1-'Carbon Leakage Risk'!$B22)),0)</f>
        <v>0</v>
      </c>
      <c r="G22" s="8">
        <f>IF('ETS Coverage'!$B24=1,('Allowance Schedule'!G$10*('Carbon Leakage Risk'!$B22)+'Allowance Schedule'!G$11*(1-'Carbon Leakage Risk'!$B22)),0)</f>
        <v>0</v>
      </c>
      <c r="H22" s="8">
        <f>IF('ETS Coverage'!$B24=1,('Allowance Schedule'!H$10*('Carbon Leakage Risk'!$B22)+'Allowance Schedule'!H$11*(1-'Carbon Leakage Risk'!$B22)),0)</f>
        <v>0</v>
      </c>
      <c r="I22" s="8">
        <f>IF('ETS Coverage'!$B24=1,('Allowance Schedule'!I$10*('Carbon Leakage Risk'!$B22)+'Allowance Schedule'!I$11*(1-'Carbon Leakage Risk'!$B22)),0)</f>
        <v>0</v>
      </c>
      <c r="J22" s="8">
        <f>IF('ETS Coverage'!$B24=1,('Allowance Schedule'!J$10*('Carbon Leakage Risk'!$B22)+'Allowance Schedule'!J$11*(1-'Carbon Leakage Risk'!$B22)),0)</f>
        <v>0</v>
      </c>
      <c r="K22" s="8">
        <f>IF('ETS Coverage'!$B24=1,('Allowance Schedule'!K$10*('Carbon Leakage Risk'!$B22)+'Allowance Schedule'!K$11*(1-'Carbon Leakage Risk'!$B22)),0)</f>
        <v>0</v>
      </c>
      <c r="L22" s="8">
        <f>IF('ETS Coverage'!$B24=1,('Allowance Schedule'!L$10*('Carbon Leakage Risk'!$B22)+'Allowance Schedule'!L$11*(1-'Carbon Leakage Risk'!$B22)),0)</f>
        <v>0</v>
      </c>
      <c r="M22" s="8">
        <f>IF('ETS Coverage'!$B24=1,('Allowance Schedule'!M$10*('Carbon Leakage Risk'!$B22)+'Allowance Schedule'!M$11*(1-'Carbon Leakage Risk'!$B22)),0)</f>
        <v>0</v>
      </c>
      <c r="N22" s="8">
        <f>IF('ETS Coverage'!$B24=1,('Allowance Schedule'!N$10*('Carbon Leakage Risk'!$B22)+'Allowance Schedule'!N$11*(1-'Carbon Leakage Risk'!$B22)),0)</f>
        <v>0</v>
      </c>
      <c r="O22" s="8">
        <f>IF('ETS Coverage'!$B24=1,('Allowance Schedule'!O$10*('Carbon Leakage Risk'!$B22)+'Allowance Schedule'!O$11*(1-'Carbon Leakage Risk'!$B22)),0)</f>
        <v>0</v>
      </c>
      <c r="P22" s="8">
        <f>IF('ETS Coverage'!$B24=1,('Allowance Schedule'!P$10*('Carbon Leakage Risk'!$B22)+'Allowance Schedule'!P$11*(1-'Carbon Leakage Risk'!$B22)),0)</f>
        <v>0</v>
      </c>
      <c r="Q22" s="8">
        <f>IF('ETS Coverage'!$B24=1,('Allowance Schedule'!Q$10*('Carbon Leakage Risk'!$B22)+'Allowance Schedule'!Q$11*(1-'Carbon Leakage Risk'!$B22)),0)</f>
        <v>0</v>
      </c>
      <c r="R22" s="8">
        <f>IF('ETS Coverage'!$B24=1,('Allowance Schedule'!R$10*('Carbon Leakage Risk'!$B22)+'Allowance Schedule'!R$11*(1-'Carbon Leakage Risk'!$B22)),0)</f>
        <v>0</v>
      </c>
      <c r="S22" s="8">
        <f>IF('ETS Coverage'!$B24=1,('Allowance Schedule'!S$10*('Carbon Leakage Risk'!$B22)+'Allowance Schedule'!S$11*(1-'Carbon Leakage Risk'!$B22)),0)</f>
        <v>0</v>
      </c>
      <c r="T22" s="8">
        <f>IF('ETS Coverage'!$B24=1,('Allowance Schedule'!T$10*('Carbon Leakage Risk'!$B22)+'Allowance Schedule'!T$11*(1-'Carbon Leakage Risk'!$B22)),0)</f>
        <v>0</v>
      </c>
      <c r="U22" s="8">
        <f>IF('ETS Coverage'!$B24=1,('Allowance Schedule'!U$10*('Carbon Leakage Risk'!$B22)+'Allowance Schedule'!U$11*(1-'Carbon Leakage Risk'!$B22)),0)</f>
        <v>0</v>
      </c>
      <c r="V22" s="8">
        <f>IF('ETS Coverage'!$B24=1,('Allowance Schedule'!V$10*('Carbon Leakage Risk'!$B22)+'Allowance Schedule'!V$11*(1-'Carbon Leakage Risk'!$B22)),0)</f>
        <v>0</v>
      </c>
      <c r="W22" s="8">
        <f>IF('ETS Coverage'!$B24=1,('Allowance Schedule'!W$10*('Carbon Leakage Risk'!$B22)+'Allowance Schedule'!W$11*(1-'Carbon Leakage Risk'!$B22)),0)</f>
        <v>0</v>
      </c>
      <c r="X22" s="8">
        <f>IF('ETS Coverage'!$B24=1,('Allowance Schedule'!X$10*('Carbon Leakage Risk'!$B22)+'Allowance Schedule'!X$11*(1-'Carbon Leakage Risk'!$B22)),0)</f>
        <v>0</v>
      </c>
      <c r="Y22" s="8">
        <f>IF('ETS Coverage'!$B24=1,('Allowance Schedule'!Y$10*('Carbon Leakage Risk'!$B22)+'Allowance Schedule'!Y$11*(1-'Carbon Leakage Risk'!$B22)),0)</f>
        <v>0</v>
      </c>
      <c r="Z22" s="8">
        <f>IF('ETS Coverage'!$B24=1,('Allowance Schedule'!Z$10*('Carbon Leakage Risk'!$B22)+'Allowance Schedule'!Z$11*(1-'Carbon Leakage Risk'!$B22)),0)</f>
        <v>0</v>
      </c>
      <c r="AA22" s="8">
        <f>IF('ETS Coverage'!$B24=1,('Allowance Schedule'!AA$10*('Carbon Leakage Risk'!$B22)+'Allowance Schedule'!AA$11*(1-'Carbon Leakage Risk'!$B22)),0)</f>
        <v>0</v>
      </c>
      <c r="AB22" s="8">
        <f>IF('ETS Coverage'!$B24=1,('Allowance Schedule'!AB$10*('Carbon Leakage Risk'!$B22)+'Allowance Schedule'!AB$11*(1-'Carbon Leakage Risk'!$B22)),0)</f>
        <v>0</v>
      </c>
      <c r="AC22" s="8">
        <f>IF('ETS Coverage'!$B24=1,('Allowance Schedule'!AC$10*('Carbon Leakage Risk'!$B22)+'Allowance Schedule'!AC$11*(1-'Carbon Leakage Risk'!$B22)),0)</f>
        <v>0</v>
      </c>
      <c r="AD22" s="8">
        <f>IF('ETS Coverage'!$B24=1,('Allowance Schedule'!AD$10*('Carbon Leakage Risk'!$B22)+'Allowance Schedule'!AD$11*(1-'Carbon Leakage Risk'!$B22)),0)</f>
        <v>0</v>
      </c>
      <c r="AE22" s="8">
        <f>IF('ETS Coverage'!$B24=1,('Allowance Schedule'!AE$10*('Carbon Leakage Risk'!$B22)+'Allowance Schedule'!AE$11*(1-'Carbon Leakage Risk'!$B22)),0)</f>
        <v>0</v>
      </c>
      <c r="AF22" s="8">
        <f>IF('ETS Coverage'!$B24=1,('Allowance Schedule'!AF$10*('Carbon Leakage Risk'!$B22)+'Allowance Schedule'!AF$11*(1-'Carbon Leakage Risk'!$B22)),0)</f>
        <v>0</v>
      </c>
      <c r="AG22" s="8">
        <f>IF('ETS Coverage'!$B24=1,('Allowance Schedule'!AG$10*('Carbon Leakage Risk'!$B22)+'Allowance Schedule'!AG$11*(1-'Carbon Leakage Risk'!$B22)),0)</f>
        <v>0</v>
      </c>
    </row>
    <row r="23" spans="2:33" x14ac:dyDescent="0.35">
      <c r="B23" t="s">
        <v>20</v>
      </c>
      <c r="C23" s="8">
        <f>IF('ETS Coverage'!$B25=1,('Allowance Schedule'!C$10*('Carbon Leakage Risk'!$B23)+'Allowance Schedule'!C$11*(1-'Carbon Leakage Risk'!$B23)),0)</f>
        <v>0</v>
      </c>
      <c r="D23" s="8">
        <f>IF('ETS Coverage'!$B25=1,('Allowance Schedule'!D$10*('Carbon Leakage Risk'!$B23)+'Allowance Schedule'!D$11*(1-'Carbon Leakage Risk'!$B23)),0)</f>
        <v>0</v>
      </c>
      <c r="E23" s="8">
        <f>IF('ETS Coverage'!$B25=1,('Allowance Schedule'!E$10*('Carbon Leakage Risk'!$B23)+'Allowance Schedule'!E$11*(1-'Carbon Leakage Risk'!$B23)),0)</f>
        <v>0</v>
      </c>
      <c r="F23" s="8">
        <f>IF('ETS Coverage'!$B25=1,('Allowance Schedule'!F$10*('Carbon Leakage Risk'!$B23)+'Allowance Schedule'!F$11*(1-'Carbon Leakage Risk'!$B23)),0)</f>
        <v>0</v>
      </c>
      <c r="G23" s="8">
        <f>IF('ETS Coverage'!$B25=1,('Allowance Schedule'!G$10*('Carbon Leakage Risk'!$B23)+'Allowance Schedule'!G$11*(1-'Carbon Leakage Risk'!$B23)),0)</f>
        <v>0</v>
      </c>
      <c r="H23" s="8">
        <f>IF('ETS Coverage'!$B25=1,('Allowance Schedule'!H$10*('Carbon Leakage Risk'!$B23)+'Allowance Schedule'!H$11*(1-'Carbon Leakage Risk'!$B23)),0)</f>
        <v>0</v>
      </c>
      <c r="I23" s="8">
        <f>IF('ETS Coverage'!$B25=1,('Allowance Schedule'!I$10*('Carbon Leakage Risk'!$B23)+'Allowance Schedule'!I$11*(1-'Carbon Leakage Risk'!$B23)),0)</f>
        <v>0</v>
      </c>
      <c r="J23" s="8">
        <f>IF('ETS Coverage'!$B25=1,('Allowance Schedule'!J$10*('Carbon Leakage Risk'!$B23)+'Allowance Schedule'!J$11*(1-'Carbon Leakage Risk'!$B23)),0)</f>
        <v>0</v>
      </c>
      <c r="K23" s="8">
        <f>IF('ETS Coverage'!$B25=1,('Allowance Schedule'!K$10*('Carbon Leakage Risk'!$B23)+'Allowance Schedule'!K$11*(1-'Carbon Leakage Risk'!$B23)),0)</f>
        <v>0</v>
      </c>
      <c r="L23" s="8">
        <f>IF('ETS Coverage'!$B25=1,('Allowance Schedule'!L$10*('Carbon Leakage Risk'!$B23)+'Allowance Schedule'!L$11*(1-'Carbon Leakage Risk'!$B23)),0)</f>
        <v>0</v>
      </c>
      <c r="M23" s="8">
        <f>IF('ETS Coverage'!$B25=1,('Allowance Schedule'!M$10*('Carbon Leakage Risk'!$B23)+'Allowance Schedule'!M$11*(1-'Carbon Leakage Risk'!$B23)),0)</f>
        <v>0</v>
      </c>
      <c r="N23" s="8">
        <f>IF('ETS Coverage'!$B25=1,('Allowance Schedule'!N$10*('Carbon Leakage Risk'!$B23)+'Allowance Schedule'!N$11*(1-'Carbon Leakage Risk'!$B23)),0)</f>
        <v>0</v>
      </c>
      <c r="O23" s="8">
        <f>IF('ETS Coverage'!$B25=1,('Allowance Schedule'!O$10*('Carbon Leakage Risk'!$B23)+'Allowance Schedule'!O$11*(1-'Carbon Leakage Risk'!$B23)),0)</f>
        <v>0</v>
      </c>
      <c r="P23" s="8">
        <f>IF('ETS Coverage'!$B25=1,('Allowance Schedule'!P$10*('Carbon Leakage Risk'!$B23)+'Allowance Schedule'!P$11*(1-'Carbon Leakage Risk'!$B23)),0)</f>
        <v>0</v>
      </c>
      <c r="Q23" s="8">
        <f>IF('ETS Coverage'!$B25=1,('Allowance Schedule'!Q$10*('Carbon Leakage Risk'!$B23)+'Allowance Schedule'!Q$11*(1-'Carbon Leakage Risk'!$B23)),0)</f>
        <v>0</v>
      </c>
      <c r="R23" s="8">
        <f>IF('ETS Coverage'!$B25=1,('Allowance Schedule'!R$10*('Carbon Leakage Risk'!$B23)+'Allowance Schedule'!R$11*(1-'Carbon Leakage Risk'!$B23)),0)</f>
        <v>0</v>
      </c>
      <c r="S23" s="8">
        <f>IF('ETS Coverage'!$B25=1,('Allowance Schedule'!S$10*('Carbon Leakage Risk'!$B23)+'Allowance Schedule'!S$11*(1-'Carbon Leakage Risk'!$B23)),0)</f>
        <v>0</v>
      </c>
      <c r="T23" s="8">
        <f>IF('ETS Coverage'!$B25=1,('Allowance Schedule'!T$10*('Carbon Leakage Risk'!$B23)+'Allowance Schedule'!T$11*(1-'Carbon Leakage Risk'!$B23)),0)</f>
        <v>0</v>
      </c>
      <c r="U23" s="8">
        <f>IF('ETS Coverage'!$B25=1,('Allowance Schedule'!U$10*('Carbon Leakage Risk'!$B23)+'Allowance Schedule'!U$11*(1-'Carbon Leakage Risk'!$B23)),0)</f>
        <v>0</v>
      </c>
      <c r="V23" s="8">
        <f>IF('ETS Coverage'!$B25=1,('Allowance Schedule'!V$10*('Carbon Leakage Risk'!$B23)+'Allowance Schedule'!V$11*(1-'Carbon Leakage Risk'!$B23)),0)</f>
        <v>0</v>
      </c>
      <c r="W23" s="8">
        <f>IF('ETS Coverage'!$B25=1,('Allowance Schedule'!W$10*('Carbon Leakage Risk'!$B23)+'Allowance Schedule'!W$11*(1-'Carbon Leakage Risk'!$B23)),0)</f>
        <v>0</v>
      </c>
      <c r="X23" s="8">
        <f>IF('ETS Coverage'!$B25=1,('Allowance Schedule'!X$10*('Carbon Leakage Risk'!$B23)+'Allowance Schedule'!X$11*(1-'Carbon Leakage Risk'!$B23)),0)</f>
        <v>0</v>
      </c>
      <c r="Y23" s="8">
        <f>IF('ETS Coverage'!$B25=1,('Allowance Schedule'!Y$10*('Carbon Leakage Risk'!$B23)+'Allowance Schedule'!Y$11*(1-'Carbon Leakage Risk'!$B23)),0)</f>
        <v>0</v>
      </c>
      <c r="Z23" s="8">
        <f>IF('ETS Coverage'!$B25=1,('Allowance Schedule'!Z$10*('Carbon Leakage Risk'!$B23)+'Allowance Schedule'!Z$11*(1-'Carbon Leakage Risk'!$B23)),0)</f>
        <v>0</v>
      </c>
      <c r="AA23" s="8">
        <f>IF('ETS Coverage'!$B25=1,('Allowance Schedule'!AA$10*('Carbon Leakage Risk'!$B23)+'Allowance Schedule'!AA$11*(1-'Carbon Leakage Risk'!$B23)),0)</f>
        <v>0</v>
      </c>
      <c r="AB23" s="8">
        <f>IF('ETS Coverage'!$B25=1,('Allowance Schedule'!AB$10*('Carbon Leakage Risk'!$B23)+'Allowance Schedule'!AB$11*(1-'Carbon Leakage Risk'!$B23)),0)</f>
        <v>0</v>
      </c>
      <c r="AC23" s="8">
        <f>IF('ETS Coverage'!$B25=1,('Allowance Schedule'!AC$10*('Carbon Leakage Risk'!$B23)+'Allowance Schedule'!AC$11*(1-'Carbon Leakage Risk'!$B23)),0)</f>
        <v>0</v>
      </c>
      <c r="AD23" s="8">
        <f>IF('ETS Coverage'!$B25=1,('Allowance Schedule'!AD$10*('Carbon Leakage Risk'!$B23)+'Allowance Schedule'!AD$11*(1-'Carbon Leakage Risk'!$B23)),0)</f>
        <v>0</v>
      </c>
      <c r="AE23" s="8">
        <f>IF('ETS Coverage'!$B25=1,('Allowance Schedule'!AE$10*('Carbon Leakage Risk'!$B23)+'Allowance Schedule'!AE$11*(1-'Carbon Leakage Risk'!$B23)),0)</f>
        <v>0</v>
      </c>
      <c r="AF23" s="8">
        <f>IF('ETS Coverage'!$B25=1,('Allowance Schedule'!AF$10*('Carbon Leakage Risk'!$B23)+'Allowance Schedule'!AF$11*(1-'Carbon Leakage Risk'!$B23)),0)</f>
        <v>0</v>
      </c>
      <c r="AG23" s="8">
        <f>IF('ETS Coverage'!$B25=1,('Allowance Schedule'!AG$10*('Carbon Leakage Risk'!$B23)+'Allowance Schedule'!AG$11*(1-'Carbon Leakage Risk'!$B23)),0)</f>
        <v>0</v>
      </c>
    </row>
    <row r="24" spans="2:33" x14ac:dyDescent="0.35">
      <c r="B24" t="s">
        <v>21</v>
      </c>
      <c r="C24" s="8">
        <f>IF('ETS Coverage'!$B26=1,('Allowance Schedule'!C$10*('Carbon Leakage Risk'!$B24)+'Allowance Schedule'!C$11*(1-'Carbon Leakage Risk'!$B24)),0)</f>
        <v>0</v>
      </c>
      <c r="D24" s="8">
        <f>IF('ETS Coverage'!$B26=1,('Allowance Schedule'!D$10*('Carbon Leakage Risk'!$B24)+'Allowance Schedule'!D$11*(1-'Carbon Leakage Risk'!$B24)),0)</f>
        <v>0</v>
      </c>
      <c r="E24" s="8">
        <f>IF('ETS Coverage'!$B26=1,('Allowance Schedule'!E$10*('Carbon Leakage Risk'!$B24)+'Allowance Schedule'!E$11*(1-'Carbon Leakage Risk'!$B24)),0)</f>
        <v>0</v>
      </c>
      <c r="F24" s="8">
        <f>IF('ETS Coverage'!$B26=1,('Allowance Schedule'!F$10*('Carbon Leakage Risk'!$B24)+'Allowance Schedule'!F$11*(1-'Carbon Leakage Risk'!$B24)),0)</f>
        <v>0</v>
      </c>
      <c r="G24" s="8">
        <f>IF('ETS Coverage'!$B26=1,('Allowance Schedule'!G$10*('Carbon Leakage Risk'!$B24)+'Allowance Schedule'!G$11*(1-'Carbon Leakage Risk'!$B24)),0)</f>
        <v>0</v>
      </c>
      <c r="H24" s="8">
        <f>IF('ETS Coverage'!$B26=1,('Allowance Schedule'!H$10*('Carbon Leakage Risk'!$B24)+'Allowance Schedule'!H$11*(1-'Carbon Leakage Risk'!$B24)),0)</f>
        <v>0</v>
      </c>
      <c r="I24" s="8">
        <f>IF('ETS Coverage'!$B26=1,('Allowance Schedule'!I$10*('Carbon Leakage Risk'!$B24)+'Allowance Schedule'!I$11*(1-'Carbon Leakage Risk'!$B24)),0)</f>
        <v>0</v>
      </c>
      <c r="J24" s="8">
        <f>IF('ETS Coverage'!$B26=1,('Allowance Schedule'!J$10*('Carbon Leakage Risk'!$B24)+'Allowance Schedule'!J$11*(1-'Carbon Leakage Risk'!$B24)),0)</f>
        <v>0</v>
      </c>
      <c r="K24" s="8">
        <f>IF('ETS Coverage'!$B26=1,('Allowance Schedule'!K$10*('Carbon Leakage Risk'!$B24)+'Allowance Schedule'!K$11*(1-'Carbon Leakage Risk'!$B24)),0)</f>
        <v>0</v>
      </c>
      <c r="L24" s="8">
        <f>IF('ETS Coverage'!$B26=1,('Allowance Schedule'!L$10*('Carbon Leakage Risk'!$B24)+'Allowance Schedule'!L$11*(1-'Carbon Leakage Risk'!$B24)),0)</f>
        <v>0</v>
      </c>
      <c r="M24" s="8">
        <f>IF('ETS Coverage'!$B26=1,('Allowance Schedule'!M$10*('Carbon Leakage Risk'!$B24)+'Allowance Schedule'!M$11*(1-'Carbon Leakage Risk'!$B24)),0)</f>
        <v>0</v>
      </c>
      <c r="N24" s="8">
        <f>IF('ETS Coverage'!$B26=1,('Allowance Schedule'!N$10*('Carbon Leakage Risk'!$B24)+'Allowance Schedule'!N$11*(1-'Carbon Leakage Risk'!$B24)),0)</f>
        <v>0</v>
      </c>
      <c r="O24" s="8">
        <f>IF('ETS Coverage'!$B26=1,('Allowance Schedule'!O$10*('Carbon Leakage Risk'!$B24)+'Allowance Schedule'!O$11*(1-'Carbon Leakage Risk'!$B24)),0)</f>
        <v>0</v>
      </c>
      <c r="P24" s="8">
        <f>IF('ETS Coverage'!$B26=1,('Allowance Schedule'!P$10*('Carbon Leakage Risk'!$B24)+'Allowance Schedule'!P$11*(1-'Carbon Leakage Risk'!$B24)),0)</f>
        <v>0</v>
      </c>
      <c r="Q24" s="8">
        <f>IF('ETS Coverage'!$B26=1,('Allowance Schedule'!Q$10*('Carbon Leakage Risk'!$B24)+'Allowance Schedule'!Q$11*(1-'Carbon Leakage Risk'!$B24)),0)</f>
        <v>0</v>
      </c>
      <c r="R24" s="8">
        <f>IF('ETS Coverage'!$B26=1,('Allowance Schedule'!R$10*('Carbon Leakage Risk'!$B24)+'Allowance Schedule'!R$11*(1-'Carbon Leakage Risk'!$B24)),0)</f>
        <v>0</v>
      </c>
      <c r="S24" s="8">
        <f>IF('ETS Coverage'!$B26=1,('Allowance Schedule'!S$10*('Carbon Leakage Risk'!$B24)+'Allowance Schedule'!S$11*(1-'Carbon Leakage Risk'!$B24)),0)</f>
        <v>0</v>
      </c>
      <c r="T24" s="8">
        <f>IF('ETS Coverage'!$B26=1,('Allowance Schedule'!T$10*('Carbon Leakage Risk'!$B24)+'Allowance Schedule'!T$11*(1-'Carbon Leakage Risk'!$B24)),0)</f>
        <v>0</v>
      </c>
      <c r="U24" s="8">
        <f>IF('ETS Coverage'!$B26=1,('Allowance Schedule'!U$10*('Carbon Leakage Risk'!$B24)+'Allowance Schedule'!U$11*(1-'Carbon Leakage Risk'!$B24)),0)</f>
        <v>0</v>
      </c>
      <c r="V24" s="8">
        <f>IF('ETS Coverage'!$B26=1,('Allowance Schedule'!V$10*('Carbon Leakage Risk'!$B24)+'Allowance Schedule'!V$11*(1-'Carbon Leakage Risk'!$B24)),0)</f>
        <v>0</v>
      </c>
      <c r="W24" s="8">
        <f>IF('ETS Coverage'!$B26=1,('Allowance Schedule'!W$10*('Carbon Leakage Risk'!$B24)+'Allowance Schedule'!W$11*(1-'Carbon Leakage Risk'!$B24)),0)</f>
        <v>0</v>
      </c>
      <c r="X24" s="8">
        <f>IF('ETS Coverage'!$B26=1,('Allowance Schedule'!X$10*('Carbon Leakage Risk'!$B24)+'Allowance Schedule'!X$11*(1-'Carbon Leakage Risk'!$B24)),0)</f>
        <v>0</v>
      </c>
      <c r="Y24" s="8">
        <f>IF('ETS Coverage'!$B26=1,('Allowance Schedule'!Y$10*('Carbon Leakage Risk'!$B24)+'Allowance Schedule'!Y$11*(1-'Carbon Leakage Risk'!$B24)),0)</f>
        <v>0</v>
      </c>
      <c r="Z24" s="8">
        <f>IF('ETS Coverage'!$B26=1,('Allowance Schedule'!Z$10*('Carbon Leakage Risk'!$B24)+'Allowance Schedule'!Z$11*(1-'Carbon Leakage Risk'!$B24)),0)</f>
        <v>0</v>
      </c>
      <c r="AA24" s="8">
        <f>IF('ETS Coverage'!$B26=1,('Allowance Schedule'!AA$10*('Carbon Leakage Risk'!$B24)+'Allowance Schedule'!AA$11*(1-'Carbon Leakage Risk'!$B24)),0)</f>
        <v>0</v>
      </c>
      <c r="AB24" s="8">
        <f>IF('ETS Coverage'!$B26=1,('Allowance Schedule'!AB$10*('Carbon Leakage Risk'!$B24)+'Allowance Schedule'!AB$11*(1-'Carbon Leakage Risk'!$B24)),0)</f>
        <v>0</v>
      </c>
      <c r="AC24" s="8">
        <f>IF('ETS Coverage'!$B26=1,('Allowance Schedule'!AC$10*('Carbon Leakage Risk'!$B24)+'Allowance Schedule'!AC$11*(1-'Carbon Leakage Risk'!$B24)),0)</f>
        <v>0</v>
      </c>
      <c r="AD24" s="8">
        <f>IF('ETS Coverage'!$B26=1,('Allowance Schedule'!AD$10*('Carbon Leakage Risk'!$B24)+'Allowance Schedule'!AD$11*(1-'Carbon Leakage Risk'!$B24)),0)</f>
        <v>0</v>
      </c>
      <c r="AE24" s="8">
        <f>IF('ETS Coverage'!$B26=1,('Allowance Schedule'!AE$10*('Carbon Leakage Risk'!$B24)+'Allowance Schedule'!AE$11*(1-'Carbon Leakage Risk'!$B24)),0)</f>
        <v>0</v>
      </c>
      <c r="AF24" s="8">
        <f>IF('ETS Coverage'!$B26=1,('Allowance Schedule'!AF$10*('Carbon Leakage Risk'!$B24)+'Allowance Schedule'!AF$11*(1-'Carbon Leakage Risk'!$B24)),0)</f>
        <v>0</v>
      </c>
      <c r="AG24" s="8">
        <f>IF('ETS Coverage'!$B26=1,('Allowance Schedule'!AG$10*('Carbon Leakage Risk'!$B24)+'Allowance Schedule'!AG$11*(1-'Carbon Leakage Risk'!$B24)),0)</f>
        <v>0</v>
      </c>
    </row>
    <row r="25" spans="2:33" x14ac:dyDescent="0.35">
      <c r="B25" t="s">
        <v>22</v>
      </c>
      <c r="C25" s="8">
        <f>IF('ETS Coverage'!$B27=1,('Allowance Schedule'!C$10*('Carbon Leakage Risk'!$B25)+'Allowance Schedule'!C$11*(1-'Carbon Leakage Risk'!$B25)),0)</f>
        <v>0</v>
      </c>
      <c r="D25" s="8">
        <f>IF('ETS Coverage'!$B27=1,('Allowance Schedule'!D$10*('Carbon Leakage Risk'!$B25)+'Allowance Schedule'!D$11*(1-'Carbon Leakage Risk'!$B25)),0)</f>
        <v>0</v>
      </c>
      <c r="E25" s="8">
        <f>IF('ETS Coverage'!$B27=1,('Allowance Schedule'!E$10*('Carbon Leakage Risk'!$B25)+'Allowance Schedule'!E$11*(1-'Carbon Leakage Risk'!$B25)),0)</f>
        <v>0</v>
      </c>
      <c r="F25" s="8">
        <f>IF('ETS Coverage'!$B27=1,('Allowance Schedule'!F$10*('Carbon Leakage Risk'!$B25)+'Allowance Schedule'!F$11*(1-'Carbon Leakage Risk'!$B25)),0)</f>
        <v>0</v>
      </c>
      <c r="G25" s="8">
        <f>IF('ETS Coverage'!$B27=1,('Allowance Schedule'!G$10*('Carbon Leakage Risk'!$B25)+'Allowance Schedule'!G$11*(1-'Carbon Leakage Risk'!$B25)),0)</f>
        <v>0</v>
      </c>
      <c r="H25" s="8">
        <f>IF('ETS Coverage'!$B27=1,('Allowance Schedule'!H$10*('Carbon Leakage Risk'!$B25)+'Allowance Schedule'!H$11*(1-'Carbon Leakage Risk'!$B25)),0)</f>
        <v>0</v>
      </c>
      <c r="I25" s="8">
        <f>IF('ETS Coverage'!$B27=1,('Allowance Schedule'!I$10*('Carbon Leakage Risk'!$B25)+'Allowance Schedule'!I$11*(1-'Carbon Leakage Risk'!$B25)),0)</f>
        <v>0</v>
      </c>
      <c r="J25" s="8">
        <f>IF('ETS Coverage'!$B27=1,('Allowance Schedule'!J$10*('Carbon Leakage Risk'!$B25)+'Allowance Schedule'!J$11*(1-'Carbon Leakage Risk'!$B25)),0)</f>
        <v>0</v>
      </c>
      <c r="K25" s="8">
        <f>IF('ETS Coverage'!$B27=1,('Allowance Schedule'!K$10*('Carbon Leakage Risk'!$B25)+'Allowance Schedule'!K$11*(1-'Carbon Leakage Risk'!$B25)),0)</f>
        <v>0</v>
      </c>
      <c r="L25" s="8">
        <f>IF('ETS Coverage'!$B27=1,('Allowance Schedule'!L$10*('Carbon Leakage Risk'!$B25)+'Allowance Schedule'!L$11*(1-'Carbon Leakage Risk'!$B25)),0)</f>
        <v>0</v>
      </c>
      <c r="M25" s="8">
        <f>IF('ETS Coverage'!$B27=1,('Allowance Schedule'!M$10*('Carbon Leakage Risk'!$B25)+'Allowance Schedule'!M$11*(1-'Carbon Leakage Risk'!$B25)),0)</f>
        <v>0</v>
      </c>
      <c r="N25" s="8">
        <f>IF('ETS Coverage'!$B27=1,('Allowance Schedule'!N$10*('Carbon Leakage Risk'!$B25)+'Allowance Schedule'!N$11*(1-'Carbon Leakage Risk'!$B25)),0)</f>
        <v>0</v>
      </c>
      <c r="O25" s="8">
        <f>IF('ETS Coverage'!$B27=1,('Allowance Schedule'!O$10*('Carbon Leakage Risk'!$B25)+'Allowance Schedule'!O$11*(1-'Carbon Leakage Risk'!$B25)),0)</f>
        <v>0</v>
      </c>
      <c r="P25" s="8">
        <f>IF('ETS Coverage'!$B27=1,('Allowance Schedule'!P$10*('Carbon Leakage Risk'!$B25)+'Allowance Schedule'!P$11*(1-'Carbon Leakage Risk'!$B25)),0)</f>
        <v>0</v>
      </c>
      <c r="Q25" s="8">
        <f>IF('ETS Coverage'!$B27=1,('Allowance Schedule'!Q$10*('Carbon Leakage Risk'!$B25)+'Allowance Schedule'!Q$11*(1-'Carbon Leakage Risk'!$B25)),0)</f>
        <v>0</v>
      </c>
      <c r="R25" s="8">
        <f>IF('ETS Coverage'!$B27=1,('Allowance Schedule'!R$10*('Carbon Leakage Risk'!$B25)+'Allowance Schedule'!R$11*(1-'Carbon Leakage Risk'!$B25)),0)</f>
        <v>0</v>
      </c>
      <c r="S25" s="8">
        <f>IF('ETS Coverage'!$B27=1,('Allowance Schedule'!S$10*('Carbon Leakage Risk'!$B25)+'Allowance Schedule'!S$11*(1-'Carbon Leakage Risk'!$B25)),0)</f>
        <v>0</v>
      </c>
      <c r="T25" s="8">
        <f>IF('ETS Coverage'!$B27=1,('Allowance Schedule'!T$10*('Carbon Leakage Risk'!$B25)+'Allowance Schedule'!T$11*(1-'Carbon Leakage Risk'!$B25)),0)</f>
        <v>0</v>
      </c>
      <c r="U25" s="8">
        <f>IF('ETS Coverage'!$B27=1,('Allowance Schedule'!U$10*('Carbon Leakage Risk'!$B25)+'Allowance Schedule'!U$11*(1-'Carbon Leakage Risk'!$B25)),0)</f>
        <v>0</v>
      </c>
      <c r="V25" s="8">
        <f>IF('ETS Coverage'!$B27=1,('Allowance Schedule'!V$10*('Carbon Leakage Risk'!$B25)+'Allowance Schedule'!V$11*(1-'Carbon Leakage Risk'!$B25)),0)</f>
        <v>0</v>
      </c>
      <c r="W25" s="8">
        <f>IF('ETS Coverage'!$B27=1,('Allowance Schedule'!W$10*('Carbon Leakage Risk'!$B25)+'Allowance Schedule'!W$11*(1-'Carbon Leakage Risk'!$B25)),0)</f>
        <v>0</v>
      </c>
      <c r="X25" s="8">
        <f>IF('ETS Coverage'!$B27=1,('Allowance Schedule'!X$10*('Carbon Leakage Risk'!$B25)+'Allowance Schedule'!X$11*(1-'Carbon Leakage Risk'!$B25)),0)</f>
        <v>0</v>
      </c>
      <c r="Y25" s="8">
        <f>IF('ETS Coverage'!$B27=1,('Allowance Schedule'!Y$10*('Carbon Leakage Risk'!$B25)+'Allowance Schedule'!Y$11*(1-'Carbon Leakage Risk'!$B25)),0)</f>
        <v>0</v>
      </c>
      <c r="Z25" s="8">
        <f>IF('ETS Coverage'!$B27=1,('Allowance Schedule'!Z$10*('Carbon Leakage Risk'!$B25)+'Allowance Schedule'!Z$11*(1-'Carbon Leakage Risk'!$B25)),0)</f>
        <v>0</v>
      </c>
      <c r="AA25" s="8">
        <f>IF('ETS Coverage'!$B27=1,('Allowance Schedule'!AA$10*('Carbon Leakage Risk'!$B25)+'Allowance Schedule'!AA$11*(1-'Carbon Leakage Risk'!$B25)),0)</f>
        <v>0</v>
      </c>
      <c r="AB25" s="8">
        <f>IF('ETS Coverage'!$B27=1,('Allowance Schedule'!AB$10*('Carbon Leakage Risk'!$B25)+'Allowance Schedule'!AB$11*(1-'Carbon Leakage Risk'!$B25)),0)</f>
        <v>0</v>
      </c>
      <c r="AC25" s="8">
        <f>IF('ETS Coverage'!$B27=1,('Allowance Schedule'!AC$10*('Carbon Leakage Risk'!$B25)+'Allowance Schedule'!AC$11*(1-'Carbon Leakage Risk'!$B25)),0)</f>
        <v>0</v>
      </c>
      <c r="AD25" s="8">
        <f>IF('ETS Coverage'!$B27=1,('Allowance Schedule'!AD$10*('Carbon Leakage Risk'!$B25)+'Allowance Schedule'!AD$11*(1-'Carbon Leakage Risk'!$B25)),0)</f>
        <v>0</v>
      </c>
      <c r="AE25" s="8">
        <f>IF('ETS Coverage'!$B27=1,('Allowance Schedule'!AE$10*('Carbon Leakage Risk'!$B25)+'Allowance Schedule'!AE$11*(1-'Carbon Leakage Risk'!$B25)),0)</f>
        <v>0</v>
      </c>
      <c r="AF25" s="8">
        <f>IF('ETS Coverage'!$B27=1,('Allowance Schedule'!AF$10*('Carbon Leakage Risk'!$B25)+'Allowance Schedule'!AF$11*(1-'Carbon Leakage Risk'!$B25)),0)</f>
        <v>0</v>
      </c>
      <c r="AG25" s="8">
        <f>IF('ETS Coverage'!$B27=1,('Allowance Schedule'!AG$10*('Carbon Leakage Risk'!$B25)+'Allowance Schedule'!AG$11*(1-'Carbon Leakage Risk'!$B25)),0)</f>
        <v>0</v>
      </c>
    </row>
    <row r="26" spans="2:33" x14ac:dyDescent="0.35">
      <c r="B26" t="s">
        <v>23</v>
      </c>
      <c r="C26" s="8">
        <f>IF('ETS Coverage'!$B28=1,('Allowance Schedule'!C$10*('Carbon Leakage Risk'!$B26)+'Allowance Schedule'!C$11*(1-'Carbon Leakage Risk'!$B26)),0)</f>
        <v>0</v>
      </c>
      <c r="D26" s="8">
        <f>IF('ETS Coverage'!$B28=1,('Allowance Schedule'!D$10*('Carbon Leakage Risk'!$B26)+'Allowance Schedule'!D$11*(1-'Carbon Leakage Risk'!$B26)),0)</f>
        <v>0</v>
      </c>
      <c r="E26" s="8">
        <f>IF('ETS Coverage'!$B28=1,('Allowance Schedule'!E$10*('Carbon Leakage Risk'!$B26)+'Allowance Schedule'!E$11*(1-'Carbon Leakage Risk'!$B26)),0)</f>
        <v>0</v>
      </c>
      <c r="F26" s="8">
        <f>IF('ETS Coverage'!$B28=1,('Allowance Schedule'!F$10*('Carbon Leakage Risk'!$B26)+'Allowance Schedule'!F$11*(1-'Carbon Leakage Risk'!$B26)),0)</f>
        <v>0</v>
      </c>
      <c r="G26" s="8">
        <f>IF('ETS Coverage'!$B28=1,('Allowance Schedule'!G$10*('Carbon Leakage Risk'!$B26)+'Allowance Schedule'!G$11*(1-'Carbon Leakage Risk'!$B26)),0)</f>
        <v>0</v>
      </c>
      <c r="H26" s="8">
        <f>IF('ETS Coverage'!$B28=1,('Allowance Schedule'!H$10*('Carbon Leakage Risk'!$B26)+'Allowance Schedule'!H$11*(1-'Carbon Leakage Risk'!$B26)),0)</f>
        <v>0</v>
      </c>
      <c r="I26" s="8">
        <f>IF('ETS Coverage'!$B28=1,('Allowance Schedule'!I$10*('Carbon Leakage Risk'!$B26)+'Allowance Schedule'!I$11*(1-'Carbon Leakage Risk'!$B26)),0)</f>
        <v>0</v>
      </c>
      <c r="J26" s="8">
        <f>IF('ETS Coverage'!$B28=1,('Allowance Schedule'!J$10*('Carbon Leakage Risk'!$B26)+'Allowance Schedule'!J$11*(1-'Carbon Leakage Risk'!$B26)),0)</f>
        <v>0</v>
      </c>
      <c r="K26" s="8">
        <f>IF('ETS Coverage'!$B28=1,('Allowance Schedule'!K$10*('Carbon Leakage Risk'!$B26)+'Allowance Schedule'!K$11*(1-'Carbon Leakage Risk'!$B26)),0)</f>
        <v>0</v>
      </c>
      <c r="L26" s="8">
        <f>IF('ETS Coverage'!$B28=1,('Allowance Schedule'!L$10*('Carbon Leakage Risk'!$B26)+'Allowance Schedule'!L$11*(1-'Carbon Leakage Risk'!$B26)),0)</f>
        <v>0</v>
      </c>
      <c r="M26" s="8">
        <f>IF('ETS Coverage'!$B28=1,('Allowance Schedule'!M$10*('Carbon Leakage Risk'!$B26)+'Allowance Schedule'!M$11*(1-'Carbon Leakage Risk'!$B26)),0)</f>
        <v>0</v>
      </c>
      <c r="N26" s="8">
        <f>IF('ETS Coverage'!$B28=1,('Allowance Schedule'!N$10*('Carbon Leakage Risk'!$B26)+'Allowance Schedule'!N$11*(1-'Carbon Leakage Risk'!$B26)),0)</f>
        <v>0</v>
      </c>
      <c r="O26" s="8">
        <f>IF('ETS Coverage'!$B28=1,('Allowance Schedule'!O$10*('Carbon Leakage Risk'!$B26)+'Allowance Schedule'!O$11*(1-'Carbon Leakage Risk'!$B26)),0)</f>
        <v>0</v>
      </c>
      <c r="P26" s="8">
        <f>IF('ETS Coverage'!$B28=1,('Allowance Schedule'!P$10*('Carbon Leakage Risk'!$B26)+'Allowance Schedule'!P$11*(1-'Carbon Leakage Risk'!$B26)),0)</f>
        <v>0</v>
      </c>
      <c r="Q26" s="8">
        <f>IF('ETS Coverage'!$B28=1,('Allowance Schedule'!Q$10*('Carbon Leakage Risk'!$B26)+'Allowance Schedule'!Q$11*(1-'Carbon Leakage Risk'!$B26)),0)</f>
        <v>0</v>
      </c>
      <c r="R26" s="8">
        <f>IF('ETS Coverage'!$B28=1,('Allowance Schedule'!R$10*('Carbon Leakage Risk'!$B26)+'Allowance Schedule'!R$11*(1-'Carbon Leakage Risk'!$B26)),0)</f>
        <v>0</v>
      </c>
      <c r="S26" s="8">
        <f>IF('ETS Coverage'!$B28=1,('Allowance Schedule'!S$10*('Carbon Leakage Risk'!$B26)+'Allowance Schedule'!S$11*(1-'Carbon Leakage Risk'!$B26)),0)</f>
        <v>0</v>
      </c>
      <c r="T26" s="8">
        <f>IF('ETS Coverage'!$B28=1,('Allowance Schedule'!T$10*('Carbon Leakage Risk'!$B26)+'Allowance Schedule'!T$11*(1-'Carbon Leakage Risk'!$B26)),0)</f>
        <v>0</v>
      </c>
      <c r="U26" s="8">
        <f>IF('ETS Coverage'!$B28=1,('Allowance Schedule'!U$10*('Carbon Leakage Risk'!$B26)+'Allowance Schedule'!U$11*(1-'Carbon Leakage Risk'!$B26)),0)</f>
        <v>0</v>
      </c>
      <c r="V26" s="8">
        <f>IF('ETS Coverage'!$B28=1,('Allowance Schedule'!V$10*('Carbon Leakage Risk'!$B26)+'Allowance Schedule'!V$11*(1-'Carbon Leakage Risk'!$B26)),0)</f>
        <v>0</v>
      </c>
      <c r="W26" s="8">
        <f>IF('ETS Coverage'!$B28=1,('Allowance Schedule'!W$10*('Carbon Leakage Risk'!$B26)+'Allowance Schedule'!W$11*(1-'Carbon Leakage Risk'!$B26)),0)</f>
        <v>0</v>
      </c>
      <c r="X26" s="8">
        <f>IF('ETS Coverage'!$B28=1,('Allowance Schedule'!X$10*('Carbon Leakage Risk'!$B26)+'Allowance Schedule'!X$11*(1-'Carbon Leakage Risk'!$B26)),0)</f>
        <v>0</v>
      </c>
      <c r="Y26" s="8">
        <f>IF('ETS Coverage'!$B28=1,('Allowance Schedule'!Y$10*('Carbon Leakage Risk'!$B26)+'Allowance Schedule'!Y$11*(1-'Carbon Leakage Risk'!$B26)),0)</f>
        <v>0</v>
      </c>
      <c r="Z26" s="8">
        <f>IF('ETS Coverage'!$B28=1,('Allowance Schedule'!Z$10*('Carbon Leakage Risk'!$B26)+'Allowance Schedule'!Z$11*(1-'Carbon Leakage Risk'!$B26)),0)</f>
        <v>0</v>
      </c>
      <c r="AA26" s="8">
        <f>IF('ETS Coverage'!$B28=1,('Allowance Schedule'!AA$10*('Carbon Leakage Risk'!$B26)+'Allowance Schedule'!AA$11*(1-'Carbon Leakage Risk'!$B26)),0)</f>
        <v>0</v>
      </c>
      <c r="AB26" s="8">
        <f>IF('ETS Coverage'!$B28=1,('Allowance Schedule'!AB$10*('Carbon Leakage Risk'!$B26)+'Allowance Schedule'!AB$11*(1-'Carbon Leakage Risk'!$B26)),0)</f>
        <v>0</v>
      </c>
      <c r="AC26" s="8">
        <f>IF('ETS Coverage'!$B28=1,('Allowance Schedule'!AC$10*('Carbon Leakage Risk'!$B26)+'Allowance Schedule'!AC$11*(1-'Carbon Leakage Risk'!$B26)),0)</f>
        <v>0</v>
      </c>
      <c r="AD26" s="8">
        <f>IF('ETS Coverage'!$B28=1,('Allowance Schedule'!AD$10*('Carbon Leakage Risk'!$B26)+'Allowance Schedule'!AD$11*(1-'Carbon Leakage Risk'!$B26)),0)</f>
        <v>0</v>
      </c>
      <c r="AE26" s="8">
        <f>IF('ETS Coverage'!$B28=1,('Allowance Schedule'!AE$10*('Carbon Leakage Risk'!$B26)+'Allowance Schedule'!AE$11*(1-'Carbon Leakage Risk'!$B26)),0)</f>
        <v>0</v>
      </c>
      <c r="AF26" s="8">
        <f>IF('ETS Coverage'!$B28=1,('Allowance Schedule'!AF$10*('Carbon Leakage Risk'!$B26)+'Allowance Schedule'!AF$11*(1-'Carbon Leakage Risk'!$B26)),0)</f>
        <v>0</v>
      </c>
      <c r="AG26" s="8">
        <f>IF('ETS Coverage'!$B28=1,('Allowance Schedule'!AG$10*('Carbon Leakage Risk'!$B26)+'Allowance Schedule'!AG$11*(1-'Carbon Leakage Risk'!$B26)),0)</f>
        <v>0</v>
      </c>
    </row>
    <row r="27" spans="2:33" x14ac:dyDescent="0.35">
      <c r="B27" t="s">
        <v>24</v>
      </c>
      <c r="C27" s="8">
        <f>IF('ETS Coverage'!$B29=1,('Allowance Schedule'!C$10*('Carbon Leakage Risk'!$B27)+'Allowance Schedule'!C$11*(1-'Carbon Leakage Risk'!$B27)),0)</f>
        <v>0</v>
      </c>
      <c r="D27" s="8">
        <f>IF('ETS Coverage'!$B29=1,('Allowance Schedule'!D$10*('Carbon Leakage Risk'!$B27)+'Allowance Schedule'!D$11*(1-'Carbon Leakage Risk'!$B27)),0)</f>
        <v>0</v>
      </c>
      <c r="E27" s="8">
        <f>IF('ETS Coverage'!$B29=1,('Allowance Schedule'!E$10*('Carbon Leakage Risk'!$B27)+'Allowance Schedule'!E$11*(1-'Carbon Leakage Risk'!$B27)),0)</f>
        <v>0</v>
      </c>
      <c r="F27" s="8">
        <f>IF('ETS Coverage'!$B29=1,('Allowance Schedule'!F$10*('Carbon Leakage Risk'!$B27)+'Allowance Schedule'!F$11*(1-'Carbon Leakage Risk'!$B27)),0)</f>
        <v>0</v>
      </c>
      <c r="G27" s="8">
        <f>IF('ETS Coverage'!$B29=1,('Allowance Schedule'!G$10*('Carbon Leakage Risk'!$B27)+'Allowance Schedule'!G$11*(1-'Carbon Leakage Risk'!$B27)),0)</f>
        <v>0</v>
      </c>
      <c r="H27" s="8">
        <f>IF('ETS Coverage'!$B29=1,('Allowance Schedule'!H$10*('Carbon Leakage Risk'!$B27)+'Allowance Schedule'!H$11*(1-'Carbon Leakage Risk'!$B27)),0)</f>
        <v>0</v>
      </c>
      <c r="I27" s="8">
        <f>IF('ETS Coverage'!$B29=1,('Allowance Schedule'!I$10*('Carbon Leakage Risk'!$B27)+'Allowance Schedule'!I$11*(1-'Carbon Leakage Risk'!$B27)),0)</f>
        <v>0</v>
      </c>
      <c r="J27" s="8">
        <f>IF('ETS Coverage'!$B29=1,('Allowance Schedule'!J$10*('Carbon Leakage Risk'!$B27)+'Allowance Schedule'!J$11*(1-'Carbon Leakage Risk'!$B27)),0)</f>
        <v>0</v>
      </c>
      <c r="K27" s="8">
        <f>IF('ETS Coverage'!$B29=1,('Allowance Schedule'!K$10*('Carbon Leakage Risk'!$B27)+'Allowance Schedule'!K$11*(1-'Carbon Leakage Risk'!$B27)),0)</f>
        <v>0</v>
      </c>
      <c r="L27" s="8">
        <f>IF('ETS Coverage'!$B29=1,('Allowance Schedule'!L$10*('Carbon Leakage Risk'!$B27)+'Allowance Schedule'!L$11*(1-'Carbon Leakage Risk'!$B27)),0)</f>
        <v>0</v>
      </c>
      <c r="M27" s="8">
        <f>IF('ETS Coverage'!$B29=1,('Allowance Schedule'!M$10*('Carbon Leakage Risk'!$B27)+'Allowance Schedule'!M$11*(1-'Carbon Leakage Risk'!$B27)),0)</f>
        <v>0</v>
      </c>
      <c r="N27" s="8">
        <f>IF('ETS Coverage'!$B29=1,('Allowance Schedule'!N$10*('Carbon Leakage Risk'!$B27)+'Allowance Schedule'!N$11*(1-'Carbon Leakage Risk'!$B27)),0)</f>
        <v>0</v>
      </c>
      <c r="O27" s="8">
        <f>IF('ETS Coverage'!$B29=1,('Allowance Schedule'!O$10*('Carbon Leakage Risk'!$B27)+'Allowance Schedule'!O$11*(1-'Carbon Leakage Risk'!$B27)),0)</f>
        <v>0</v>
      </c>
      <c r="P27" s="8">
        <f>IF('ETS Coverage'!$B29=1,('Allowance Schedule'!P$10*('Carbon Leakage Risk'!$B27)+'Allowance Schedule'!P$11*(1-'Carbon Leakage Risk'!$B27)),0)</f>
        <v>0</v>
      </c>
      <c r="Q27" s="8">
        <f>IF('ETS Coverage'!$B29=1,('Allowance Schedule'!Q$10*('Carbon Leakage Risk'!$B27)+'Allowance Schedule'!Q$11*(1-'Carbon Leakage Risk'!$B27)),0)</f>
        <v>0</v>
      </c>
      <c r="R27" s="8">
        <f>IF('ETS Coverage'!$B29=1,('Allowance Schedule'!R$10*('Carbon Leakage Risk'!$B27)+'Allowance Schedule'!R$11*(1-'Carbon Leakage Risk'!$B27)),0)</f>
        <v>0</v>
      </c>
      <c r="S27" s="8">
        <f>IF('ETS Coverage'!$B29=1,('Allowance Schedule'!S$10*('Carbon Leakage Risk'!$B27)+'Allowance Schedule'!S$11*(1-'Carbon Leakage Risk'!$B27)),0)</f>
        <v>0</v>
      </c>
      <c r="T27" s="8">
        <f>IF('ETS Coverage'!$B29=1,('Allowance Schedule'!T$10*('Carbon Leakage Risk'!$B27)+'Allowance Schedule'!T$11*(1-'Carbon Leakage Risk'!$B27)),0)</f>
        <v>0</v>
      </c>
      <c r="U27" s="8">
        <f>IF('ETS Coverage'!$B29=1,('Allowance Schedule'!U$10*('Carbon Leakage Risk'!$B27)+'Allowance Schedule'!U$11*(1-'Carbon Leakage Risk'!$B27)),0)</f>
        <v>0</v>
      </c>
      <c r="V27" s="8">
        <f>IF('ETS Coverage'!$B29=1,('Allowance Schedule'!V$10*('Carbon Leakage Risk'!$B27)+'Allowance Schedule'!V$11*(1-'Carbon Leakage Risk'!$B27)),0)</f>
        <v>0</v>
      </c>
      <c r="W27" s="8">
        <f>IF('ETS Coverage'!$B29=1,('Allowance Schedule'!W$10*('Carbon Leakage Risk'!$B27)+'Allowance Schedule'!W$11*(1-'Carbon Leakage Risk'!$B27)),0)</f>
        <v>0</v>
      </c>
      <c r="X27" s="8">
        <f>IF('ETS Coverage'!$B29=1,('Allowance Schedule'!X$10*('Carbon Leakage Risk'!$B27)+'Allowance Schedule'!X$11*(1-'Carbon Leakage Risk'!$B27)),0)</f>
        <v>0</v>
      </c>
      <c r="Y27" s="8">
        <f>IF('ETS Coverage'!$B29=1,('Allowance Schedule'!Y$10*('Carbon Leakage Risk'!$B27)+'Allowance Schedule'!Y$11*(1-'Carbon Leakage Risk'!$B27)),0)</f>
        <v>0</v>
      </c>
      <c r="Z27" s="8">
        <f>IF('ETS Coverage'!$B29=1,('Allowance Schedule'!Z$10*('Carbon Leakage Risk'!$B27)+'Allowance Schedule'!Z$11*(1-'Carbon Leakage Risk'!$B27)),0)</f>
        <v>0</v>
      </c>
      <c r="AA27" s="8">
        <f>IF('ETS Coverage'!$B29=1,('Allowance Schedule'!AA$10*('Carbon Leakage Risk'!$B27)+'Allowance Schedule'!AA$11*(1-'Carbon Leakage Risk'!$B27)),0)</f>
        <v>0</v>
      </c>
      <c r="AB27" s="8">
        <f>IF('ETS Coverage'!$B29=1,('Allowance Schedule'!AB$10*('Carbon Leakage Risk'!$B27)+'Allowance Schedule'!AB$11*(1-'Carbon Leakage Risk'!$B27)),0)</f>
        <v>0</v>
      </c>
      <c r="AC27" s="8">
        <f>IF('ETS Coverage'!$B29=1,('Allowance Schedule'!AC$10*('Carbon Leakage Risk'!$B27)+'Allowance Schedule'!AC$11*(1-'Carbon Leakage Risk'!$B27)),0)</f>
        <v>0</v>
      </c>
      <c r="AD27" s="8">
        <f>IF('ETS Coverage'!$B29=1,('Allowance Schedule'!AD$10*('Carbon Leakage Risk'!$B27)+'Allowance Schedule'!AD$11*(1-'Carbon Leakage Risk'!$B27)),0)</f>
        <v>0</v>
      </c>
      <c r="AE27" s="8">
        <f>IF('ETS Coverage'!$B29=1,('Allowance Schedule'!AE$10*('Carbon Leakage Risk'!$B27)+'Allowance Schedule'!AE$11*(1-'Carbon Leakage Risk'!$B27)),0)</f>
        <v>0</v>
      </c>
      <c r="AF27" s="8">
        <f>IF('ETS Coverage'!$B29=1,('Allowance Schedule'!AF$10*('Carbon Leakage Risk'!$B27)+'Allowance Schedule'!AF$11*(1-'Carbon Leakage Risk'!$B27)),0)</f>
        <v>0</v>
      </c>
      <c r="AG27" s="8">
        <f>IF('ETS Coverage'!$B29=1,('Allowance Schedule'!AG$10*('Carbon Leakage Risk'!$B27)+'Allowance Schedule'!AG$11*(1-'Carbon Leakage Risk'!$B27)),0)</f>
        <v>0</v>
      </c>
    </row>
    <row r="28" spans="2:33" x14ac:dyDescent="0.35">
      <c r="B28" t="s">
        <v>25</v>
      </c>
      <c r="C28" s="8">
        <f>IF('ETS Coverage'!$B30=1,('Allowance Schedule'!C$10*('Carbon Leakage Risk'!$B28)+'Allowance Schedule'!C$11*(1-'Carbon Leakage Risk'!$B28)),0)</f>
        <v>0</v>
      </c>
      <c r="D28" s="8">
        <f>IF('ETS Coverage'!$B30=1,('Allowance Schedule'!D$10*('Carbon Leakage Risk'!$B28)+'Allowance Schedule'!D$11*(1-'Carbon Leakage Risk'!$B28)),0)</f>
        <v>0</v>
      </c>
      <c r="E28" s="8">
        <f>IF('ETS Coverage'!$B30=1,('Allowance Schedule'!E$10*('Carbon Leakage Risk'!$B28)+'Allowance Schedule'!E$11*(1-'Carbon Leakage Risk'!$B28)),0)</f>
        <v>0</v>
      </c>
      <c r="F28" s="8">
        <f>IF('ETS Coverage'!$B30=1,('Allowance Schedule'!F$10*('Carbon Leakage Risk'!$B28)+'Allowance Schedule'!F$11*(1-'Carbon Leakage Risk'!$B28)),0)</f>
        <v>0</v>
      </c>
      <c r="G28" s="8">
        <f>IF('ETS Coverage'!$B30=1,('Allowance Schedule'!G$10*('Carbon Leakage Risk'!$B28)+'Allowance Schedule'!G$11*(1-'Carbon Leakage Risk'!$B28)),0)</f>
        <v>0</v>
      </c>
      <c r="H28" s="8">
        <f>IF('ETS Coverage'!$B30=1,('Allowance Schedule'!H$10*('Carbon Leakage Risk'!$B28)+'Allowance Schedule'!H$11*(1-'Carbon Leakage Risk'!$B28)),0)</f>
        <v>0</v>
      </c>
      <c r="I28" s="8">
        <f>IF('ETS Coverage'!$B30=1,('Allowance Schedule'!I$10*('Carbon Leakage Risk'!$B28)+'Allowance Schedule'!I$11*(1-'Carbon Leakage Risk'!$B28)),0)</f>
        <v>0</v>
      </c>
      <c r="J28" s="8">
        <f>IF('ETS Coverage'!$B30=1,('Allowance Schedule'!J$10*('Carbon Leakage Risk'!$B28)+'Allowance Schedule'!J$11*(1-'Carbon Leakage Risk'!$B28)),0)</f>
        <v>0</v>
      </c>
      <c r="K28" s="8">
        <f>IF('ETS Coverage'!$B30=1,('Allowance Schedule'!K$10*('Carbon Leakage Risk'!$B28)+'Allowance Schedule'!K$11*(1-'Carbon Leakage Risk'!$B28)),0)</f>
        <v>0</v>
      </c>
      <c r="L28" s="8">
        <f>IF('ETS Coverage'!$B30=1,('Allowance Schedule'!L$10*('Carbon Leakage Risk'!$B28)+'Allowance Schedule'!L$11*(1-'Carbon Leakage Risk'!$B28)),0)</f>
        <v>0</v>
      </c>
      <c r="M28" s="8">
        <f>IF('ETS Coverage'!$B30=1,('Allowance Schedule'!M$10*('Carbon Leakage Risk'!$B28)+'Allowance Schedule'!M$11*(1-'Carbon Leakage Risk'!$B28)),0)</f>
        <v>0</v>
      </c>
      <c r="N28" s="8">
        <f>IF('ETS Coverage'!$B30=1,('Allowance Schedule'!N$10*('Carbon Leakage Risk'!$B28)+'Allowance Schedule'!N$11*(1-'Carbon Leakage Risk'!$B28)),0)</f>
        <v>0</v>
      </c>
      <c r="O28" s="8">
        <f>IF('ETS Coverage'!$B30=1,('Allowance Schedule'!O$10*('Carbon Leakage Risk'!$B28)+'Allowance Schedule'!O$11*(1-'Carbon Leakage Risk'!$B28)),0)</f>
        <v>0</v>
      </c>
      <c r="P28" s="8">
        <f>IF('ETS Coverage'!$B30=1,('Allowance Schedule'!P$10*('Carbon Leakage Risk'!$B28)+'Allowance Schedule'!P$11*(1-'Carbon Leakage Risk'!$B28)),0)</f>
        <v>0</v>
      </c>
      <c r="Q28" s="8">
        <f>IF('ETS Coverage'!$B30=1,('Allowance Schedule'!Q$10*('Carbon Leakage Risk'!$B28)+'Allowance Schedule'!Q$11*(1-'Carbon Leakage Risk'!$B28)),0)</f>
        <v>0</v>
      </c>
      <c r="R28" s="8">
        <f>IF('ETS Coverage'!$B30=1,('Allowance Schedule'!R$10*('Carbon Leakage Risk'!$B28)+'Allowance Schedule'!R$11*(1-'Carbon Leakage Risk'!$B28)),0)</f>
        <v>0</v>
      </c>
      <c r="S28" s="8">
        <f>IF('ETS Coverage'!$B30=1,('Allowance Schedule'!S$10*('Carbon Leakage Risk'!$B28)+'Allowance Schedule'!S$11*(1-'Carbon Leakage Risk'!$B28)),0)</f>
        <v>0</v>
      </c>
      <c r="T28" s="8">
        <f>IF('ETS Coverage'!$B30=1,('Allowance Schedule'!T$10*('Carbon Leakage Risk'!$B28)+'Allowance Schedule'!T$11*(1-'Carbon Leakage Risk'!$B28)),0)</f>
        <v>0</v>
      </c>
      <c r="U28" s="8">
        <f>IF('ETS Coverage'!$B30=1,('Allowance Schedule'!U$10*('Carbon Leakage Risk'!$B28)+'Allowance Schedule'!U$11*(1-'Carbon Leakage Risk'!$B28)),0)</f>
        <v>0</v>
      </c>
      <c r="V28" s="8">
        <f>IF('ETS Coverage'!$B30=1,('Allowance Schedule'!V$10*('Carbon Leakage Risk'!$B28)+'Allowance Schedule'!V$11*(1-'Carbon Leakage Risk'!$B28)),0)</f>
        <v>0</v>
      </c>
      <c r="W28" s="8">
        <f>IF('ETS Coverage'!$B30=1,('Allowance Schedule'!W$10*('Carbon Leakage Risk'!$B28)+'Allowance Schedule'!W$11*(1-'Carbon Leakage Risk'!$B28)),0)</f>
        <v>0</v>
      </c>
      <c r="X28" s="8">
        <f>IF('ETS Coverage'!$B30=1,('Allowance Schedule'!X$10*('Carbon Leakage Risk'!$B28)+'Allowance Schedule'!X$11*(1-'Carbon Leakage Risk'!$B28)),0)</f>
        <v>0</v>
      </c>
      <c r="Y28" s="8">
        <f>IF('ETS Coverage'!$B30=1,('Allowance Schedule'!Y$10*('Carbon Leakage Risk'!$B28)+'Allowance Schedule'!Y$11*(1-'Carbon Leakage Risk'!$B28)),0)</f>
        <v>0</v>
      </c>
      <c r="Z28" s="8">
        <f>IF('ETS Coverage'!$B30=1,('Allowance Schedule'!Z$10*('Carbon Leakage Risk'!$B28)+'Allowance Schedule'!Z$11*(1-'Carbon Leakage Risk'!$B28)),0)</f>
        <v>0</v>
      </c>
      <c r="AA28" s="8">
        <f>IF('ETS Coverage'!$B30=1,('Allowance Schedule'!AA$10*('Carbon Leakage Risk'!$B28)+'Allowance Schedule'!AA$11*(1-'Carbon Leakage Risk'!$B28)),0)</f>
        <v>0</v>
      </c>
      <c r="AB28" s="8">
        <f>IF('ETS Coverage'!$B30=1,('Allowance Schedule'!AB$10*('Carbon Leakage Risk'!$B28)+'Allowance Schedule'!AB$11*(1-'Carbon Leakage Risk'!$B28)),0)</f>
        <v>0</v>
      </c>
      <c r="AC28" s="8">
        <f>IF('ETS Coverage'!$B30=1,('Allowance Schedule'!AC$10*('Carbon Leakage Risk'!$B28)+'Allowance Schedule'!AC$11*(1-'Carbon Leakage Risk'!$B28)),0)</f>
        <v>0</v>
      </c>
      <c r="AD28" s="8">
        <f>IF('ETS Coverage'!$B30=1,('Allowance Schedule'!AD$10*('Carbon Leakage Risk'!$B28)+'Allowance Schedule'!AD$11*(1-'Carbon Leakage Risk'!$B28)),0)</f>
        <v>0</v>
      </c>
      <c r="AE28" s="8">
        <f>IF('ETS Coverage'!$B30=1,('Allowance Schedule'!AE$10*('Carbon Leakage Risk'!$B28)+'Allowance Schedule'!AE$11*(1-'Carbon Leakage Risk'!$B28)),0)</f>
        <v>0</v>
      </c>
      <c r="AF28" s="8">
        <f>IF('ETS Coverage'!$B30=1,('Allowance Schedule'!AF$10*('Carbon Leakage Risk'!$B28)+'Allowance Schedule'!AF$11*(1-'Carbon Leakage Risk'!$B28)),0)</f>
        <v>0</v>
      </c>
      <c r="AG28" s="8">
        <f>IF('ETS Coverage'!$B30=1,('Allowance Schedule'!AG$10*('Carbon Leakage Risk'!$B28)+'Allowance Schedule'!AG$11*(1-'Carbon Leakage Risk'!$B28)),0)</f>
        <v>0</v>
      </c>
    </row>
  </sheetData>
  <conditionalFormatting sqref="C4:AG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tabSelected="1" topLeftCell="G1" workbookViewId="0">
      <selection activeCell="B2" sqref="B2:AE26"/>
    </sheetView>
  </sheetViews>
  <sheetFormatPr defaultRowHeight="14.5" x14ac:dyDescent="0.35"/>
  <cols>
    <col min="1" max="1" width="46.26953125" customWidth="1"/>
    <col min="2" max="3" width="28" customWidth="1"/>
  </cols>
  <sheetData>
    <row r="1" spans="1:31" x14ac:dyDescent="0.35">
      <c r="A1" s="2" t="s">
        <v>0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1" x14ac:dyDescent="0.35">
      <c r="A2" t="s">
        <v>1</v>
      </c>
      <c r="B2" s="7">
        <f>Calcs!D4</f>
        <v>0</v>
      </c>
      <c r="C2" s="7">
        <f>Calcs!E4</f>
        <v>0</v>
      </c>
      <c r="D2" s="7">
        <f>Calcs!F4</f>
        <v>0</v>
      </c>
      <c r="E2" s="7">
        <f>Calcs!G4</f>
        <v>0</v>
      </c>
      <c r="F2" s="7">
        <f>Calcs!H4</f>
        <v>0</v>
      </c>
      <c r="G2" s="7">
        <f>Calcs!I4</f>
        <v>0</v>
      </c>
      <c r="H2" s="7">
        <f>Calcs!J4</f>
        <v>0</v>
      </c>
      <c r="I2" s="7">
        <f>Calcs!K4</f>
        <v>0</v>
      </c>
      <c r="J2" s="7">
        <f>Calcs!L4</f>
        <v>0</v>
      </c>
      <c r="K2" s="7">
        <f>Calcs!M4</f>
        <v>0</v>
      </c>
      <c r="L2" s="7">
        <f>Calcs!N4</f>
        <v>0</v>
      </c>
      <c r="M2" s="7">
        <f>Calcs!O4</f>
        <v>0</v>
      </c>
      <c r="N2" s="7">
        <f>Calcs!P4</f>
        <v>0</v>
      </c>
      <c r="O2" s="7">
        <f>Calcs!Q4</f>
        <v>0</v>
      </c>
      <c r="P2" s="7">
        <f>Calcs!R4</f>
        <v>0</v>
      </c>
      <c r="Q2" s="7">
        <f>Calcs!S4</f>
        <v>0</v>
      </c>
      <c r="R2" s="7">
        <f>Calcs!T4</f>
        <v>0</v>
      </c>
      <c r="S2" s="7">
        <f>Calcs!U4</f>
        <v>0</v>
      </c>
      <c r="T2" s="7">
        <f>Calcs!V4</f>
        <v>0</v>
      </c>
      <c r="U2" s="7">
        <f>Calcs!W4</f>
        <v>0</v>
      </c>
      <c r="V2" s="7">
        <f>Calcs!X4</f>
        <v>0</v>
      </c>
      <c r="W2" s="7">
        <f>Calcs!Y4</f>
        <v>0</v>
      </c>
      <c r="X2" s="7">
        <f>Calcs!Z4</f>
        <v>0</v>
      </c>
      <c r="Y2" s="7">
        <f>Calcs!AA4</f>
        <v>0</v>
      </c>
      <c r="Z2" s="7">
        <f>Calcs!AB4</f>
        <v>0</v>
      </c>
      <c r="AA2" s="7">
        <f>Calcs!AC4</f>
        <v>0</v>
      </c>
      <c r="AB2" s="7">
        <f>Calcs!AD4</f>
        <v>0</v>
      </c>
      <c r="AC2" s="7">
        <f>Calcs!AE4</f>
        <v>0</v>
      </c>
      <c r="AD2" s="7">
        <f>Calcs!AF4</f>
        <v>0</v>
      </c>
      <c r="AE2" s="7">
        <f>Calcs!AG4</f>
        <v>0</v>
      </c>
    </row>
    <row r="3" spans="1:31" x14ac:dyDescent="0.35">
      <c r="A3" t="s">
        <v>2</v>
      </c>
      <c r="B3" s="7">
        <f>Calcs!D5</f>
        <v>0</v>
      </c>
      <c r="C3" s="7">
        <f>Calcs!E5</f>
        <v>0</v>
      </c>
      <c r="D3" s="7">
        <f>Calcs!F5</f>
        <v>0</v>
      </c>
      <c r="E3" s="7">
        <f>Calcs!G5</f>
        <v>0</v>
      </c>
      <c r="F3" s="7">
        <f>Calcs!H5</f>
        <v>0</v>
      </c>
      <c r="G3" s="7">
        <f>Calcs!I5</f>
        <v>0</v>
      </c>
      <c r="H3" s="7">
        <f>Calcs!J5</f>
        <v>0</v>
      </c>
      <c r="I3" s="7">
        <f>Calcs!K5</f>
        <v>0</v>
      </c>
      <c r="J3" s="7">
        <f>Calcs!L5</f>
        <v>0</v>
      </c>
      <c r="K3" s="7">
        <f>Calcs!M5</f>
        <v>0</v>
      </c>
      <c r="L3" s="7">
        <f>Calcs!N5</f>
        <v>0</v>
      </c>
      <c r="M3" s="7">
        <f>Calcs!O5</f>
        <v>0</v>
      </c>
      <c r="N3" s="7">
        <f>Calcs!P5</f>
        <v>0</v>
      </c>
      <c r="O3" s="7">
        <f>Calcs!Q5</f>
        <v>0</v>
      </c>
      <c r="P3" s="7">
        <f>Calcs!R5</f>
        <v>0</v>
      </c>
      <c r="Q3" s="7">
        <f>Calcs!S5</f>
        <v>0</v>
      </c>
      <c r="R3" s="7">
        <f>Calcs!T5</f>
        <v>0</v>
      </c>
      <c r="S3" s="7">
        <f>Calcs!U5</f>
        <v>0</v>
      </c>
      <c r="T3" s="7">
        <f>Calcs!V5</f>
        <v>0</v>
      </c>
      <c r="U3" s="7">
        <f>Calcs!W5</f>
        <v>0</v>
      </c>
      <c r="V3" s="7">
        <f>Calcs!X5</f>
        <v>0</v>
      </c>
      <c r="W3" s="7">
        <f>Calcs!Y5</f>
        <v>0</v>
      </c>
      <c r="X3" s="7">
        <f>Calcs!Z5</f>
        <v>0</v>
      </c>
      <c r="Y3" s="7">
        <f>Calcs!AA5</f>
        <v>0</v>
      </c>
      <c r="Z3" s="7">
        <f>Calcs!AB5</f>
        <v>0</v>
      </c>
      <c r="AA3" s="7">
        <f>Calcs!AC5</f>
        <v>0</v>
      </c>
      <c r="AB3" s="7">
        <f>Calcs!AD5</f>
        <v>0</v>
      </c>
      <c r="AC3" s="7">
        <f>Calcs!AE5</f>
        <v>0</v>
      </c>
      <c r="AD3" s="7">
        <f>Calcs!AF5</f>
        <v>0</v>
      </c>
      <c r="AE3" s="7">
        <f>Calcs!AG5</f>
        <v>0</v>
      </c>
    </row>
    <row r="4" spans="1:31" x14ac:dyDescent="0.35">
      <c r="A4" t="s">
        <v>3</v>
      </c>
      <c r="B4" s="7">
        <f>Calcs!D6</f>
        <v>0</v>
      </c>
      <c r="C4" s="7">
        <f>Calcs!E6</f>
        <v>0</v>
      </c>
      <c r="D4" s="7">
        <f>Calcs!F6</f>
        <v>0</v>
      </c>
      <c r="E4" s="7">
        <f>Calcs!G6</f>
        <v>0</v>
      </c>
      <c r="F4" s="7">
        <f>Calcs!H6</f>
        <v>0</v>
      </c>
      <c r="G4" s="7">
        <f>Calcs!I6</f>
        <v>0</v>
      </c>
      <c r="H4" s="7">
        <f>Calcs!J6</f>
        <v>0</v>
      </c>
      <c r="I4" s="7">
        <f>Calcs!K6</f>
        <v>0</v>
      </c>
      <c r="J4" s="7">
        <f>Calcs!L6</f>
        <v>0</v>
      </c>
      <c r="K4" s="7">
        <f>Calcs!M6</f>
        <v>0</v>
      </c>
      <c r="L4" s="7">
        <f>Calcs!N6</f>
        <v>0</v>
      </c>
      <c r="M4" s="7">
        <f>Calcs!O6</f>
        <v>0</v>
      </c>
      <c r="N4" s="7">
        <f>Calcs!P6</f>
        <v>0</v>
      </c>
      <c r="O4" s="7">
        <f>Calcs!Q6</f>
        <v>0</v>
      </c>
      <c r="P4" s="7">
        <f>Calcs!R6</f>
        <v>0</v>
      </c>
      <c r="Q4" s="7">
        <f>Calcs!S6</f>
        <v>0</v>
      </c>
      <c r="R4" s="7">
        <f>Calcs!T6</f>
        <v>0</v>
      </c>
      <c r="S4" s="7">
        <f>Calcs!U6</f>
        <v>0</v>
      </c>
      <c r="T4" s="7">
        <f>Calcs!V6</f>
        <v>0</v>
      </c>
      <c r="U4" s="7">
        <f>Calcs!W6</f>
        <v>0</v>
      </c>
      <c r="V4" s="7">
        <f>Calcs!X6</f>
        <v>0</v>
      </c>
      <c r="W4" s="7">
        <f>Calcs!Y6</f>
        <v>0</v>
      </c>
      <c r="X4" s="7">
        <f>Calcs!Z6</f>
        <v>0</v>
      </c>
      <c r="Y4" s="7">
        <f>Calcs!AA6</f>
        <v>0</v>
      </c>
      <c r="Z4" s="7">
        <f>Calcs!AB6</f>
        <v>0</v>
      </c>
      <c r="AA4" s="7">
        <f>Calcs!AC6</f>
        <v>0</v>
      </c>
      <c r="AB4" s="7">
        <f>Calcs!AD6</f>
        <v>0</v>
      </c>
      <c r="AC4" s="7">
        <f>Calcs!AE6</f>
        <v>0</v>
      </c>
      <c r="AD4" s="7">
        <f>Calcs!AF6</f>
        <v>0</v>
      </c>
      <c r="AE4" s="7">
        <f>Calcs!AG6</f>
        <v>0</v>
      </c>
    </row>
    <row r="5" spans="1:31" x14ac:dyDescent="0.35">
      <c r="A5" t="s">
        <v>4</v>
      </c>
      <c r="B5" s="7">
        <f>Calcs!D7</f>
        <v>0</v>
      </c>
      <c r="C5" s="7">
        <f>Calcs!E7</f>
        <v>0</v>
      </c>
      <c r="D5" s="7">
        <f>Calcs!F7</f>
        <v>0</v>
      </c>
      <c r="E5" s="7">
        <f>Calcs!G7</f>
        <v>0</v>
      </c>
      <c r="F5" s="7">
        <f>Calcs!H7</f>
        <v>0</v>
      </c>
      <c r="G5" s="7">
        <f>Calcs!I7</f>
        <v>0</v>
      </c>
      <c r="H5" s="7">
        <f>Calcs!J7</f>
        <v>0</v>
      </c>
      <c r="I5" s="7">
        <f>Calcs!K7</f>
        <v>0</v>
      </c>
      <c r="J5" s="7">
        <f>Calcs!L7</f>
        <v>0</v>
      </c>
      <c r="K5" s="7">
        <f>Calcs!M7</f>
        <v>0</v>
      </c>
      <c r="L5" s="7">
        <f>Calcs!N7</f>
        <v>0</v>
      </c>
      <c r="M5" s="7">
        <f>Calcs!O7</f>
        <v>0</v>
      </c>
      <c r="N5" s="7">
        <f>Calcs!P7</f>
        <v>0</v>
      </c>
      <c r="O5" s="7">
        <f>Calcs!Q7</f>
        <v>0</v>
      </c>
      <c r="P5" s="7">
        <f>Calcs!R7</f>
        <v>0</v>
      </c>
      <c r="Q5" s="7">
        <f>Calcs!S7</f>
        <v>0</v>
      </c>
      <c r="R5" s="7">
        <f>Calcs!T7</f>
        <v>0</v>
      </c>
      <c r="S5" s="7">
        <f>Calcs!U7</f>
        <v>0</v>
      </c>
      <c r="T5" s="7">
        <f>Calcs!V7</f>
        <v>0</v>
      </c>
      <c r="U5" s="7">
        <f>Calcs!W7</f>
        <v>0</v>
      </c>
      <c r="V5" s="7">
        <f>Calcs!X7</f>
        <v>0</v>
      </c>
      <c r="W5" s="7">
        <f>Calcs!Y7</f>
        <v>0</v>
      </c>
      <c r="X5" s="7">
        <f>Calcs!Z7</f>
        <v>0</v>
      </c>
      <c r="Y5" s="7">
        <f>Calcs!AA7</f>
        <v>0</v>
      </c>
      <c r="Z5" s="7">
        <f>Calcs!AB7</f>
        <v>0</v>
      </c>
      <c r="AA5" s="7">
        <f>Calcs!AC7</f>
        <v>0</v>
      </c>
      <c r="AB5" s="7">
        <f>Calcs!AD7</f>
        <v>0</v>
      </c>
      <c r="AC5" s="7">
        <f>Calcs!AE7</f>
        <v>0</v>
      </c>
      <c r="AD5" s="7">
        <f>Calcs!AF7</f>
        <v>0</v>
      </c>
      <c r="AE5" s="7">
        <f>Calcs!AG7</f>
        <v>0</v>
      </c>
    </row>
    <row r="6" spans="1:31" x14ac:dyDescent="0.35">
      <c r="A6" t="s">
        <v>5</v>
      </c>
      <c r="B6" s="7">
        <f>Calcs!D8</f>
        <v>0</v>
      </c>
      <c r="C6" s="7">
        <f>Calcs!E8</f>
        <v>0</v>
      </c>
      <c r="D6" s="7">
        <f>Calcs!F8</f>
        <v>0</v>
      </c>
      <c r="E6" s="7">
        <f>Calcs!G8</f>
        <v>0</v>
      </c>
      <c r="F6" s="7">
        <f>Calcs!H8</f>
        <v>0</v>
      </c>
      <c r="G6" s="7">
        <f>Calcs!I8</f>
        <v>0</v>
      </c>
      <c r="H6" s="7">
        <f>Calcs!J8</f>
        <v>0</v>
      </c>
      <c r="I6" s="7">
        <f>Calcs!K8</f>
        <v>0</v>
      </c>
      <c r="J6" s="7">
        <f>Calcs!L8</f>
        <v>0</v>
      </c>
      <c r="K6" s="7">
        <f>Calcs!M8</f>
        <v>0</v>
      </c>
      <c r="L6" s="7">
        <f>Calcs!N8</f>
        <v>0</v>
      </c>
      <c r="M6" s="7">
        <f>Calcs!O8</f>
        <v>0</v>
      </c>
      <c r="N6" s="7">
        <f>Calcs!P8</f>
        <v>0</v>
      </c>
      <c r="O6" s="7">
        <f>Calcs!Q8</f>
        <v>0</v>
      </c>
      <c r="P6" s="7">
        <f>Calcs!R8</f>
        <v>0</v>
      </c>
      <c r="Q6" s="7">
        <f>Calcs!S8</f>
        <v>0</v>
      </c>
      <c r="R6" s="7">
        <f>Calcs!T8</f>
        <v>0</v>
      </c>
      <c r="S6" s="7">
        <f>Calcs!U8</f>
        <v>0</v>
      </c>
      <c r="T6" s="7">
        <f>Calcs!V8</f>
        <v>0</v>
      </c>
      <c r="U6" s="7">
        <f>Calcs!W8</f>
        <v>0</v>
      </c>
      <c r="V6" s="7">
        <f>Calcs!X8</f>
        <v>0</v>
      </c>
      <c r="W6" s="7">
        <f>Calcs!Y8</f>
        <v>0</v>
      </c>
      <c r="X6" s="7">
        <f>Calcs!Z8</f>
        <v>0</v>
      </c>
      <c r="Y6" s="7">
        <f>Calcs!AA8</f>
        <v>0</v>
      </c>
      <c r="Z6" s="7">
        <f>Calcs!AB8</f>
        <v>0</v>
      </c>
      <c r="AA6" s="7">
        <f>Calcs!AC8</f>
        <v>0</v>
      </c>
      <c r="AB6" s="7">
        <f>Calcs!AD8</f>
        <v>0</v>
      </c>
      <c r="AC6" s="7">
        <f>Calcs!AE8</f>
        <v>0</v>
      </c>
      <c r="AD6" s="7">
        <f>Calcs!AF8</f>
        <v>0</v>
      </c>
      <c r="AE6" s="7">
        <f>Calcs!AG8</f>
        <v>0</v>
      </c>
    </row>
    <row r="7" spans="1:31" x14ac:dyDescent="0.35">
      <c r="A7" t="s">
        <v>6</v>
      </c>
      <c r="B7" s="7">
        <f>Calcs!D9</f>
        <v>0</v>
      </c>
      <c r="C7" s="7">
        <f>Calcs!E9</f>
        <v>0</v>
      </c>
      <c r="D7" s="7">
        <f>Calcs!F9</f>
        <v>0</v>
      </c>
      <c r="E7" s="7">
        <f>Calcs!G9</f>
        <v>0</v>
      </c>
      <c r="F7" s="7">
        <f>Calcs!H9</f>
        <v>0</v>
      </c>
      <c r="G7" s="7">
        <f>Calcs!I9</f>
        <v>0</v>
      </c>
      <c r="H7" s="7">
        <f>Calcs!J9</f>
        <v>0</v>
      </c>
      <c r="I7" s="7">
        <f>Calcs!K9</f>
        <v>0</v>
      </c>
      <c r="J7" s="7">
        <f>Calcs!L9</f>
        <v>0</v>
      </c>
      <c r="K7" s="7">
        <f>Calcs!M9</f>
        <v>0</v>
      </c>
      <c r="L7" s="7">
        <f>Calcs!N9</f>
        <v>0</v>
      </c>
      <c r="M7" s="7">
        <f>Calcs!O9</f>
        <v>0</v>
      </c>
      <c r="N7" s="7">
        <f>Calcs!P9</f>
        <v>0</v>
      </c>
      <c r="O7" s="7">
        <f>Calcs!Q9</f>
        <v>0</v>
      </c>
      <c r="P7" s="7">
        <f>Calcs!R9</f>
        <v>0</v>
      </c>
      <c r="Q7" s="7">
        <f>Calcs!S9</f>
        <v>0</v>
      </c>
      <c r="R7" s="7">
        <f>Calcs!T9</f>
        <v>0</v>
      </c>
      <c r="S7" s="7">
        <f>Calcs!U9</f>
        <v>0</v>
      </c>
      <c r="T7" s="7">
        <f>Calcs!V9</f>
        <v>0</v>
      </c>
      <c r="U7" s="7">
        <f>Calcs!W9</f>
        <v>0</v>
      </c>
      <c r="V7" s="7">
        <f>Calcs!X9</f>
        <v>0</v>
      </c>
      <c r="W7" s="7">
        <f>Calcs!Y9</f>
        <v>0</v>
      </c>
      <c r="X7" s="7">
        <f>Calcs!Z9</f>
        <v>0</v>
      </c>
      <c r="Y7" s="7">
        <f>Calcs!AA9</f>
        <v>0</v>
      </c>
      <c r="Z7" s="7">
        <f>Calcs!AB9</f>
        <v>0</v>
      </c>
      <c r="AA7" s="7">
        <f>Calcs!AC9</f>
        <v>0</v>
      </c>
      <c r="AB7" s="7">
        <f>Calcs!AD9</f>
        <v>0</v>
      </c>
      <c r="AC7" s="7">
        <f>Calcs!AE9</f>
        <v>0</v>
      </c>
      <c r="AD7" s="7">
        <f>Calcs!AF9</f>
        <v>0</v>
      </c>
      <c r="AE7" s="7">
        <f>Calcs!AG9</f>
        <v>0</v>
      </c>
    </row>
    <row r="8" spans="1:31" x14ac:dyDescent="0.35">
      <c r="A8" t="s">
        <v>7</v>
      </c>
      <c r="B8" s="7">
        <f>Calcs!D10</f>
        <v>0</v>
      </c>
      <c r="C8" s="7">
        <f>Calcs!E10</f>
        <v>0</v>
      </c>
      <c r="D8" s="7">
        <f>Calcs!F10</f>
        <v>0</v>
      </c>
      <c r="E8" s="7">
        <f>Calcs!G10</f>
        <v>0</v>
      </c>
      <c r="F8" s="7">
        <f>Calcs!H10</f>
        <v>0</v>
      </c>
      <c r="G8" s="7">
        <f>Calcs!I10</f>
        <v>0</v>
      </c>
      <c r="H8" s="7">
        <f>Calcs!J10</f>
        <v>0</v>
      </c>
      <c r="I8" s="7">
        <f>Calcs!K10</f>
        <v>0</v>
      </c>
      <c r="J8" s="7">
        <f>Calcs!L10</f>
        <v>0</v>
      </c>
      <c r="K8" s="7">
        <f>Calcs!M10</f>
        <v>0</v>
      </c>
      <c r="L8" s="7">
        <f>Calcs!N10</f>
        <v>0</v>
      </c>
      <c r="M8" s="7">
        <f>Calcs!O10</f>
        <v>0</v>
      </c>
      <c r="N8" s="7">
        <f>Calcs!P10</f>
        <v>0</v>
      </c>
      <c r="O8" s="7">
        <f>Calcs!Q10</f>
        <v>0</v>
      </c>
      <c r="P8" s="7">
        <f>Calcs!R10</f>
        <v>0</v>
      </c>
      <c r="Q8" s="7">
        <f>Calcs!S10</f>
        <v>0</v>
      </c>
      <c r="R8" s="7">
        <f>Calcs!T10</f>
        <v>0</v>
      </c>
      <c r="S8" s="7">
        <f>Calcs!U10</f>
        <v>0</v>
      </c>
      <c r="T8" s="7">
        <f>Calcs!V10</f>
        <v>0</v>
      </c>
      <c r="U8" s="7">
        <f>Calcs!W10</f>
        <v>0</v>
      </c>
      <c r="V8" s="7">
        <f>Calcs!X10</f>
        <v>0</v>
      </c>
      <c r="W8" s="7">
        <f>Calcs!Y10</f>
        <v>0</v>
      </c>
      <c r="X8" s="7">
        <f>Calcs!Z10</f>
        <v>0</v>
      </c>
      <c r="Y8" s="7">
        <f>Calcs!AA10</f>
        <v>0</v>
      </c>
      <c r="Z8" s="7">
        <f>Calcs!AB10</f>
        <v>0</v>
      </c>
      <c r="AA8" s="7">
        <f>Calcs!AC10</f>
        <v>0</v>
      </c>
      <c r="AB8" s="7">
        <f>Calcs!AD10</f>
        <v>0</v>
      </c>
      <c r="AC8" s="7">
        <f>Calcs!AE10</f>
        <v>0</v>
      </c>
      <c r="AD8" s="7">
        <f>Calcs!AF10</f>
        <v>0</v>
      </c>
      <c r="AE8" s="7">
        <f>Calcs!AG10</f>
        <v>0</v>
      </c>
    </row>
    <row r="9" spans="1:31" x14ac:dyDescent="0.35">
      <c r="A9" t="s">
        <v>8</v>
      </c>
      <c r="B9" s="7">
        <f>Calcs!D11</f>
        <v>6.957039479710536E-3</v>
      </c>
      <c r="C9" s="7">
        <f>Calcs!E11</f>
        <v>6.957039479710536E-3</v>
      </c>
      <c r="D9" s="7">
        <f>Calcs!F11</f>
        <v>6.957039479710536E-3</v>
      </c>
      <c r="E9" s="7">
        <f>Calcs!G11</f>
        <v>6.957039479710536E-3</v>
      </c>
      <c r="F9" s="7">
        <f>Calcs!H11</f>
        <v>6.957039479710536E-3</v>
      </c>
      <c r="G9" s="7">
        <f>Calcs!I11</f>
        <v>3.1708573784006606E-2</v>
      </c>
      <c r="H9" s="7">
        <f>Calcs!J11</f>
        <v>5.7205505175414527E-2</v>
      </c>
      <c r="I9" s="7">
        <f>Calcs!K11</f>
        <v>0.10745397087111841</v>
      </c>
      <c r="J9" s="7">
        <f>Calcs!L11</f>
        <v>0.2319570394797105</v>
      </c>
      <c r="K9" s="7">
        <f>Calcs!M11</f>
        <v>0.49011839333150131</v>
      </c>
      <c r="L9" s="7">
        <f>Calcs!N11</f>
        <v>0.61387606485298152</v>
      </c>
      <c r="M9" s="7">
        <f>Calcs!O11</f>
        <v>0.73763373637446183</v>
      </c>
      <c r="N9" s="7">
        <f>Calcs!P11</f>
        <v>0.86139140789594204</v>
      </c>
      <c r="O9" s="7">
        <f>Calcs!Q11</f>
        <v>1</v>
      </c>
      <c r="P9" s="7">
        <f>Calcs!R11</f>
        <v>1</v>
      </c>
      <c r="Q9" s="7">
        <f>Calcs!S11</f>
        <v>1</v>
      </c>
      <c r="R9" s="7">
        <f>Calcs!T11</f>
        <v>1</v>
      </c>
      <c r="S9" s="7">
        <f>Calcs!U11</f>
        <v>1</v>
      </c>
      <c r="T9" s="7">
        <f>Calcs!V11</f>
        <v>1</v>
      </c>
      <c r="U9" s="7">
        <f>Calcs!W11</f>
        <v>1</v>
      </c>
      <c r="V9" s="7">
        <f>Calcs!X11</f>
        <v>1</v>
      </c>
      <c r="W9" s="7">
        <f>Calcs!Y11</f>
        <v>1</v>
      </c>
      <c r="X9" s="7">
        <f>Calcs!Z11</f>
        <v>1</v>
      </c>
      <c r="Y9" s="7">
        <f>Calcs!AA11</f>
        <v>1</v>
      </c>
      <c r="Z9" s="7">
        <f>Calcs!AB11</f>
        <v>1</v>
      </c>
      <c r="AA9" s="7">
        <f>Calcs!AC11</f>
        <v>1</v>
      </c>
      <c r="AB9" s="7">
        <f>Calcs!AD11</f>
        <v>1</v>
      </c>
      <c r="AC9" s="7">
        <f>Calcs!AE11</f>
        <v>1</v>
      </c>
      <c r="AD9" s="7">
        <f>Calcs!AF11</f>
        <v>1</v>
      </c>
      <c r="AE9" s="7">
        <f>Calcs!AG11</f>
        <v>1</v>
      </c>
    </row>
    <row r="10" spans="1:31" x14ac:dyDescent="0.35">
      <c r="A10" t="s">
        <v>9</v>
      </c>
      <c r="B10" s="7">
        <f>Calcs!D12</f>
        <v>0</v>
      </c>
      <c r="C10" s="7">
        <f>Calcs!E12</f>
        <v>0</v>
      </c>
      <c r="D10" s="7">
        <f>Calcs!F12</f>
        <v>0</v>
      </c>
      <c r="E10" s="7">
        <f>Calcs!G12</f>
        <v>0</v>
      </c>
      <c r="F10" s="7">
        <f>Calcs!H12</f>
        <v>0</v>
      </c>
      <c r="G10" s="7">
        <f>Calcs!I12</f>
        <v>2.5000000000000022E-2</v>
      </c>
      <c r="H10" s="7">
        <f>Calcs!J12</f>
        <v>5.0000000000000044E-2</v>
      </c>
      <c r="I10" s="7">
        <f>Calcs!K12</f>
        <v>9.9999999999999978E-2</v>
      </c>
      <c r="J10" s="7">
        <f>Calcs!L12</f>
        <v>0.22499999999999998</v>
      </c>
      <c r="K10" s="7">
        <f>Calcs!M12</f>
        <v>0.48499999999999999</v>
      </c>
      <c r="L10" s="7">
        <f>Calcs!N12</f>
        <v>0.61</v>
      </c>
      <c r="M10" s="7">
        <f>Calcs!O12</f>
        <v>0.73499999999999999</v>
      </c>
      <c r="N10" s="7">
        <f>Calcs!P12</f>
        <v>0.86</v>
      </c>
      <c r="O10" s="7">
        <f>Calcs!Q12</f>
        <v>1</v>
      </c>
      <c r="P10" s="7">
        <f>Calcs!R12</f>
        <v>1</v>
      </c>
      <c r="Q10" s="7">
        <f>Calcs!S12</f>
        <v>1</v>
      </c>
      <c r="R10" s="7">
        <f>Calcs!T12</f>
        <v>1</v>
      </c>
      <c r="S10" s="7">
        <f>Calcs!U12</f>
        <v>1</v>
      </c>
      <c r="T10" s="7">
        <f>Calcs!V12</f>
        <v>1</v>
      </c>
      <c r="U10" s="7">
        <f>Calcs!W12</f>
        <v>1</v>
      </c>
      <c r="V10" s="7">
        <f>Calcs!X12</f>
        <v>1</v>
      </c>
      <c r="W10" s="7">
        <f>Calcs!Y12</f>
        <v>1</v>
      </c>
      <c r="X10" s="7">
        <f>Calcs!Z12</f>
        <v>1</v>
      </c>
      <c r="Y10" s="7">
        <f>Calcs!AA12</f>
        <v>1</v>
      </c>
      <c r="Z10" s="7">
        <f>Calcs!AB12</f>
        <v>1</v>
      </c>
      <c r="AA10" s="7">
        <f>Calcs!AC12</f>
        <v>1</v>
      </c>
      <c r="AB10" s="7">
        <f>Calcs!AD12</f>
        <v>1</v>
      </c>
      <c r="AC10" s="7">
        <f>Calcs!AE12</f>
        <v>1</v>
      </c>
      <c r="AD10" s="7">
        <f>Calcs!AF12</f>
        <v>1</v>
      </c>
      <c r="AE10" s="7">
        <f>Calcs!AG12</f>
        <v>1</v>
      </c>
    </row>
    <row r="11" spans="1:31" x14ac:dyDescent="0.35">
      <c r="A11" t="s">
        <v>10</v>
      </c>
      <c r="B11" s="7">
        <f>Calcs!D13</f>
        <v>6.8786093204405027E-2</v>
      </c>
      <c r="C11" s="7">
        <f>Calcs!E13</f>
        <v>6.8786093204405027E-2</v>
      </c>
      <c r="D11" s="7">
        <f>Calcs!F13</f>
        <v>6.8786093204405027E-2</v>
      </c>
      <c r="E11" s="7">
        <f>Calcs!G13</f>
        <v>6.8786093204405027E-2</v>
      </c>
      <c r="F11" s="7">
        <f>Calcs!H13</f>
        <v>6.8786093204405027E-2</v>
      </c>
      <c r="G11" s="7">
        <f>Calcs!I13</f>
        <v>9.1329447018533433E-2</v>
      </c>
      <c r="H11" s="7">
        <f>Calcs!J13</f>
        <v>0.12124273939027669</v>
      </c>
      <c r="I11" s="7">
        <f>Calcs!K13</f>
        <v>0.17369938557614822</v>
      </c>
      <c r="J11" s="7">
        <f>Calcs!L13</f>
        <v>0.29378609320440502</v>
      </c>
      <c r="K11" s="7">
        <f>Calcs!M13</f>
        <v>0.53560691142895511</v>
      </c>
      <c r="L11" s="7">
        <f>Calcs!N13</f>
        <v>0.6483236804995971</v>
      </c>
      <c r="M11" s="7">
        <f>Calcs!O13</f>
        <v>0.76104044957023909</v>
      </c>
      <c r="N11" s="7">
        <f>Calcs!P13</f>
        <v>0.87375721864088096</v>
      </c>
      <c r="O11" s="7">
        <f>Calcs!Q13</f>
        <v>1</v>
      </c>
      <c r="P11" s="7">
        <f>Calcs!R13</f>
        <v>1</v>
      </c>
      <c r="Q11" s="7">
        <f>Calcs!S13</f>
        <v>1</v>
      </c>
      <c r="R11" s="7">
        <f>Calcs!T13</f>
        <v>1</v>
      </c>
      <c r="S11" s="7">
        <f>Calcs!U13</f>
        <v>1</v>
      </c>
      <c r="T11" s="7">
        <f>Calcs!V13</f>
        <v>1</v>
      </c>
      <c r="U11" s="7">
        <f>Calcs!W13</f>
        <v>1</v>
      </c>
      <c r="V11" s="7">
        <f>Calcs!X13</f>
        <v>1</v>
      </c>
      <c r="W11" s="7">
        <f>Calcs!Y13</f>
        <v>1</v>
      </c>
      <c r="X11" s="7">
        <f>Calcs!Z13</f>
        <v>1</v>
      </c>
      <c r="Y11" s="7">
        <f>Calcs!AA13</f>
        <v>1</v>
      </c>
      <c r="Z11" s="7">
        <f>Calcs!AB13</f>
        <v>1</v>
      </c>
      <c r="AA11" s="7">
        <f>Calcs!AC13</f>
        <v>1</v>
      </c>
      <c r="AB11" s="7">
        <f>Calcs!AD13</f>
        <v>1</v>
      </c>
      <c r="AC11" s="7">
        <f>Calcs!AE13</f>
        <v>1</v>
      </c>
      <c r="AD11" s="7">
        <f>Calcs!AF13</f>
        <v>1</v>
      </c>
      <c r="AE11" s="7">
        <f>Calcs!AG13</f>
        <v>1</v>
      </c>
    </row>
    <row r="12" spans="1:31" x14ac:dyDescent="0.35">
      <c r="A12" t="s">
        <v>11</v>
      </c>
      <c r="B12" s="7">
        <f>Calcs!D14</f>
        <v>0</v>
      </c>
      <c r="C12" s="7">
        <f>Calcs!E14</f>
        <v>0</v>
      </c>
      <c r="D12" s="7">
        <f>Calcs!F14</f>
        <v>0</v>
      </c>
      <c r="E12" s="7">
        <f>Calcs!G14</f>
        <v>0</v>
      </c>
      <c r="F12" s="7">
        <f>Calcs!H14</f>
        <v>0</v>
      </c>
      <c r="G12" s="7">
        <f>Calcs!I14</f>
        <v>0</v>
      </c>
      <c r="H12" s="7">
        <f>Calcs!J14</f>
        <v>0</v>
      </c>
      <c r="I12" s="7">
        <f>Calcs!K14</f>
        <v>0</v>
      </c>
      <c r="J12" s="7">
        <f>Calcs!L14</f>
        <v>0</v>
      </c>
      <c r="K12" s="7">
        <f>Calcs!M14</f>
        <v>0</v>
      </c>
      <c r="L12" s="7">
        <f>Calcs!N14</f>
        <v>0</v>
      </c>
      <c r="M12" s="7">
        <f>Calcs!O14</f>
        <v>0</v>
      </c>
      <c r="N12" s="7">
        <f>Calcs!P14</f>
        <v>0</v>
      </c>
      <c r="O12" s="7">
        <f>Calcs!Q14</f>
        <v>0</v>
      </c>
      <c r="P12" s="7">
        <f>Calcs!R14</f>
        <v>0</v>
      </c>
      <c r="Q12" s="7">
        <f>Calcs!S14</f>
        <v>0</v>
      </c>
      <c r="R12" s="7">
        <f>Calcs!T14</f>
        <v>0</v>
      </c>
      <c r="S12" s="7">
        <f>Calcs!U14</f>
        <v>0</v>
      </c>
      <c r="T12" s="7">
        <f>Calcs!V14</f>
        <v>0</v>
      </c>
      <c r="U12" s="7">
        <f>Calcs!W14</f>
        <v>0</v>
      </c>
      <c r="V12" s="7">
        <f>Calcs!X14</f>
        <v>0</v>
      </c>
      <c r="W12" s="7">
        <f>Calcs!Y14</f>
        <v>0</v>
      </c>
      <c r="X12" s="7">
        <f>Calcs!Z14</f>
        <v>0</v>
      </c>
      <c r="Y12" s="7">
        <f>Calcs!AA14</f>
        <v>0</v>
      </c>
      <c r="Z12" s="7">
        <f>Calcs!AB14</f>
        <v>0</v>
      </c>
      <c r="AA12" s="7">
        <f>Calcs!AC14</f>
        <v>0</v>
      </c>
      <c r="AB12" s="7">
        <f>Calcs!AD14</f>
        <v>0</v>
      </c>
      <c r="AC12" s="7">
        <f>Calcs!AE14</f>
        <v>0</v>
      </c>
      <c r="AD12" s="7">
        <f>Calcs!AF14</f>
        <v>0</v>
      </c>
      <c r="AE12" s="7">
        <f>Calcs!AG14</f>
        <v>0</v>
      </c>
    </row>
    <row r="13" spans="1:31" x14ac:dyDescent="0.35">
      <c r="A13" t="s">
        <v>12</v>
      </c>
      <c r="B13" s="7">
        <f>Calcs!D15</f>
        <v>0</v>
      </c>
      <c r="C13" s="7">
        <f>Calcs!E15</f>
        <v>0</v>
      </c>
      <c r="D13" s="7">
        <f>Calcs!F15</f>
        <v>0</v>
      </c>
      <c r="E13" s="7">
        <f>Calcs!G15</f>
        <v>0</v>
      </c>
      <c r="F13" s="7">
        <f>Calcs!H15</f>
        <v>0</v>
      </c>
      <c r="G13" s="7">
        <f>Calcs!I15</f>
        <v>2.5000000000000022E-2</v>
      </c>
      <c r="H13" s="7">
        <f>Calcs!J15</f>
        <v>5.0000000000000044E-2</v>
      </c>
      <c r="I13" s="7">
        <f>Calcs!K15</f>
        <v>9.9999999999999978E-2</v>
      </c>
      <c r="J13" s="7">
        <f>Calcs!L15</f>
        <v>0.22499999999999998</v>
      </c>
      <c r="K13" s="7">
        <f>Calcs!M15</f>
        <v>0.48499999999999999</v>
      </c>
      <c r="L13" s="7">
        <f>Calcs!N15</f>
        <v>0.61</v>
      </c>
      <c r="M13" s="7">
        <f>Calcs!O15</f>
        <v>0.73499999999999999</v>
      </c>
      <c r="N13" s="7">
        <f>Calcs!P15</f>
        <v>0.86</v>
      </c>
      <c r="O13" s="7">
        <f>Calcs!Q15</f>
        <v>1</v>
      </c>
      <c r="P13" s="7">
        <f>Calcs!R15</f>
        <v>1</v>
      </c>
      <c r="Q13" s="7">
        <f>Calcs!S15</f>
        <v>1</v>
      </c>
      <c r="R13" s="7">
        <f>Calcs!T15</f>
        <v>1</v>
      </c>
      <c r="S13" s="7">
        <f>Calcs!U15</f>
        <v>1</v>
      </c>
      <c r="T13" s="7">
        <f>Calcs!V15</f>
        <v>1</v>
      </c>
      <c r="U13" s="7">
        <f>Calcs!W15</f>
        <v>1</v>
      </c>
      <c r="V13" s="7">
        <f>Calcs!X15</f>
        <v>1</v>
      </c>
      <c r="W13" s="7">
        <f>Calcs!Y15</f>
        <v>1</v>
      </c>
      <c r="X13" s="7">
        <f>Calcs!Z15</f>
        <v>1</v>
      </c>
      <c r="Y13" s="7">
        <f>Calcs!AA15</f>
        <v>1</v>
      </c>
      <c r="Z13" s="7">
        <f>Calcs!AB15</f>
        <v>1</v>
      </c>
      <c r="AA13" s="7">
        <f>Calcs!AC15</f>
        <v>1</v>
      </c>
      <c r="AB13" s="7">
        <f>Calcs!AD15</f>
        <v>1</v>
      </c>
      <c r="AC13" s="7">
        <f>Calcs!AE15</f>
        <v>1</v>
      </c>
      <c r="AD13" s="7">
        <f>Calcs!AF15</f>
        <v>1</v>
      </c>
      <c r="AE13" s="7">
        <f>Calcs!AG15</f>
        <v>1</v>
      </c>
    </row>
    <row r="14" spans="1:31" x14ac:dyDescent="0.35">
      <c r="A14" t="s">
        <v>13</v>
      </c>
      <c r="B14" s="7">
        <f>Calcs!D16</f>
        <v>0</v>
      </c>
      <c r="C14" s="7">
        <f>Calcs!E16</f>
        <v>0</v>
      </c>
      <c r="D14" s="7">
        <f>Calcs!F16</f>
        <v>0</v>
      </c>
      <c r="E14" s="7">
        <f>Calcs!G16</f>
        <v>0</v>
      </c>
      <c r="F14" s="7">
        <f>Calcs!H16</f>
        <v>0</v>
      </c>
      <c r="G14" s="7">
        <f>Calcs!I16</f>
        <v>2.5000000000000022E-2</v>
      </c>
      <c r="H14" s="7">
        <f>Calcs!J16</f>
        <v>5.0000000000000044E-2</v>
      </c>
      <c r="I14" s="7">
        <f>Calcs!K16</f>
        <v>9.9999999999999978E-2</v>
      </c>
      <c r="J14" s="7">
        <f>Calcs!L16</f>
        <v>0.22499999999999998</v>
      </c>
      <c r="K14" s="7">
        <f>Calcs!M16</f>
        <v>0.48499999999999999</v>
      </c>
      <c r="L14" s="7">
        <f>Calcs!N16</f>
        <v>0.61</v>
      </c>
      <c r="M14" s="7">
        <f>Calcs!O16</f>
        <v>0.73499999999999999</v>
      </c>
      <c r="N14" s="7">
        <f>Calcs!P16</f>
        <v>0.86</v>
      </c>
      <c r="O14" s="7">
        <f>Calcs!Q16</f>
        <v>1</v>
      </c>
      <c r="P14" s="7">
        <f>Calcs!R16</f>
        <v>1</v>
      </c>
      <c r="Q14" s="7">
        <f>Calcs!S16</f>
        <v>1</v>
      </c>
      <c r="R14" s="7">
        <f>Calcs!T16</f>
        <v>1</v>
      </c>
      <c r="S14" s="7">
        <f>Calcs!U16</f>
        <v>1</v>
      </c>
      <c r="T14" s="7">
        <f>Calcs!V16</f>
        <v>1</v>
      </c>
      <c r="U14" s="7">
        <f>Calcs!W16</f>
        <v>1</v>
      </c>
      <c r="V14" s="7">
        <f>Calcs!X16</f>
        <v>1</v>
      </c>
      <c r="W14" s="7">
        <f>Calcs!Y16</f>
        <v>1</v>
      </c>
      <c r="X14" s="7">
        <f>Calcs!Z16</f>
        <v>1</v>
      </c>
      <c r="Y14" s="7">
        <f>Calcs!AA16</f>
        <v>1</v>
      </c>
      <c r="Z14" s="7">
        <f>Calcs!AB16</f>
        <v>1</v>
      </c>
      <c r="AA14" s="7">
        <f>Calcs!AC16</f>
        <v>1</v>
      </c>
      <c r="AB14" s="7">
        <f>Calcs!AD16</f>
        <v>1</v>
      </c>
      <c r="AC14" s="7">
        <f>Calcs!AE16</f>
        <v>1</v>
      </c>
      <c r="AD14" s="7">
        <f>Calcs!AF16</f>
        <v>1</v>
      </c>
      <c r="AE14" s="7">
        <f>Calcs!AG16</f>
        <v>1</v>
      </c>
    </row>
    <row r="15" spans="1:31" x14ac:dyDescent="0.35">
      <c r="A15" t="s">
        <v>14</v>
      </c>
      <c r="B15" s="7">
        <f>Calcs!D17</f>
        <v>0</v>
      </c>
      <c r="C15" s="7">
        <f>Calcs!E17</f>
        <v>0</v>
      </c>
      <c r="D15" s="7">
        <f>Calcs!F17</f>
        <v>0</v>
      </c>
      <c r="E15" s="7">
        <f>Calcs!G17</f>
        <v>0</v>
      </c>
      <c r="F15" s="7">
        <f>Calcs!H17</f>
        <v>0</v>
      </c>
      <c r="G15" s="7">
        <f>Calcs!I17</f>
        <v>2.5000000000000022E-2</v>
      </c>
      <c r="H15" s="7">
        <f>Calcs!J17</f>
        <v>5.0000000000000044E-2</v>
      </c>
      <c r="I15" s="7">
        <f>Calcs!K17</f>
        <v>9.9999999999999978E-2</v>
      </c>
      <c r="J15" s="7">
        <f>Calcs!L17</f>
        <v>0.22499999999999998</v>
      </c>
      <c r="K15" s="7">
        <f>Calcs!M17</f>
        <v>0.48499999999999999</v>
      </c>
      <c r="L15" s="7">
        <f>Calcs!N17</f>
        <v>0.61</v>
      </c>
      <c r="M15" s="7">
        <f>Calcs!O17</f>
        <v>0.73499999999999999</v>
      </c>
      <c r="N15" s="7">
        <f>Calcs!P17</f>
        <v>0.86</v>
      </c>
      <c r="O15" s="7">
        <f>Calcs!Q17</f>
        <v>1</v>
      </c>
      <c r="P15" s="7">
        <f>Calcs!R17</f>
        <v>1</v>
      </c>
      <c r="Q15" s="7">
        <f>Calcs!S17</f>
        <v>1</v>
      </c>
      <c r="R15" s="7">
        <f>Calcs!T17</f>
        <v>1</v>
      </c>
      <c r="S15" s="7">
        <f>Calcs!U17</f>
        <v>1</v>
      </c>
      <c r="T15" s="7">
        <f>Calcs!V17</f>
        <v>1</v>
      </c>
      <c r="U15" s="7">
        <f>Calcs!W17</f>
        <v>1</v>
      </c>
      <c r="V15" s="7">
        <f>Calcs!X17</f>
        <v>1</v>
      </c>
      <c r="W15" s="7">
        <f>Calcs!Y17</f>
        <v>1</v>
      </c>
      <c r="X15" s="7">
        <f>Calcs!Z17</f>
        <v>1</v>
      </c>
      <c r="Y15" s="7">
        <f>Calcs!AA17</f>
        <v>1</v>
      </c>
      <c r="Z15" s="7">
        <f>Calcs!AB17</f>
        <v>1</v>
      </c>
      <c r="AA15" s="7">
        <f>Calcs!AC17</f>
        <v>1</v>
      </c>
      <c r="AB15" s="7">
        <f>Calcs!AD17</f>
        <v>1</v>
      </c>
      <c r="AC15" s="7">
        <f>Calcs!AE17</f>
        <v>1</v>
      </c>
      <c r="AD15" s="7">
        <f>Calcs!AF17</f>
        <v>1</v>
      </c>
      <c r="AE15" s="7">
        <f>Calcs!AG17</f>
        <v>1</v>
      </c>
    </row>
    <row r="16" spans="1:31" x14ac:dyDescent="0.35">
      <c r="A16" t="s">
        <v>15</v>
      </c>
      <c r="B16" s="7">
        <f>Calcs!D18</f>
        <v>0</v>
      </c>
      <c r="C16" s="7">
        <f>Calcs!E18</f>
        <v>0</v>
      </c>
      <c r="D16" s="7">
        <f>Calcs!F18</f>
        <v>0</v>
      </c>
      <c r="E16" s="7">
        <f>Calcs!G18</f>
        <v>0</v>
      </c>
      <c r="F16" s="7">
        <f>Calcs!H18</f>
        <v>0</v>
      </c>
      <c r="G16" s="7">
        <f>Calcs!I18</f>
        <v>2.5000000000000022E-2</v>
      </c>
      <c r="H16" s="7">
        <f>Calcs!J18</f>
        <v>5.0000000000000044E-2</v>
      </c>
      <c r="I16" s="7">
        <f>Calcs!K18</f>
        <v>9.9999999999999978E-2</v>
      </c>
      <c r="J16" s="7">
        <f>Calcs!L18</f>
        <v>0.22499999999999998</v>
      </c>
      <c r="K16" s="7">
        <f>Calcs!M18</f>
        <v>0.48499999999999999</v>
      </c>
      <c r="L16" s="7">
        <f>Calcs!N18</f>
        <v>0.61</v>
      </c>
      <c r="M16" s="7">
        <f>Calcs!O18</f>
        <v>0.73499999999999999</v>
      </c>
      <c r="N16" s="7">
        <f>Calcs!P18</f>
        <v>0.86</v>
      </c>
      <c r="O16" s="7">
        <f>Calcs!Q18</f>
        <v>1</v>
      </c>
      <c r="P16" s="7">
        <f>Calcs!R18</f>
        <v>1</v>
      </c>
      <c r="Q16" s="7">
        <f>Calcs!S18</f>
        <v>1</v>
      </c>
      <c r="R16" s="7">
        <f>Calcs!T18</f>
        <v>1</v>
      </c>
      <c r="S16" s="7">
        <f>Calcs!U18</f>
        <v>1</v>
      </c>
      <c r="T16" s="7">
        <f>Calcs!V18</f>
        <v>1</v>
      </c>
      <c r="U16" s="7">
        <f>Calcs!W18</f>
        <v>1</v>
      </c>
      <c r="V16" s="7">
        <f>Calcs!X18</f>
        <v>1</v>
      </c>
      <c r="W16" s="7">
        <f>Calcs!Y18</f>
        <v>1</v>
      </c>
      <c r="X16" s="7">
        <f>Calcs!Z18</f>
        <v>1</v>
      </c>
      <c r="Y16" s="7">
        <f>Calcs!AA18</f>
        <v>1</v>
      </c>
      <c r="Z16" s="7">
        <f>Calcs!AB18</f>
        <v>1</v>
      </c>
      <c r="AA16" s="7">
        <f>Calcs!AC18</f>
        <v>1</v>
      </c>
      <c r="AB16" s="7">
        <f>Calcs!AD18</f>
        <v>1</v>
      </c>
      <c r="AC16" s="7">
        <f>Calcs!AE18</f>
        <v>1</v>
      </c>
      <c r="AD16" s="7">
        <f>Calcs!AF18</f>
        <v>1</v>
      </c>
      <c r="AE16" s="7">
        <f>Calcs!AG18</f>
        <v>1</v>
      </c>
    </row>
    <row r="17" spans="1:31" x14ac:dyDescent="0.35">
      <c r="A17" t="s">
        <v>16</v>
      </c>
      <c r="B17" s="7">
        <f>Calcs!D19</f>
        <v>0</v>
      </c>
      <c r="C17" s="7">
        <f>Calcs!E19</f>
        <v>0</v>
      </c>
      <c r="D17" s="7">
        <f>Calcs!F19</f>
        <v>0</v>
      </c>
      <c r="E17" s="7">
        <f>Calcs!G19</f>
        <v>0</v>
      </c>
      <c r="F17" s="7">
        <f>Calcs!H19</f>
        <v>0</v>
      </c>
      <c r="G17" s="7">
        <f>Calcs!I19</f>
        <v>0</v>
      </c>
      <c r="H17" s="7">
        <f>Calcs!J19</f>
        <v>0</v>
      </c>
      <c r="I17" s="7">
        <f>Calcs!K19</f>
        <v>0</v>
      </c>
      <c r="J17" s="7">
        <f>Calcs!L19</f>
        <v>0</v>
      </c>
      <c r="K17" s="7">
        <f>Calcs!M19</f>
        <v>0</v>
      </c>
      <c r="L17" s="7">
        <f>Calcs!N19</f>
        <v>0</v>
      </c>
      <c r="M17" s="7">
        <f>Calcs!O19</f>
        <v>0</v>
      </c>
      <c r="N17" s="7">
        <f>Calcs!P19</f>
        <v>0</v>
      </c>
      <c r="O17" s="7">
        <f>Calcs!Q19</f>
        <v>0</v>
      </c>
      <c r="P17" s="7">
        <f>Calcs!R19</f>
        <v>0</v>
      </c>
      <c r="Q17" s="7">
        <f>Calcs!S19</f>
        <v>0</v>
      </c>
      <c r="R17" s="7">
        <f>Calcs!T19</f>
        <v>0</v>
      </c>
      <c r="S17" s="7">
        <f>Calcs!U19</f>
        <v>0</v>
      </c>
      <c r="T17" s="7">
        <f>Calcs!V19</f>
        <v>0</v>
      </c>
      <c r="U17" s="7">
        <f>Calcs!W19</f>
        <v>0</v>
      </c>
      <c r="V17" s="7">
        <f>Calcs!X19</f>
        <v>0</v>
      </c>
      <c r="W17" s="7">
        <f>Calcs!Y19</f>
        <v>0</v>
      </c>
      <c r="X17" s="7">
        <f>Calcs!Z19</f>
        <v>0</v>
      </c>
      <c r="Y17" s="7">
        <f>Calcs!AA19</f>
        <v>0</v>
      </c>
      <c r="Z17" s="7">
        <f>Calcs!AB19</f>
        <v>0</v>
      </c>
      <c r="AA17" s="7">
        <f>Calcs!AC19</f>
        <v>0</v>
      </c>
      <c r="AB17" s="7">
        <f>Calcs!AD19</f>
        <v>0</v>
      </c>
      <c r="AC17" s="7">
        <f>Calcs!AE19</f>
        <v>0</v>
      </c>
      <c r="AD17" s="7">
        <f>Calcs!AF19</f>
        <v>0</v>
      </c>
      <c r="AE17" s="7">
        <f>Calcs!AG19</f>
        <v>0</v>
      </c>
    </row>
    <row r="18" spans="1:31" x14ac:dyDescent="0.35">
      <c r="A18" t="s">
        <v>17</v>
      </c>
      <c r="B18" s="7">
        <f>Calcs!D20</f>
        <v>0</v>
      </c>
      <c r="C18" s="7">
        <f>Calcs!E20</f>
        <v>0</v>
      </c>
      <c r="D18" s="7">
        <f>Calcs!F20</f>
        <v>0</v>
      </c>
      <c r="E18" s="7">
        <f>Calcs!G20</f>
        <v>0</v>
      </c>
      <c r="F18" s="7">
        <f>Calcs!H20</f>
        <v>0</v>
      </c>
      <c r="G18" s="7">
        <f>Calcs!I20</f>
        <v>0</v>
      </c>
      <c r="H18" s="7">
        <f>Calcs!J20</f>
        <v>0</v>
      </c>
      <c r="I18" s="7">
        <f>Calcs!K20</f>
        <v>0</v>
      </c>
      <c r="J18" s="7">
        <f>Calcs!L20</f>
        <v>0</v>
      </c>
      <c r="K18" s="7">
        <f>Calcs!M20</f>
        <v>0</v>
      </c>
      <c r="L18" s="7">
        <f>Calcs!N20</f>
        <v>0</v>
      </c>
      <c r="M18" s="7">
        <f>Calcs!O20</f>
        <v>0</v>
      </c>
      <c r="N18" s="7">
        <f>Calcs!P20</f>
        <v>0</v>
      </c>
      <c r="O18" s="7">
        <f>Calcs!Q20</f>
        <v>0</v>
      </c>
      <c r="P18" s="7">
        <f>Calcs!R20</f>
        <v>0</v>
      </c>
      <c r="Q18" s="7">
        <f>Calcs!S20</f>
        <v>0</v>
      </c>
      <c r="R18" s="7">
        <f>Calcs!T20</f>
        <v>0</v>
      </c>
      <c r="S18" s="7">
        <f>Calcs!U20</f>
        <v>0</v>
      </c>
      <c r="T18" s="7">
        <f>Calcs!V20</f>
        <v>0</v>
      </c>
      <c r="U18" s="7">
        <f>Calcs!W20</f>
        <v>0</v>
      </c>
      <c r="V18" s="7">
        <f>Calcs!X20</f>
        <v>0</v>
      </c>
      <c r="W18" s="7">
        <f>Calcs!Y20</f>
        <v>0</v>
      </c>
      <c r="X18" s="7">
        <f>Calcs!Z20</f>
        <v>0</v>
      </c>
      <c r="Y18" s="7">
        <f>Calcs!AA20</f>
        <v>0</v>
      </c>
      <c r="Z18" s="7">
        <f>Calcs!AB20</f>
        <v>0</v>
      </c>
      <c r="AA18" s="7">
        <f>Calcs!AC20</f>
        <v>0</v>
      </c>
      <c r="AB18" s="7">
        <f>Calcs!AD20</f>
        <v>0</v>
      </c>
      <c r="AC18" s="7">
        <f>Calcs!AE20</f>
        <v>0</v>
      </c>
      <c r="AD18" s="7">
        <f>Calcs!AF20</f>
        <v>0</v>
      </c>
      <c r="AE18" s="7">
        <f>Calcs!AG20</f>
        <v>0</v>
      </c>
    </row>
    <row r="19" spans="1:31" x14ac:dyDescent="0.35">
      <c r="A19" t="s">
        <v>18</v>
      </c>
      <c r="B19" s="7">
        <f>Calcs!D21</f>
        <v>0</v>
      </c>
      <c r="C19" s="7">
        <f>Calcs!E21</f>
        <v>0</v>
      </c>
      <c r="D19" s="7">
        <f>Calcs!F21</f>
        <v>0</v>
      </c>
      <c r="E19" s="7">
        <f>Calcs!G21</f>
        <v>0</v>
      </c>
      <c r="F19" s="7">
        <f>Calcs!H21</f>
        <v>0</v>
      </c>
      <c r="G19" s="7">
        <f>Calcs!I21</f>
        <v>0</v>
      </c>
      <c r="H19" s="7">
        <f>Calcs!J21</f>
        <v>0</v>
      </c>
      <c r="I19" s="7">
        <f>Calcs!K21</f>
        <v>0</v>
      </c>
      <c r="J19" s="7">
        <f>Calcs!L21</f>
        <v>0</v>
      </c>
      <c r="K19" s="7">
        <f>Calcs!M21</f>
        <v>0</v>
      </c>
      <c r="L19" s="7">
        <f>Calcs!N21</f>
        <v>0</v>
      </c>
      <c r="M19" s="7">
        <f>Calcs!O21</f>
        <v>0</v>
      </c>
      <c r="N19" s="7">
        <f>Calcs!P21</f>
        <v>0</v>
      </c>
      <c r="O19" s="7">
        <f>Calcs!Q21</f>
        <v>0</v>
      </c>
      <c r="P19" s="7">
        <f>Calcs!R21</f>
        <v>0</v>
      </c>
      <c r="Q19" s="7">
        <f>Calcs!S21</f>
        <v>0</v>
      </c>
      <c r="R19" s="7">
        <f>Calcs!T21</f>
        <v>0</v>
      </c>
      <c r="S19" s="7">
        <f>Calcs!U21</f>
        <v>0</v>
      </c>
      <c r="T19" s="7">
        <f>Calcs!V21</f>
        <v>0</v>
      </c>
      <c r="U19" s="7">
        <f>Calcs!W21</f>
        <v>0</v>
      </c>
      <c r="V19" s="7">
        <f>Calcs!X21</f>
        <v>0</v>
      </c>
      <c r="W19" s="7">
        <f>Calcs!Y21</f>
        <v>0</v>
      </c>
      <c r="X19" s="7">
        <f>Calcs!Z21</f>
        <v>0</v>
      </c>
      <c r="Y19" s="7">
        <f>Calcs!AA21</f>
        <v>0</v>
      </c>
      <c r="Z19" s="7">
        <f>Calcs!AB21</f>
        <v>0</v>
      </c>
      <c r="AA19" s="7">
        <f>Calcs!AC21</f>
        <v>0</v>
      </c>
      <c r="AB19" s="7">
        <f>Calcs!AD21</f>
        <v>0</v>
      </c>
      <c r="AC19" s="7">
        <f>Calcs!AE21</f>
        <v>0</v>
      </c>
      <c r="AD19" s="7">
        <f>Calcs!AF21</f>
        <v>0</v>
      </c>
      <c r="AE19" s="7">
        <f>Calcs!AG21</f>
        <v>0</v>
      </c>
    </row>
    <row r="20" spans="1:31" x14ac:dyDescent="0.35">
      <c r="A20" t="s">
        <v>19</v>
      </c>
      <c r="B20" s="7">
        <f>Calcs!D22</f>
        <v>0</v>
      </c>
      <c r="C20" s="7">
        <f>Calcs!E22</f>
        <v>0</v>
      </c>
      <c r="D20" s="7">
        <f>Calcs!F22</f>
        <v>0</v>
      </c>
      <c r="E20" s="7">
        <f>Calcs!G22</f>
        <v>0</v>
      </c>
      <c r="F20" s="7">
        <f>Calcs!H22</f>
        <v>0</v>
      </c>
      <c r="G20" s="7">
        <f>Calcs!I22</f>
        <v>0</v>
      </c>
      <c r="H20" s="7">
        <f>Calcs!J22</f>
        <v>0</v>
      </c>
      <c r="I20" s="7">
        <f>Calcs!K22</f>
        <v>0</v>
      </c>
      <c r="J20" s="7">
        <f>Calcs!L22</f>
        <v>0</v>
      </c>
      <c r="K20" s="7">
        <f>Calcs!M22</f>
        <v>0</v>
      </c>
      <c r="L20" s="7">
        <f>Calcs!N22</f>
        <v>0</v>
      </c>
      <c r="M20" s="7">
        <f>Calcs!O22</f>
        <v>0</v>
      </c>
      <c r="N20" s="7">
        <f>Calcs!P22</f>
        <v>0</v>
      </c>
      <c r="O20" s="7">
        <f>Calcs!Q22</f>
        <v>0</v>
      </c>
      <c r="P20" s="7">
        <f>Calcs!R22</f>
        <v>0</v>
      </c>
      <c r="Q20" s="7">
        <f>Calcs!S22</f>
        <v>0</v>
      </c>
      <c r="R20" s="7">
        <f>Calcs!T22</f>
        <v>0</v>
      </c>
      <c r="S20" s="7">
        <f>Calcs!U22</f>
        <v>0</v>
      </c>
      <c r="T20" s="7">
        <f>Calcs!V22</f>
        <v>0</v>
      </c>
      <c r="U20" s="7">
        <f>Calcs!W22</f>
        <v>0</v>
      </c>
      <c r="V20" s="7">
        <f>Calcs!X22</f>
        <v>0</v>
      </c>
      <c r="W20" s="7">
        <f>Calcs!Y22</f>
        <v>0</v>
      </c>
      <c r="X20" s="7">
        <f>Calcs!Z22</f>
        <v>0</v>
      </c>
      <c r="Y20" s="7">
        <f>Calcs!AA22</f>
        <v>0</v>
      </c>
      <c r="Z20" s="7">
        <f>Calcs!AB22</f>
        <v>0</v>
      </c>
      <c r="AA20" s="7">
        <f>Calcs!AC22</f>
        <v>0</v>
      </c>
      <c r="AB20" s="7">
        <f>Calcs!AD22</f>
        <v>0</v>
      </c>
      <c r="AC20" s="7">
        <f>Calcs!AE22</f>
        <v>0</v>
      </c>
      <c r="AD20" s="7">
        <f>Calcs!AF22</f>
        <v>0</v>
      </c>
      <c r="AE20" s="7">
        <f>Calcs!AG22</f>
        <v>0</v>
      </c>
    </row>
    <row r="21" spans="1:31" x14ac:dyDescent="0.35">
      <c r="A21" t="s">
        <v>20</v>
      </c>
      <c r="B21" s="7">
        <f>Calcs!D23</f>
        <v>0</v>
      </c>
      <c r="C21" s="7">
        <f>Calcs!E23</f>
        <v>0</v>
      </c>
      <c r="D21" s="7">
        <f>Calcs!F23</f>
        <v>0</v>
      </c>
      <c r="E21" s="7">
        <f>Calcs!G23</f>
        <v>0</v>
      </c>
      <c r="F21" s="7">
        <f>Calcs!H23</f>
        <v>0</v>
      </c>
      <c r="G21" s="7">
        <f>Calcs!I23</f>
        <v>0</v>
      </c>
      <c r="H21" s="7">
        <f>Calcs!J23</f>
        <v>0</v>
      </c>
      <c r="I21" s="7">
        <f>Calcs!K23</f>
        <v>0</v>
      </c>
      <c r="J21" s="7">
        <f>Calcs!L23</f>
        <v>0</v>
      </c>
      <c r="K21" s="7">
        <f>Calcs!M23</f>
        <v>0</v>
      </c>
      <c r="L21" s="7">
        <f>Calcs!N23</f>
        <v>0</v>
      </c>
      <c r="M21" s="7">
        <f>Calcs!O23</f>
        <v>0</v>
      </c>
      <c r="N21" s="7">
        <f>Calcs!P23</f>
        <v>0</v>
      </c>
      <c r="O21" s="7">
        <f>Calcs!Q23</f>
        <v>0</v>
      </c>
      <c r="P21" s="7">
        <f>Calcs!R23</f>
        <v>0</v>
      </c>
      <c r="Q21" s="7">
        <f>Calcs!S23</f>
        <v>0</v>
      </c>
      <c r="R21" s="7">
        <f>Calcs!T23</f>
        <v>0</v>
      </c>
      <c r="S21" s="7">
        <f>Calcs!U23</f>
        <v>0</v>
      </c>
      <c r="T21" s="7">
        <f>Calcs!V23</f>
        <v>0</v>
      </c>
      <c r="U21" s="7">
        <f>Calcs!W23</f>
        <v>0</v>
      </c>
      <c r="V21" s="7">
        <f>Calcs!X23</f>
        <v>0</v>
      </c>
      <c r="W21" s="7">
        <f>Calcs!Y23</f>
        <v>0</v>
      </c>
      <c r="X21" s="7">
        <f>Calcs!Z23</f>
        <v>0</v>
      </c>
      <c r="Y21" s="7">
        <f>Calcs!AA23</f>
        <v>0</v>
      </c>
      <c r="Z21" s="7">
        <f>Calcs!AB23</f>
        <v>0</v>
      </c>
      <c r="AA21" s="7">
        <f>Calcs!AC23</f>
        <v>0</v>
      </c>
      <c r="AB21" s="7">
        <f>Calcs!AD23</f>
        <v>0</v>
      </c>
      <c r="AC21" s="7">
        <f>Calcs!AE23</f>
        <v>0</v>
      </c>
      <c r="AD21" s="7">
        <f>Calcs!AF23</f>
        <v>0</v>
      </c>
      <c r="AE21" s="7">
        <f>Calcs!AG23</f>
        <v>0</v>
      </c>
    </row>
    <row r="22" spans="1:31" x14ac:dyDescent="0.35">
      <c r="A22" t="s">
        <v>21</v>
      </c>
      <c r="B22" s="7">
        <f>Calcs!D24</f>
        <v>0</v>
      </c>
      <c r="C22" s="7">
        <f>Calcs!E24</f>
        <v>0</v>
      </c>
      <c r="D22" s="7">
        <f>Calcs!F24</f>
        <v>0</v>
      </c>
      <c r="E22" s="7">
        <f>Calcs!G24</f>
        <v>0</v>
      </c>
      <c r="F22" s="7">
        <f>Calcs!H24</f>
        <v>0</v>
      </c>
      <c r="G22" s="7">
        <f>Calcs!I24</f>
        <v>0</v>
      </c>
      <c r="H22" s="7">
        <f>Calcs!J24</f>
        <v>0</v>
      </c>
      <c r="I22" s="7">
        <f>Calcs!K24</f>
        <v>0</v>
      </c>
      <c r="J22" s="7">
        <f>Calcs!L24</f>
        <v>0</v>
      </c>
      <c r="K22" s="7">
        <f>Calcs!M24</f>
        <v>0</v>
      </c>
      <c r="L22" s="7">
        <f>Calcs!N24</f>
        <v>0</v>
      </c>
      <c r="M22" s="7">
        <f>Calcs!O24</f>
        <v>0</v>
      </c>
      <c r="N22" s="7">
        <f>Calcs!P24</f>
        <v>0</v>
      </c>
      <c r="O22" s="7">
        <f>Calcs!Q24</f>
        <v>0</v>
      </c>
      <c r="P22" s="7">
        <f>Calcs!R24</f>
        <v>0</v>
      </c>
      <c r="Q22" s="7">
        <f>Calcs!S24</f>
        <v>0</v>
      </c>
      <c r="R22" s="7">
        <f>Calcs!T24</f>
        <v>0</v>
      </c>
      <c r="S22" s="7">
        <f>Calcs!U24</f>
        <v>0</v>
      </c>
      <c r="T22" s="7">
        <f>Calcs!V24</f>
        <v>0</v>
      </c>
      <c r="U22" s="7">
        <f>Calcs!W24</f>
        <v>0</v>
      </c>
      <c r="V22" s="7">
        <f>Calcs!X24</f>
        <v>0</v>
      </c>
      <c r="W22" s="7">
        <f>Calcs!Y24</f>
        <v>0</v>
      </c>
      <c r="X22" s="7">
        <f>Calcs!Z24</f>
        <v>0</v>
      </c>
      <c r="Y22" s="7">
        <f>Calcs!AA24</f>
        <v>0</v>
      </c>
      <c r="Z22" s="7">
        <f>Calcs!AB24</f>
        <v>0</v>
      </c>
      <c r="AA22" s="7">
        <f>Calcs!AC24</f>
        <v>0</v>
      </c>
      <c r="AB22" s="7">
        <f>Calcs!AD24</f>
        <v>0</v>
      </c>
      <c r="AC22" s="7">
        <f>Calcs!AE24</f>
        <v>0</v>
      </c>
      <c r="AD22" s="7">
        <f>Calcs!AF24</f>
        <v>0</v>
      </c>
      <c r="AE22" s="7">
        <f>Calcs!AG24</f>
        <v>0</v>
      </c>
    </row>
    <row r="23" spans="1:31" x14ac:dyDescent="0.35">
      <c r="A23" t="s">
        <v>22</v>
      </c>
      <c r="B23" s="7">
        <f>Calcs!D25</f>
        <v>0</v>
      </c>
      <c r="C23" s="7">
        <f>Calcs!E25</f>
        <v>0</v>
      </c>
      <c r="D23" s="7">
        <f>Calcs!F25</f>
        <v>0</v>
      </c>
      <c r="E23" s="7">
        <f>Calcs!G25</f>
        <v>0</v>
      </c>
      <c r="F23" s="7">
        <f>Calcs!H25</f>
        <v>0</v>
      </c>
      <c r="G23" s="7">
        <f>Calcs!I25</f>
        <v>0</v>
      </c>
      <c r="H23" s="7">
        <f>Calcs!J25</f>
        <v>0</v>
      </c>
      <c r="I23" s="7">
        <f>Calcs!K25</f>
        <v>0</v>
      </c>
      <c r="J23" s="7">
        <f>Calcs!L25</f>
        <v>0</v>
      </c>
      <c r="K23" s="7">
        <f>Calcs!M25</f>
        <v>0</v>
      </c>
      <c r="L23" s="7">
        <f>Calcs!N25</f>
        <v>0</v>
      </c>
      <c r="M23" s="7">
        <f>Calcs!O25</f>
        <v>0</v>
      </c>
      <c r="N23" s="7">
        <f>Calcs!P25</f>
        <v>0</v>
      </c>
      <c r="O23" s="7">
        <f>Calcs!Q25</f>
        <v>0</v>
      </c>
      <c r="P23" s="7">
        <f>Calcs!R25</f>
        <v>0</v>
      </c>
      <c r="Q23" s="7">
        <f>Calcs!S25</f>
        <v>0</v>
      </c>
      <c r="R23" s="7">
        <f>Calcs!T25</f>
        <v>0</v>
      </c>
      <c r="S23" s="7">
        <f>Calcs!U25</f>
        <v>0</v>
      </c>
      <c r="T23" s="7">
        <f>Calcs!V25</f>
        <v>0</v>
      </c>
      <c r="U23" s="7">
        <f>Calcs!W25</f>
        <v>0</v>
      </c>
      <c r="V23" s="7">
        <f>Calcs!X25</f>
        <v>0</v>
      </c>
      <c r="W23" s="7">
        <f>Calcs!Y25</f>
        <v>0</v>
      </c>
      <c r="X23" s="7">
        <f>Calcs!Z25</f>
        <v>0</v>
      </c>
      <c r="Y23" s="7">
        <f>Calcs!AA25</f>
        <v>0</v>
      </c>
      <c r="Z23" s="7">
        <f>Calcs!AB25</f>
        <v>0</v>
      </c>
      <c r="AA23" s="7">
        <f>Calcs!AC25</f>
        <v>0</v>
      </c>
      <c r="AB23" s="7">
        <f>Calcs!AD25</f>
        <v>0</v>
      </c>
      <c r="AC23" s="7">
        <f>Calcs!AE25</f>
        <v>0</v>
      </c>
      <c r="AD23" s="7">
        <f>Calcs!AF25</f>
        <v>0</v>
      </c>
      <c r="AE23" s="7">
        <f>Calcs!AG25</f>
        <v>0</v>
      </c>
    </row>
    <row r="24" spans="1:31" x14ac:dyDescent="0.35">
      <c r="A24" t="s">
        <v>23</v>
      </c>
      <c r="B24" s="7">
        <f>Calcs!D26</f>
        <v>0</v>
      </c>
      <c r="C24" s="7">
        <f>Calcs!E26</f>
        <v>0</v>
      </c>
      <c r="D24" s="7">
        <f>Calcs!F26</f>
        <v>0</v>
      </c>
      <c r="E24" s="7">
        <f>Calcs!G26</f>
        <v>0</v>
      </c>
      <c r="F24" s="7">
        <f>Calcs!H26</f>
        <v>0</v>
      </c>
      <c r="G24" s="7">
        <f>Calcs!I26</f>
        <v>0</v>
      </c>
      <c r="H24" s="7">
        <f>Calcs!J26</f>
        <v>0</v>
      </c>
      <c r="I24" s="7">
        <f>Calcs!K26</f>
        <v>0</v>
      </c>
      <c r="J24" s="7">
        <f>Calcs!L26</f>
        <v>0</v>
      </c>
      <c r="K24" s="7">
        <f>Calcs!M26</f>
        <v>0</v>
      </c>
      <c r="L24" s="7">
        <f>Calcs!N26</f>
        <v>0</v>
      </c>
      <c r="M24" s="7">
        <f>Calcs!O26</f>
        <v>0</v>
      </c>
      <c r="N24" s="7">
        <f>Calcs!P26</f>
        <v>0</v>
      </c>
      <c r="O24" s="7">
        <f>Calcs!Q26</f>
        <v>0</v>
      </c>
      <c r="P24" s="7">
        <f>Calcs!R26</f>
        <v>0</v>
      </c>
      <c r="Q24" s="7">
        <f>Calcs!S26</f>
        <v>0</v>
      </c>
      <c r="R24" s="7">
        <f>Calcs!T26</f>
        <v>0</v>
      </c>
      <c r="S24" s="7">
        <f>Calcs!U26</f>
        <v>0</v>
      </c>
      <c r="T24" s="7">
        <f>Calcs!V26</f>
        <v>0</v>
      </c>
      <c r="U24" s="7">
        <f>Calcs!W26</f>
        <v>0</v>
      </c>
      <c r="V24" s="7">
        <f>Calcs!X26</f>
        <v>0</v>
      </c>
      <c r="W24" s="7">
        <f>Calcs!Y26</f>
        <v>0</v>
      </c>
      <c r="X24" s="7">
        <f>Calcs!Z26</f>
        <v>0</v>
      </c>
      <c r="Y24" s="7">
        <f>Calcs!AA26</f>
        <v>0</v>
      </c>
      <c r="Z24" s="7">
        <f>Calcs!AB26</f>
        <v>0</v>
      </c>
      <c r="AA24" s="7">
        <f>Calcs!AC26</f>
        <v>0</v>
      </c>
      <c r="AB24" s="7">
        <f>Calcs!AD26</f>
        <v>0</v>
      </c>
      <c r="AC24" s="7">
        <f>Calcs!AE26</f>
        <v>0</v>
      </c>
      <c r="AD24" s="7">
        <f>Calcs!AF26</f>
        <v>0</v>
      </c>
      <c r="AE24" s="7">
        <f>Calcs!AG26</f>
        <v>0</v>
      </c>
    </row>
    <row r="25" spans="1:31" x14ac:dyDescent="0.35">
      <c r="A25" t="s">
        <v>24</v>
      </c>
      <c r="B25" s="7">
        <f>Calcs!D27</f>
        <v>0</v>
      </c>
      <c r="C25" s="7">
        <f>Calcs!E27</f>
        <v>0</v>
      </c>
      <c r="D25" s="7">
        <f>Calcs!F27</f>
        <v>0</v>
      </c>
      <c r="E25" s="7">
        <f>Calcs!G27</f>
        <v>0</v>
      </c>
      <c r="F25" s="7">
        <f>Calcs!H27</f>
        <v>0</v>
      </c>
      <c r="G25" s="7">
        <f>Calcs!I27</f>
        <v>0</v>
      </c>
      <c r="H25" s="7">
        <f>Calcs!J27</f>
        <v>0</v>
      </c>
      <c r="I25" s="7">
        <f>Calcs!K27</f>
        <v>0</v>
      </c>
      <c r="J25" s="7">
        <f>Calcs!L27</f>
        <v>0</v>
      </c>
      <c r="K25" s="7">
        <f>Calcs!M27</f>
        <v>0</v>
      </c>
      <c r="L25" s="7">
        <f>Calcs!N27</f>
        <v>0</v>
      </c>
      <c r="M25" s="7">
        <f>Calcs!O27</f>
        <v>0</v>
      </c>
      <c r="N25" s="7">
        <f>Calcs!P27</f>
        <v>0</v>
      </c>
      <c r="O25" s="7">
        <f>Calcs!Q27</f>
        <v>0</v>
      </c>
      <c r="P25" s="7">
        <f>Calcs!R27</f>
        <v>0</v>
      </c>
      <c r="Q25" s="7">
        <f>Calcs!S27</f>
        <v>0</v>
      </c>
      <c r="R25" s="7">
        <f>Calcs!T27</f>
        <v>0</v>
      </c>
      <c r="S25" s="7">
        <f>Calcs!U27</f>
        <v>0</v>
      </c>
      <c r="T25" s="7">
        <f>Calcs!V27</f>
        <v>0</v>
      </c>
      <c r="U25" s="7">
        <f>Calcs!W27</f>
        <v>0</v>
      </c>
      <c r="V25" s="7">
        <f>Calcs!X27</f>
        <v>0</v>
      </c>
      <c r="W25" s="7">
        <f>Calcs!Y27</f>
        <v>0</v>
      </c>
      <c r="X25" s="7">
        <f>Calcs!Z27</f>
        <v>0</v>
      </c>
      <c r="Y25" s="7">
        <f>Calcs!AA27</f>
        <v>0</v>
      </c>
      <c r="Z25" s="7">
        <f>Calcs!AB27</f>
        <v>0</v>
      </c>
      <c r="AA25" s="7">
        <f>Calcs!AC27</f>
        <v>0</v>
      </c>
      <c r="AB25" s="7">
        <f>Calcs!AD27</f>
        <v>0</v>
      </c>
      <c r="AC25" s="7">
        <f>Calcs!AE27</f>
        <v>0</v>
      </c>
      <c r="AD25" s="7">
        <f>Calcs!AF27</f>
        <v>0</v>
      </c>
      <c r="AE25" s="7">
        <f>Calcs!AG27</f>
        <v>0</v>
      </c>
    </row>
    <row r="26" spans="1:31" x14ac:dyDescent="0.35">
      <c r="A26" t="s">
        <v>25</v>
      </c>
      <c r="B26" s="7">
        <f>Calcs!D28</f>
        <v>0</v>
      </c>
      <c r="C26" s="7">
        <f>Calcs!E28</f>
        <v>0</v>
      </c>
      <c r="D26" s="7">
        <f>Calcs!F28</f>
        <v>0</v>
      </c>
      <c r="E26" s="7">
        <f>Calcs!G28</f>
        <v>0</v>
      </c>
      <c r="F26" s="7">
        <f>Calcs!H28</f>
        <v>0</v>
      </c>
      <c r="G26" s="7">
        <f>Calcs!I28</f>
        <v>0</v>
      </c>
      <c r="H26" s="7">
        <f>Calcs!J28</f>
        <v>0</v>
      </c>
      <c r="I26" s="7">
        <f>Calcs!K28</f>
        <v>0</v>
      </c>
      <c r="J26" s="7">
        <f>Calcs!L28</f>
        <v>0</v>
      </c>
      <c r="K26" s="7">
        <f>Calcs!M28</f>
        <v>0</v>
      </c>
      <c r="L26" s="7">
        <f>Calcs!N28</f>
        <v>0</v>
      </c>
      <c r="M26" s="7">
        <f>Calcs!O28</f>
        <v>0</v>
      </c>
      <c r="N26" s="7">
        <f>Calcs!P28</f>
        <v>0</v>
      </c>
      <c r="O26" s="7">
        <f>Calcs!Q28</f>
        <v>0</v>
      </c>
      <c r="P26" s="7">
        <f>Calcs!R28</f>
        <v>0</v>
      </c>
      <c r="Q26" s="7">
        <f>Calcs!S28</f>
        <v>0</v>
      </c>
      <c r="R26" s="7">
        <f>Calcs!T28</f>
        <v>0</v>
      </c>
      <c r="S26" s="7">
        <f>Calcs!U28</f>
        <v>0</v>
      </c>
      <c r="T26" s="7">
        <f>Calcs!V28</f>
        <v>0</v>
      </c>
      <c r="U26" s="7">
        <f>Calcs!W28</f>
        <v>0</v>
      </c>
      <c r="V26" s="7">
        <f>Calcs!X28</f>
        <v>0</v>
      </c>
      <c r="W26" s="7">
        <f>Calcs!Y28</f>
        <v>0</v>
      </c>
      <c r="X26" s="7">
        <f>Calcs!Z28</f>
        <v>0</v>
      </c>
      <c r="Y26" s="7">
        <f>Calcs!AA28</f>
        <v>0</v>
      </c>
      <c r="Z26" s="7">
        <f>Calcs!AB28</f>
        <v>0</v>
      </c>
      <c r="AA26" s="7">
        <f>Calcs!AC28</f>
        <v>0</v>
      </c>
      <c r="AB26" s="7">
        <f>Calcs!AD28</f>
        <v>0</v>
      </c>
      <c r="AC26" s="7">
        <f>Calcs!AE28</f>
        <v>0</v>
      </c>
      <c r="AD26" s="7">
        <f>Calcs!AF28</f>
        <v>0</v>
      </c>
      <c r="AE26" s="7">
        <f>Calcs!AG28</f>
        <v>0</v>
      </c>
    </row>
    <row r="28" spans="1:31" x14ac:dyDescent="0.35">
      <c r="B28" s="3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Carbon Leakage Risk</vt:lpstr>
      <vt:lpstr>Allowance Schedule</vt:lpstr>
      <vt:lpstr>ETS Coverage</vt:lpstr>
      <vt:lpstr>Calcs</vt:lpstr>
      <vt:lpstr>BFoICStCT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Daniel O'Brien</cp:lastModifiedBy>
  <dcterms:created xsi:type="dcterms:W3CDTF">2022-02-18T21:44:37Z</dcterms:created>
  <dcterms:modified xsi:type="dcterms:W3CDTF">2024-03-29T14:49:51Z</dcterms:modified>
</cp:coreProperties>
</file>