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obrien\Dropbox (Energy Innovation)\Desktop\Models\E.U. Models\eps-eu\InputData\fuels\BFPaT\"/>
    </mc:Choice>
  </mc:AlternateContent>
  <xr:revisionPtr revIDLastSave="0" documentId="13_ncr:1_{B8414550-DB1D-431A-AB94-C3804CB10DA9}" xr6:coauthVersionLast="47" xr6:coauthVersionMax="47" xr10:uidLastSave="{00000000-0000-0000-0000-000000000000}"/>
  <bookViews>
    <workbookView xWindow="58425" yWindow="2160" windowWidth="21600" windowHeight="12525" tabRatio="862" firstSheet="11" activeTab="16" xr2:uid="{00000000-000D-0000-FFFF-FFFF00000000}"/>
  </bookViews>
  <sheets>
    <sheet name="About" sheetId="48" r:id="rId1"/>
    <sheet name="TPort Hydrogen Calcs" sheetId="49" r:id="rId2"/>
    <sheet name="TPort Electricity Calcs" sheetId="50" r:id="rId3"/>
    <sheet name="diesel calcs" sheetId="52" r:id="rId4"/>
    <sheet name="historical fuel prices" sheetId="53" r:id="rId5"/>
    <sheet name="calc" sheetId="2" r:id="rId6"/>
    <sheet name="Pretax &gt;" sheetId="3" r:id="rId7"/>
    <sheet name="BFPaT-pretax-electricity" sheetId="4" r:id="rId8"/>
    <sheet name="BFPaT-pretax-coal" sheetId="5" r:id="rId9"/>
    <sheet name="BFPaT-pretax-natgas" sheetId="6" r:id="rId10"/>
    <sheet name="BFPaT-pretax-nuclear" sheetId="7" r:id="rId11"/>
    <sheet name="BFPaT-pretax-hydro" sheetId="8" r:id="rId12"/>
    <sheet name="BFPaT-pretax-wind" sheetId="9" r:id="rId13"/>
    <sheet name="BFPaT-pretax-solar" sheetId="10" r:id="rId14"/>
    <sheet name="BFPaT-pretax-biomass" sheetId="11" r:id="rId15"/>
    <sheet name="BFPaT-pretax-petgas" sheetId="12" r:id="rId16"/>
    <sheet name="BFPaT-pretax-petdies" sheetId="13" r:id="rId17"/>
    <sheet name="BFPaT-pretax-biogas" sheetId="14" r:id="rId18"/>
    <sheet name="BFPaT-pretax-biodies" sheetId="15" r:id="rId19"/>
    <sheet name="BFPaT-pretax-jetkerosene" sheetId="16" r:id="rId20"/>
    <sheet name="BFPaT-pretax-heat" sheetId="17" r:id="rId21"/>
    <sheet name="BFPaT-pretax-geothermal" sheetId="18" r:id="rId22"/>
    <sheet name="BFPaT-pretax-lignite" sheetId="19" r:id="rId23"/>
    <sheet name="BFPaT-pretax-crude" sheetId="20" r:id="rId24"/>
    <sheet name="BFPaT-pretax-heavyfueloil" sheetId="21" r:id="rId25"/>
    <sheet name="BFPaT-pretax-lpgpropbut" sheetId="22" r:id="rId26"/>
    <sheet name="BFPaT-pretax-msw" sheetId="23" r:id="rId27"/>
    <sheet name="BFPaT-pretax-hydrogen" sheetId="24" r:id="rId28"/>
    <sheet name="Fuel Tax &gt;" sheetId="25" r:id="rId29"/>
    <sheet name="BFPaT-fueltax-electricity" sheetId="26" r:id="rId30"/>
    <sheet name="BFPaT-fueltax-coal" sheetId="27" r:id="rId31"/>
    <sheet name="BFPaT-fueltax-natgas" sheetId="28" r:id="rId32"/>
    <sheet name="BFPaT-fueltax-nuclear" sheetId="29" r:id="rId33"/>
    <sheet name="BFPaT-fueltax-hydro" sheetId="30" r:id="rId34"/>
    <sheet name="BFPaT-fueltax-wind" sheetId="31" r:id="rId35"/>
    <sheet name="BFPaT-fueltax-solar" sheetId="32" r:id="rId36"/>
    <sheet name="BFPaT-fueltax-biomass" sheetId="33" r:id="rId37"/>
    <sheet name="BFPaT-fueltax-petgas" sheetId="34" r:id="rId38"/>
    <sheet name="BFPaT-fueltax-petdies" sheetId="35" r:id="rId39"/>
    <sheet name="BFPaT-fueltax-biogas" sheetId="36" r:id="rId40"/>
    <sheet name="BFPaT-fueltax-biodies" sheetId="37" r:id="rId41"/>
    <sheet name="BFPaT-fueltax-jetkerosene" sheetId="38" r:id="rId42"/>
    <sheet name="BFPaT-fueltax-heat" sheetId="39" r:id="rId43"/>
    <sheet name="BFPaT-fueltax-geothermal" sheetId="40" r:id="rId44"/>
    <sheet name="BFPaT-fueltax-lignite" sheetId="41" r:id="rId45"/>
    <sheet name="BFPaT-fueltax-crude" sheetId="42" r:id="rId46"/>
    <sheet name="BFPaT-fueltax-heavyfueloil" sheetId="43" r:id="rId47"/>
    <sheet name="BFPaT-fueltax-lpgpropbut" sheetId="44" r:id="rId48"/>
    <sheet name="BFPaT-fueltax-msw" sheetId="45" r:id="rId49"/>
    <sheet name="BFPaT-fueltax-hydrogen" sheetId="46" r:id="rId50"/>
    <sheet name="code" sheetId="47" r:id="rId51"/>
  </sheets>
  <externalReferences>
    <externalReference r:id="rId52"/>
  </externalReferences>
  <definedNames>
    <definedName name="dollars_2019_2012">#REF!</definedName>
    <definedName name="dollars_2020_2012">#REF!</definedName>
    <definedName name="dollars_2021_2012">#REF!</definedName>
    <definedName name="dollars_2022_2012">#REF!</definedName>
    <definedName name="lignite_multiplier">#REF!</definedName>
    <definedName name="nonlignite_multipli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3" l="1"/>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F2" i="24"/>
  <c r="AG2" i="24" s="1"/>
  <c r="AH2" i="24" s="1"/>
  <c r="AI2" i="24" s="1"/>
  <c r="AJ2" i="24" s="1"/>
  <c r="AK2" i="24" s="1"/>
  <c r="AL2" i="24" s="1"/>
  <c r="AM2" i="24" s="1"/>
  <c r="AN2" i="24" s="1"/>
  <c r="AO2" i="24" s="1"/>
  <c r="AP2" i="24" s="1"/>
  <c r="AQ2" i="24" s="1"/>
  <c r="AR2" i="24" s="1"/>
  <c r="AS2" i="24" s="1"/>
  <c r="AT2" i="24" s="1"/>
  <c r="AU2" i="24" s="1"/>
  <c r="AV2" i="24" s="1"/>
  <c r="AW2" i="24" s="1"/>
  <c r="AX2" i="24" s="1"/>
  <c r="AY2" i="24" s="1"/>
  <c r="AZ2" i="24" s="1"/>
  <c r="BA2" i="24" s="1"/>
  <c r="BB2" i="24" s="1"/>
  <c r="BC2" i="24" s="1"/>
  <c r="BD2" i="24" s="1"/>
  <c r="BE2" i="24" s="1"/>
  <c r="BF2" i="24" s="1"/>
  <c r="BG2" i="24" s="1"/>
  <c r="BH2" i="24" s="1"/>
  <c r="BI2" i="24" s="1"/>
  <c r="BJ2" i="24" s="1"/>
  <c r="BK2" i="24" s="1"/>
  <c r="BL2" i="24" s="1"/>
  <c r="BM2" i="24" s="1"/>
  <c r="BN2" i="24" s="1"/>
  <c r="BO2" i="24" s="1"/>
  <c r="BP2" i="24" s="1"/>
  <c r="BQ2" i="24" s="1"/>
  <c r="BR2" i="24" s="1"/>
  <c r="BS2" i="24" s="1"/>
  <c r="BT2" i="24" s="1"/>
  <c r="BU2" i="24" s="1"/>
  <c r="BV2" i="24" s="1"/>
  <c r="BW2" i="24" s="1"/>
  <c r="BX2" i="24" s="1"/>
  <c r="BY2" i="24" s="1"/>
  <c r="BZ2" i="24" s="1"/>
  <c r="CA2" i="24" s="1"/>
  <c r="CB2" i="24" s="1"/>
  <c r="CC2" i="24" s="1"/>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D2" i="4"/>
  <c r="E2" i="4" s="1"/>
  <c r="F2" i="4" s="1"/>
  <c r="G2" i="4" s="1"/>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AK2" i="4" s="1"/>
  <c r="AL2" i="4" s="1"/>
  <c r="AM2" i="4" s="1"/>
  <c r="AN2" i="4" s="1"/>
  <c r="AO2" i="4" s="1"/>
  <c r="AP2" i="4" s="1"/>
  <c r="AQ2" i="4" s="1"/>
  <c r="AR2" i="4" s="1"/>
  <c r="AS2" i="4" s="1"/>
  <c r="AT2" i="4" s="1"/>
  <c r="AU2" i="4" s="1"/>
  <c r="AV2" i="4" s="1"/>
  <c r="AW2" i="4" s="1"/>
  <c r="AX2" i="4" s="1"/>
  <c r="AY2" i="4" s="1"/>
  <c r="AZ2" i="4" s="1"/>
  <c r="BA2" i="4" s="1"/>
  <c r="BB2" i="4" s="1"/>
  <c r="BC2" i="4" s="1"/>
  <c r="BD2" i="4" s="1"/>
  <c r="BE2" i="4" s="1"/>
  <c r="BF2" i="4" s="1"/>
  <c r="BG2" i="4" s="1"/>
  <c r="BH2" i="4" s="1"/>
  <c r="BI2" i="4" s="1"/>
  <c r="BJ2" i="4" s="1"/>
  <c r="BK2" i="4" s="1"/>
  <c r="BL2" i="4" s="1"/>
  <c r="BM2" i="4" s="1"/>
  <c r="BN2" i="4" s="1"/>
  <c r="BO2" i="4" s="1"/>
  <c r="BP2" i="4" s="1"/>
  <c r="BQ2" i="4" s="1"/>
  <c r="BR2" i="4" s="1"/>
  <c r="BS2" i="4" s="1"/>
  <c r="BT2" i="4" s="1"/>
  <c r="BU2" i="4" s="1"/>
  <c r="BV2" i="4" s="1"/>
  <c r="BW2" i="4" s="1"/>
  <c r="BX2" i="4" s="1"/>
  <c r="BY2" i="4" s="1"/>
  <c r="BZ2" i="4" s="1"/>
  <c r="CA2" i="4" s="1"/>
  <c r="CB2" i="4" s="1"/>
  <c r="CC2" i="4" s="1"/>
  <c r="C2" i="4"/>
  <c r="B2" i="4"/>
  <c r="B20" i="52"/>
  <c r="C20" i="52" s="1"/>
  <c r="D20" i="52" s="1"/>
  <c r="E20" i="52" s="1"/>
  <c r="Y19" i="52"/>
  <c r="X19" i="52"/>
  <c r="Q19" i="52"/>
  <c r="P19" i="52"/>
  <c r="I19" i="52"/>
  <c r="H19" i="52"/>
  <c r="E19" i="52"/>
  <c r="D19" i="52"/>
  <c r="C19" i="52"/>
  <c r="AE15" i="52"/>
  <c r="AE19" i="52" s="1"/>
  <c r="AD15" i="52"/>
  <c r="AD19" i="52" s="1"/>
  <c r="AC15" i="52"/>
  <c r="AC19" i="52" s="1"/>
  <c r="AB15" i="52"/>
  <c r="AB19" i="52" s="1"/>
  <c r="AA15" i="52"/>
  <c r="AA19" i="52" s="1"/>
  <c r="Z15" i="52"/>
  <c r="Z19" i="52" s="1"/>
  <c r="Y15" i="52"/>
  <c r="X15" i="52"/>
  <c r="W15" i="52"/>
  <c r="W19" i="52" s="1"/>
  <c r="V15" i="52"/>
  <c r="V19" i="52" s="1"/>
  <c r="U15" i="52"/>
  <c r="U19" i="52" s="1"/>
  <c r="T15" i="52"/>
  <c r="T19" i="52" s="1"/>
  <c r="S15" i="52"/>
  <c r="S19" i="52" s="1"/>
  <c r="R15" i="52"/>
  <c r="R19" i="52" s="1"/>
  <c r="Q15" i="52"/>
  <c r="P15" i="52"/>
  <c r="O15" i="52"/>
  <c r="O19" i="52" s="1"/>
  <c r="N15" i="52"/>
  <c r="N19" i="52" s="1"/>
  <c r="M15" i="52"/>
  <c r="M19" i="52" s="1"/>
  <c r="L15" i="52"/>
  <c r="L19" i="52" s="1"/>
  <c r="K15" i="52"/>
  <c r="K19" i="52" s="1"/>
  <c r="J15" i="52"/>
  <c r="J19" i="52" s="1"/>
  <c r="I15" i="52"/>
  <c r="H15" i="52"/>
  <c r="G15" i="52"/>
  <c r="G19" i="52" s="1"/>
  <c r="F15" i="52"/>
  <c r="F19" i="52" s="1"/>
  <c r="E15" i="52"/>
  <c r="D15" i="52"/>
  <c r="C15" i="52"/>
  <c r="B46" i="50"/>
  <c r="B44" i="50"/>
  <c r="AL36" i="50"/>
  <c r="AB36" i="50"/>
  <c r="E9" i="49"/>
  <c r="B28" i="49" s="1"/>
  <c r="AE31" i="49" s="1"/>
  <c r="E8" i="49"/>
  <c r="B27" i="49" s="1"/>
  <c r="K31" i="49" s="1"/>
  <c r="E7" i="49"/>
  <c r="B26" i="49" s="1"/>
  <c r="A31" i="49" s="1"/>
  <c r="A4" i="49"/>
  <c r="A85" i="48"/>
  <c r="B47" i="50" s="1"/>
  <c r="Y31" i="49" l="1"/>
  <c r="Q31" i="49"/>
  <c r="U31" i="49"/>
  <c r="AB31" i="49"/>
  <c r="AD31" i="49"/>
  <c r="V31" i="49"/>
  <c r="N31" i="49"/>
  <c r="AC31" i="49"/>
  <c r="AA31" i="49"/>
  <c r="S31" i="49"/>
  <c r="M31" i="49"/>
  <c r="Z31" i="49"/>
  <c r="R31" i="49"/>
  <c r="X31" i="49"/>
  <c r="P31" i="49"/>
  <c r="W31" i="49"/>
  <c r="O31" i="49"/>
  <c r="T31" i="49"/>
  <c r="L31" i="49"/>
  <c r="I31" i="49"/>
  <c r="E31" i="49"/>
  <c r="F31" i="49"/>
  <c r="C31" i="49"/>
  <c r="J31" i="49"/>
  <c r="B31" i="49"/>
  <c r="H31" i="49"/>
  <c r="G31" i="49"/>
  <c r="D31" i="49"/>
  <c r="F20" i="52"/>
  <c r="G20" i="52" s="1"/>
  <c r="H20" i="52" s="1"/>
  <c r="I20" i="52" s="1"/>
  <c r="J20" i="52" s="1"/>
  <c r="K20" i="52" s="1"/>
  <c r="L20" i="52" s="1"/>
  <c r="M20" i="52" s="1"/>
  <c r="N20" i="52" s="1"/>
  <c r="O20" i="52" s="1"/>
  <c r="P20" i="52" s="1"/>
  <c r="Q20" i="52" s="1"/>
  <c r="R20" i="52" s="1"/>
  <c r="S20" i="52" s="1"/>
  <c r="T20" i="52" s="1"/>
  <c r="U20" i="52" s="1"/>
  <c r="V20" i="52" s="1"/>
  <c r="W20" i="52" s="1"/>
  <c r="X20" i="52" s="1"/>
  <c r="Y20" i="52" s="1"/>
  <c r="Z20" i="52" s="1"/>
  <c r="AA20" i="52" s="1"/>
  <c r="AB20" i="52" s="1"/>
  <c r="AC20" i="52" s="1"/>
  <c r="AD20" i="52" s="1"/>
  <c r="AE20" i="52" s="1"/>
  <c r="B43" i="50"/>
  <c r="D43" i="50" s="1"/>
  <c r="E43" i="50" s="1"/>
  <c r="B45" i="50"/>
  <c r="AF9" i="46" l="1"/>
  <c r="AG9" i="46" s="1"/>
  <c r="AH9" i="46" s="1"/>
  <c r="AI9" i="46" s="1"/>
  <c r="AJ9" i="46" s="1"/>
  <c r="AK9" i="46" s="1"/>
  <c r="AL9" i="46" s="1"/>
  <c r="AM9" i="46" s="1"/>
  <c r="AN9" i="46" s="1"/>
  <c r="AO9" i="46" s="1"/>
  <c r="AP9" i="46" s="1"/>
  <c r="AQ9" i="46" s="1"/>
  <c r="AR9" i="46" s="1"/>
  <c r="AS9" i="46" s="1"/>
  <c r="AT9" i="46" s="1"/>
  <c r="AU9" i="46" s="1"/>
  <c r="AV9" i="46" s="1"/>
  <c r="AW9" i="46" s="1"/>
  <c r="AX9" i="46" s="1"/>
  <c r="AY9" i="46" s="1"/>
  <c r="AZ9" i="46" s="1"/>
  <c r="BA9" i="46" s="1"/>
  <c r="BB9" i="46" s="1"/>
  <c r="BC9" i="46" s="1"/>
  <c r="BD9" i="46" s="1"/>
  <c r="BE9" i="46" s="1"/>
  <c r="BF9" i="46" s="1"/>
  <c r="BG9" i="46" s="1"/>
  <c r="BH9" i="46" s="1"/>
  <c r="BI9" i="46" s="1"/>
  <c r="BJ9" i="46" s="1"/>
  <c r="BK9" i="46" s="1"/>
  <c r="BL9" i="46" s="1"/>
  <c r="BM9" i="46" s="1"/>
  <c r="BN9" i="46" s="1"/>
  <c r="BO9" i="46" s="1"/>
  <c r="BP9" i="46" s="1"/>
  <c r="BQ9" i="46" s="1"/>
  <c r="BR9" i="46" s="1"/>
  <c r="BS9" i="46" s="1"/>
  <c r="BT9" i="46" s="1"/>
  <c r="BU9" i="46" s="1"/>
  <c r="BV9" i="46" s="1"/>
  <c r="BW9" i="46" s="1"/>
  <c r="BX9" i="46" s="1"/>
  <c r="BY9" i="46" s="1"/>
  <c r="BZ9" i="46" s="1"/>
  <c r="CA9" i="46" s="1"/>
  <c r="CB9" i="46" s="1"/>
  <c r="CC9" i="46" s="1"/>
  <c r="AF8" i="46"/>
  <c r="AG8" i="46" s="1"/>
  <c r="AH8" i="46" s="1"/>
  <c r="AI8" i="46" s="1"/>
  <c r="AJ8" i="46" s="1"/>
  <c r="AK8" i="46" s="1"/>
  <c r="AL8" i="46" s="1"/>
  <c r="AM8" i="46" s="1"/>
  <c r="AN8" i="46" s="1"/>
  <c r="AO8" i="46" s="1"/>
  <c r="AP8" i="46" s="1"/>
  <c r="AQ8" i="46" s="1"/>
  <c r="AR8" i="46" s="1"/>
  <c r="AS8" i="46" s="1"/>
  <c r="AT8" i="46" s="1"/>
  <c r="AU8" i="46" s="1"/>
  <c r="AV8" i="46" s="1"/>
  <c r="AW8" i="46" s="1"/>
  <c r="AX8" i="46" s="1"/>
  <c r="AY8" i="46" s="1"/>
  <c r="AZ8" i="46" s="1"/>
  <c r="BA8" i="46" s="1"/>
  <c r="BB8" i="46" s="1"/>
  <c r="BC8" i="46" s="1"/>
  <c r="BD8" i="46" s="1"/>
  <c r="BE8" i="46" s="1"/>
  <c r="BF8" i="46" s="1"/>
  <c r="BG8" i="46" s="1"/>
  <c r="BH8" i="46" s="1"/>
  <c r="BI8" i="46" s="1"/>
  <c r="BJ8" i="46" s="1"/>
  <c r="BK8" i="46" s="1"/>
  <c r="BL8" i="46" s="1"/>
  <c r="BM8" i="46" s="1"/>
  <c r="BN8" i="46" s="1"/>
  <c r="BO8" i="46" s="1"/>
  <c r="BP8" i="46" s="1"/>
  <c r="BQ8" i="46" s="1"/>
  <c r="BR8" i="46" s="1"/>
  <c r="BS8" i="46" s="1"/>
  <c r="BT8" i="46" s="1"/>
  <c r="BU8" i="46" s="1"/>
  <c r="BV8" i="46" s="1"/>
  <c r="BW8" i="46" s="1"/>
  <c r="BX8" i="46" s="1"/>
  <c r="BY8" i="46" s="1"/>
  <c r="BZ8" i="46" s="1"/>
  <c r="CA8" i="46" s="1"/>
  <c r="CB8" i="46" s="1"/>
  <c r="CC8" i="46" s="1"/>
  <c r="AF7" i="46"/>
  <c r="AG7" i="46" s="1"/>
  <c r="AH7" i="46" s="1"/>
  <c r="AI7" i="46" s="1"/>
  <c r="AJ7" i="46" s="1"/>
  <c r="AK7" i="46" s="1"/>
  <c r="AL7" i="46" s="1"/>
  <c r="AM7" i="46" s="1"/>
  <c r="AN7" i="46" s="1"/>
  <c r="AO7" i="46" s="1"/>
  <c r="AP7" i="46" s="1"/>
  <c r="AQ7" i="46" s="1"/>
  <c r="AR7" i="46" s="1"/>
  <c r="AS7" i="46" s="1"/>
  <c r="AT7" i="46" s="1"/>
  <c r="AU7" i="46" s="1"/>
  <c r="AV7" i="46" s="1"/>
  <c r="AW7" i="46" s="1"/>
  <c r="AX7" i="46" s="1"/>
  <c r="AY7" i="46" s="1"/>
  <c r="AZ7" i="46" s="1"/>
  <c r="BA7" i="46" s="1"/>
  <c r="BB7" i="46" s="1"/>
  <c r="BC7" i="46" s="1"/>
  <c r="BD7" i="46" s="1"/>
  <c r="BE7" i="46" s="1"/>
  <c r="BF7" i="46" s="1"/>
  <c r="BG7" i="46" s="1"/>
  <c r="BH7" i="46" s="1"/>
  <c r="BI7" i="46" s="1"/>
  <c r="BJ7" i="46" s="1"/>
  <c r="BK7" i="46" s="1"/>
  <c r="BL7" i="46" s="1"/>
  <c r="BM7" i="46" s="1"/>
  <c r="BN7" i="46" s="1"/>
  <c r="BO7" i="46" s="1"/>
  <c r="BP7" i="46" s="1"/>
  <c r="BQ7" i="46" s="1"/>
  <c r="BR7" i="46" s="1"/>
  <c r="BS7" i="46" s="1"/>
  <c r="BT7" i="46" s="1"/>
  <c r="BU7" i="46" s="1"/>
  <c r="BV7" i="46" s="1"/>
  <c r="BW7" i="46" s="1"/>
  <c r="BX7" i="46" s="1"/>
  <c r="BY7" i="46" s="1"/>
  <c r="BZ7" i="46" s="1"/>
  <c r="CA7" i="46" s="1"/>
  <c r="CB7" i="46" s="1"/>
  <c r="CC7" i="46" s="1"/>
  <c r="AF6" i="46"/>
  <c r="AG6" i="46" s="1"/>
  <c r="AH6" i="46" s="1"/>
  <c r="AI6" i="46" s="1"/>
  <c r="AJ6" i="46" s="1"/>
  <c r="AK6" i="46" s="1"/>
  <c r="AL6" i="46" s="1"/>
  <c r="AM6" i="46" s="1"/>
  <c r="AN6" i="46" s="1"/>
  <c r="AO6" i="46" s="1"/>
  <c r="AP6" i="46" s="1"/>
  <c r="AQ6" i="46" s="1"/>
  <c r="AR6" i="46" s="1"/>
  <c r="AS6" i="46" s="1"/>
  <c r="AT6" i="46" s="1"/>
  <c r="AU6" i="46" s="1"/>
  <c r="AV6" i="46" s="1"/>
  <c r="AW6" i="46" s="1"/>
  <c r="AX6" i="46" s="1"/>
  <c r="AY6" i="46" s="1"/>
  <c r="AZ6" i="46" s="1"/>
  <c r="BA6" i="46" s="1"/>
  <c r="BB6" i="46" s="1"/>
  <c r="BC6" i="46" s="1"/>
  <c r="BD6" i="46" s="1"/>
  <c r="BE6" i="46" s="1"/>
  <c r="BF6" i="46" s="1"/>
  <c r="BG6" i="46" s="1"/>
  <c r="BH6" i="46" s="1"/>
  <c r="BI6" i="46" s="1"/>
  <c r="BJ6" i="46" s="1"/>
  <c r="BK6" i="46" s="1"/>
  <c r="BL6" i="46" s="1"/>
  <c r="BM6" i="46" s="1"/>
  <c r="BN6" i="46" s="1"/>
  <c r="BO6" i="46" s="1"/>
  <c r="BP6" i="46" s="1"/>
  <c r="BQ6" i="46" s="1"/>
  <c r="BR6" i="46" s="1"/>
  <c r="BS6" i="46" s="1"/>
  <c r="BT6" i="46" s="1"/>
  <c r="BU6" i="46" s="1"/>
  <c r="BV6" i="46" s="1"/>
  <c r="BW6" i="46" s="1"/>
  <c r="BX6" i="46" s="1"/>
  <c r="BY6" i="46" s="1"/>
  <c r="BZ6" i="46" s="1"/>
  <c r="CA6" i="46" s="1"/>
  <c r="CB6" i="46" s="1"/>
  <c r="CC6" i="46" s="1"/>
  <c r="AF5" i="46"/>
  <c r="AG5" i="46" s="1"/>
  <c r="AH5" i="46" s="1"/>
  <c r="AI5" i="46" s="1"/>
  <c r="AJ5" i="46" s="1"/>
  <c r="AK5" i="46" s="1"/>
  <c r="AL5" i="46" s="1"/>
  <c r="AM5" i="46" s="1"/>
  <c r="AN5" i="46" s="1"/>
  <c r="AO5" i="46" s="1"/>
  <c r="AP5" i="46" s="1"/>
  <c r="AQ5" i="46" s="1"/>
  <c r="AR5" i="46" s="1"/>
  <c r="AS5" i="46" s="1"/>
  <c r="AT5" i="46" s="1"/>
  <c r="AU5" i="46" s="1"/>
  <c r="AV5" i="46" s="1"/>
  <c r="AW5" i="46" s="1"/>
  <c r="AX5" i="46" s="1"/>
  <c r="AY5" i="46" s="1"/>
  <c r="AZ5" i="46" s="1"/>
  <c r="BA5" i="46" s="1"/>
  <c r="BB5" i="46" s="1"/>
  <c r="BC5" i="46" s="1"/>
  <c r="BD5" i="46" s="1"/>
  <c r="BE5" i="46" s="1"/>
  <c r="BF5" i="46" s="1"/>
  <c r="BG5" i="46" s="1"/>
  <c r="BH5" i="46" s="1"/>
  <c r="BI5" i="46" s="1"/>
  <c r="BJ5" i="46" s="1"/>
  <c r="BK5" i="46" s="1"/>
  <c r="BL5" i="46" s="1"/>
  <c r="BM5" i="46" s="1"/>
  <c r="BN5" i="46" s="1"/>
  <c r="BO5" i="46" s="1"/>
  <c r="BP5" i="46" s="1"/>
  <c r="BQ5" i="46" s="1"/>
  <c r="BR5" i="46" s="1"/>
  <c r="BS5" i="46" s="1"/>
  <c r="BT5" i="46" s="1"/>
  <c r="BU5" i="46" s="1"/>
  <c r="BV5" i="46" s="1"/>
  <c r="BW5" i="46" s="1"/>
  <c r="BX5" i="46" s="1"/>
  <c r="BY5" i="46" s="1"/>
  <c r="BZ5" i="46" s="1"/>
  <c r="CA5" i="46" s="1"/>
  <c r="CB5" i="46" s="1"/>
  <c r="CC5" i="46" s="1"/>
  <c r="AF4" i="46"/>
  <c r="AG4" i="46" s="1"/>
  <c r="AH4" i="46" s="1"/>
  <c r="AI4" i="46" s="1"/>
  <c r="AJ4" i="46" s="1"/>
  <c r="AK4" i="46" s="1"/>
  <c r="AL4" i="46" s="1"/>
  <c r="AM4" i="46" s="1"/>
  <c r="AN4" i="46" s="1"/>
  <c r="AO4" i="46" s="1"/>
  <c r="AP4" i="46" s="1"/>
  <c r="AQ4" i="46" s="1"/>
  <c r="AR4" i="46" s="1"/>
  <c r="AS4" i="46" s="1"/>
  <c r="AT4" i="46" s="1"/>
  <c r="AU4" i="46" s="1"/>
  <c r="AV4" i="46" s="1"/>
  <c r="AW4" i="46" s="1"/>
  <c r="AX4" i="46" s="1"/>
  <c r="AY4" i="46" s="1"/>
  <c r="AZ4" i="46" s="1"/>
  <c r="BA4" i="46" s="1"/>
  <c r="BB4" i="46" s="1"/>
  <c r="BC4" i="46" s="1"/>
  <c r="BD4" i="46" s="1"/>
  <c r="BE4" i="46" s="1"/>
  <c r="BF4" i="46" s="1"/>
  <c r="BG4" i="46" s="1"/>
  <c r="BH4" i="46" s="1"/>
  <c r="BI4" i="46" s="1"/>
  <c r="BJ4" i="46" s="1"/>
  <c r="BK4" i="46" s="1"/>
  <c r="BL4" i="46" s="1"/>
  <c r="BM4" i="46" s="1"/>
  <c r="BN4" i="46" s="1"/>
  <c r="BO4" i="46" s="1"/>
  <c r="BP4" i="46" s="1"/>
  <c r="BQ4" i="46" s="1"/>
  <c r="BR4" i="46" s="1"/>
  <c r="BS4" i="46" s="1"/>
  <c r="BT4" i="46" s="1"/>
  <c r="BU4" i="46" s="1"/>
  <c r="BV4" i="46" s="1"/>
  <c r="BW4" i="46" s="1"/>
  <c r="BX4" i="46" s="1"/>
  <c r="BY4" i="46" s="1"/>
  <c r="BZ4" i="46" s="1"/>
  <c r="CA4" i="46" s="1"/>
  <c r="CB4" i="46" s="1"/>
  <c r="CC4" i="46" s="1"/>
  <c r="AF3" i="46"/>
  <c r="AG3" i="46" s="1"/>
  <c r="AH3" i="46" s="1"/>
  <c r="AI3" i="46" s="1"/>
  <c r="AJ3" i="46" s="1"/>
  <c r="AK3" i="46" s="1"/>
  <c r="AL3" i="46" s="1"/>
  <c r="AM3" i="46" s="1"/>
  <c r="AN3" i="46" s="1"/>
  <c r="AO3" i="46" s="1"/>
  <c r="AP3" i="46" s="1"/>
  <c r="AQ3" i="46" s="1"/>
  <c r="AR3" i="46" s="1"/>
  <c r="AS3" i="46" s="1"/>
  <c r="AT3" i="46" s="1"/>
  <c r="AU3" i="46" s="1"/>
  <c r="AV3" i="46" s="1"/>
  <c r="AW3" i="46" s="1"/>
  <c r="AX3" i="46" s="1"/>
  <c r="AY3" i="46" s="1"/>
  <c r="AZ3" i="46" s="1"/>
  <c r="BA3" i="46" s="1"/>
  <c r="BB3" i="46" s="1"/>
  <c r="BC3" i="46" s="1"/>
  <c r="BD3" i="46" s="1"/>
  <c r="BE3" i="46" s="1"/>
  <c r="BF3" i="46" s="1"/>
  <c r="BG3" i="46" s="1"/>
  <c r="BH3" i="46" s="1"/>
  <c r="BI3" i="46" s="1"/>
  <c r="BJ3" i="46" s="1"/>
  <c r="BK3" i="46" s="1"/>
  <c r="BL3" i="46" s="1"/>
  <c r="BM3" i="46" s="1"/>
  <c r="BN3" i="46" s="1"/>
  <c r="BO3" i="46" s="1"/>
  <c r="BP3" i="46" s="1"/>
  <c r="BQ3" i="46" s="1"/>
  <c r="BR3" i="46" s="1"/>
  <c r="BS3" i="46" s="1"/>
  <c r="BT3" i="46" s="1"/>
  <c r="BU3" i="46" s="1"/>
  <c r="BV3" i="46" s="1"/>
  <c r="BW3" i="46" s="1"/>
  <c r="BX3" i="46" s="1"/>
  <c r="BY3" i="46" s="1"/>
  <c r="BZ3" i="46" s="1"/>
  <c r="CA3" i="46" s="1"/>
  <c r="CB3" i="46" s="1"/>
  <c r="CC3" i="46" s="1"/>
  <c r="AF2" i="46"/>
  <c r="AG2" i="46" s="1"/>
  <c r="AH2" i="46" s="1"/>
  <c r="AI2" i="46" s="1"/>
  <c r="AJ2" i="46" s="1"/>
  <c r="AK2" i="46" s="1"/>
  <c r="AL2" i="46" s="1"/>
  <c r="AM2" i="46" s="1"/>
  <c r="AN2" i="46" s="1"/>
  <c r="AO2" i="46" s="1"/>
  <c r="AP2" i="46" s="1"/>
  <c r="AQ2" i="46" s="1"/>
  <c r="AR2" i="46" s="1"/>
  <c r="AS2" i="46" s="1"/>
  <c r="AT2" i="46" s="1"/>
  <c r="AU2" i="46" s="1"/>
  <c r="AV2" i="46" s="1"/>
  <c r="AW2" i="46" s="1"/>
  <c r="AX2" i="46" s="1"/>
  <c r="AY2" i="46" s="1"/>
  <c r="AZ2" i="46" s="1"/>
  <c r="BA2" i="46" s="1"/>
  <c r="BB2" i="46" s="1"/>
  <c r="BC2" i="46" s="1"/>
  <c r="BD2" i="46" s="1"/>
  <c r="BE2" i="46" s="1"/>
  <c r="BF2" i="46" s="1"/>
  <c r="BG2" i="46" s="1"/>
  <c r="BH2" i="46" s="1"/>
  <c r="BI2" i="46" s="1"/>
  <c r="BJ2" i="46" s="1"/>
  <c r="BK2" i="46" s="1"/>
  <c r="BL2" i="46" s="1"/>
  <c r="BM2" i="46" s="1"/>
  <c r="BN2" i="46" s="1"/>
  <c r="BO2" i="46" s="1"/>
  <c r="BP2" i="46" s="1"/>
  <c r="BQ2" i="46" s="1"/>
  <c r="BR2" i="46" s="1"/>
  <c r="BS2" i="46" s="1"/>
  <c r="BT2" i="46" s="1"/>
  <c r="BU2" i="46" s="1"/>
  <c r="BV2" i="46" s="1"/>
  <c r="BW2" i="46" s="1"/>
  <c r="BX2" i="46" s="1"/>
  <c r="BY2" i="46" s="1"/>
  <c r="BZ2" i="46" s="1"/>
  <c r="CA2" i="46" s="1"/>
  <c r="CB2" i="46" s="1"/>
  <c r="CC2" i="46" s="1"/>
  <c r="AH9" i="45"/>
  <c r="AI9" i="45" s="1"/>
  <c r="AJ9" i="45" s="1"/>
  <c r="AK9" i="45" s="1"/>
  <c r="AL9" i="45" s="1"/>
  <c r="AM9" i="45" s="1"/>
  <c r="AN9" i="45" s="1"/>
  <c r="AO9" i="45" s="1"/>
  <c r="AP9" i="45" s="1"/>
  <c r="AQ9" i="45" s="1"/>
  <c r="AR9" i="45" s="1"/>
  <c r="AS9" i="45" s="1"/>
  <c r="AT9" i="45" s="1"/>
  <c r="AU9" i="45" s="1"/>
  <c r="AV9" i="45" s="1"/>
  <c r="AW9" i="45" s="1"/>
  <c r="AX9" i="45" s="1"/>
  <c r="AY9" i="45" s="1"/>
  <c r="AZ9" i="45" s="1"/>
  <c r="BA9" i="45" s="1"/>
  <c r="BB9" i="45" s="1"/>
  <c r="BC9" i="45" s="1"/>
  <c r="BD9" i="45" s="1"/>
  <c r="BE9" i="45" s="1"/>
  <c r="BF9" i="45" s="1"/>
  <c r="BG9" i="45" s="1"/>
  <c r="BH9" i="45" s="1"/>
  <c r="BI9" i="45" s="1"/>
  <c r="BJ9" i="45" s="1"/>
  <c r="BK9" i="45" s="1"/>
  <c r="BL9" i="45" s="1"/>
  <c r="BM9" i="45" s="1"/>
  <c r="BN9" i="45" s="1"/>
  <c r="BO9" i="45" s="1"/>
  <c r="BP9" i="45" s="1"/>
  <c r="BQ9" i="45" s="1"/>
  <c r="BR9" i="45" s="1"/>
  <c r="BS9" i="45" s="1"/>
  <c r="BT9" i="45" s="1"/>
  <c r="BU9" i="45" s="1"/>
  <c r="BV9" i="45" s="1"/>
  <c r="BW9" i="45" s="1"/>
  <c r="BX9" i="45" s="1"/>
  <c r="BY9" i="45" s="1"/>
  <c r="BZ9" i="45" s="1"/>
  <c r="CA9" i="45" s="1"/>
  <c r="CB9" i="45" s="1"/>
  <c r="CC9" i="45" s="1"/>
  <c r="AG9" i="45"/>
  <c r="AF9" i="45"/>
  <c r="AG8" i="45"/>
  <c r="AH8" i="45" s="1"/>
  <c r="AI8" i="45" s="1"/>
  <c r="AJ8" i="45" s="1"/>
  <c r="AK8" i="45" s="1"/>
  <c r="AL8" i="45" s="1"/>
  <c r="AM8" i="45" s="1"/>
  <c r="AN8" i="45" s="1"/>
  <c r="AO8" i="45" s="1"/>
  <c r="AP8" i="45" s="1"/>
  <c r="AQ8" i="45" s="1"/>
  <c r="AR8" i="45" s="1"/>
  <c r="AS8" i="45" s="1"/>
  <c r="AT8" i="45" s="1"/>
  <c r="AU8" i="45" s="1"/>
  <c r="AV8" i="45" s="1"/>
  <c r="AW8" i="45" s="1"/>
  <c r="AX8" i="45" s="1"/>
  <c r="AY8" i="45" s="1"/>
  <c r="AZ8" i="45" s="1"/>
  <c r="BA8" i="45" s="1"/>
  <c r="BB8" i="45" s="1"/>
  <c r="BC8" i="45" s="1"/>
  <c r="BD8" i="45" s="1"/>
  <c r="BE8" i="45" s="1"/>
  <c r="BF8" i="45" s="1"/>
  <c r="BG8" i="45" s="1"/>
  <c r="BH8" i="45" s="1"/>
  <c r="BI8" i="45" s="1"/>
  <c r="BJ8" i="45" s="1"/>
  <c r="BK8" i="45" s="1"/>
  <c r="BL8" i="45" s="1"/>
  <c r="BM8" i="45" s="1"/>
  <c r="BN8" i="45" s="1"/>
  <c r="BO8" i="45" s="1"/>
  <c r="BP8" i="45" s="1"/>
  <c r="BQ8" i="45" s="1"/>
  <c r="BR8" i="45" s="1"/>
  <c r="BS8" i="45" s="1"/>
  <c r="BT8" i="45" s="1"/>
  <c r="BU8" i="45" s="1"/>
  <c r="BV8" i="45" s="1"/>
  <c r="BW8" i="45" s="1"/>
  <c r="BX8" i="45" s="1"/>
  <c r="BY8" i="45" s="1"/>
  <c r="BZ8" i="45" s="1"/>
  <c r="CA8" i="45" s="1"/>
  <c r="CB8" i="45" s="1"/>
  <c r="CC8" i="45" s="1"/>
  <c r="AF8" i="45"/>
  <c r="AG7" i="45"/>
  <c r="AH7" i="45" s="1"/>
  <c r="AI7" i="45" s="1"/>
  <c r="AJ7" i="45" s="1"/>
  <c r="AK7" i="45" s="1"/>
  <c r="AL7" i="45" s="1"/>
  <c r="AM7" i="45" s="1"/>
  <c r="AN7" i="45" s="1"/>
  <c r="AO7" i="45" s="1"/>
  <c r="AP7" i="45" s="1"/>
  <c r="AQ7" i="45" s="1"/>
  <c r="AR7" i="45" s="1"/>
  <c r="AS7" i="45" s="1"/>
  <c r="AT7" i="45" s="1"/>
  <c r="AU7" i="45" s="1"/>
  <c r="AV7" i="45" s="1"/>
  <c r="AW7" i="45" s="1"/>
  <c r="AX7" i="45" s="1"/>
  <c r="AY7" i="45" s="1"/>
  <c r="AZ7" i="45" s="1"/>
  <c r="BA7" i="45" s="1"/>
  <c r="BB7" i="45" s="1"/>
  <c r="BC7" i="45" s="1"/>
  <c r="BD7" i="45" s="1"/>
  <c r="BE7" i="45" s="1"/>
  <c r="BF7" i="45" s="1"/>
  <c r="BG7" i="45" s="1"/>
  <c r="BH7" i="45" s="1"/>
  <c r="BI7" i="45" s="1"/>
  <c r="BJ7" i="45" s="1"/>
  <c r="BK7" i="45" s="1"/>
  <c r="BL7" i="45" s="1"/>
  <c r="BM7" i="45" s="1"/>
  <c r="BN7" i="45" s="1"/>
  <c r="BO7" i="45" s="1"/>
  <c r="BP7" i="45" s="1"/>
  <c r="BQ7" i="45" s="1"/>
  <c r="BR7" i="45" s="1"/>
  <c r="BS7" i="45" s="1"/>
  <c r="BT7" i="45" s="1"/>
  <c r="BU7" i="45" s="1"/>
  <c r="BV7" i="45" s="1"/>
  <c r="BW7" i="45" s="1"/>
  <c r="BX7" i="45" s="1"/>
  <c r="BY7" i="45" s="1"/>
  <c r="BZ7" i="45" s="1"/>
  <c r="CA7" i="45" s="1"/>
  <c r="CB7" i="45" s="1"/>
  <c r="CC7" i="45" s="1"/>
  <c r="AF7" i="45"/>
  <c r="AF6" i="45"/>
  <c r="AG6" i="45" s="1"/>
  <c r="AH6" i="45" s="1"/>
  <c r="AI6" i="45" s="1"/>
  <c r="AJ6" i="45" s="1"/>
  <c r="AK6" i="45" s="1"/>
  <c r="AL6" i="45" s="1"/>
  <c r="AM6" i="45" s="1"/>
  <c r="AN6" i="45" s="1"/>
  <c r="AO6" i="45" s="1"/>
  <c r="AP6" i="45" s="1"/>
  <c r="AQ6" i="45" s="1"/>
  <c r="AR6" i="45" s="1"/>
  <c r="AS6" i="45" s="1"/>
  <c r="AT6" i="45" s="1"/>
  <c r="AU6" i="45" s="1"/>
  <c r="AV6" i="45" s="1"/>
  <c r="AW6" i="45" s="1"/>
  <c r="AX6" i="45" s="1"/>
  <c r="AY6" i="45" s="1"/>
  <c r="AZ6" i="45" s="1"/>
  <c r="BA6" i="45" s="1"/>
  <c r="BB6" i="45" s="1"/>
  <c r="BC6" i="45" s="1"/>
  <c r="BD6" i="45" s="1"/>
  <c r="BE6" i="45" s="1"/>
  <c r="BF6" i="45" s="1"/>
  <c r="BG6" i="45" s="1"/>
  <c r="BH6" i="45" s="1"/>
  <c r="BI6" i="45" s="1"/>
  <c r="BJ6" i="45" s="1"/>
  <c r="BK6" i="45" s="1"/>
  <c r="BL6" i="45" s="1"/>
  <c r="BM6" i="45" s="1"/>
  <c r="BN6" i="45" s="1"/>
  <c r="BO6" i="45" s="1"/>
  <c r="BP6" i="45" s="1"/>
  <c r="BQ6" i="45" s="1"/>
  <c r="BR6" i="45" s="1"/>
  <c r="BS6" i="45" s="1"/>
  <c r="BT6" i="45" s="1"/>
  <c r="BU6" i="45" s="1"/>
  <c r="BV6" i="45" s="1"/>
  <c r="BW6" i="45" s="1"/>
  <c r="BX6" i="45" s="1"/>
  <c r="BY6" i="45" s="1"/>
  <c r="BZ6" i="45" s="1"/>
  <c r="CA6" i="45" s="1"/>
  <c r="CB6" i="45" s="1"/>
  <c r="CC6" i="45" s="1"/>
  <c r="AH5" i="45"/>
  <c r="AI5" i="45" s="1"/>
  <c r="AJ5" i="45" s="1"/>
  <c r="AK5" i="45" s="1"/>
  <c r="AL5" i="45" s="1"/>
  <c r="AM5" i="45" s="1"/>
  <c r="AN5" i="45" s="1"/>
  <c r="AO5" i="45" s="1"/>
  <c r="AP5" i="45" s="1"/>
  <c r="AQ5" i="45" s="1"/>
  <c r="AR5" i="45" s="1"/>
  <c r="AS5" i="45" s="1"/>
  <c r="AT5" i="45" s="1"/>
  <c r="AU5" i="45" s="1"/>
  <c r="AV5" i="45" s="1"/>
  <c r="AW5" i="45" s="1"/>
  <c r="AX5" i="45" s="1"/>
  <c r="AY5" i="45" s="1"/>
  <c r="AZ5" i="45" s="1"/>
  <c r="BA5" i="45" s="1"/>
  <c r="BB5" i="45" s="1"/>
  <c r="BC5" i="45" s="1"/>
  <c r="BD5" i="45" s="1"/>
  <c r="BE5" i="45" s="1"/>
  <c r="BF5" i="45" s="1"/>
  <c r="BG5" i="45" s="1"/>
  <c r="BH5" i="45" s="1"/>
  <c r="BI5" i="45" s="1"/>
  <c r="BJ5" i="45" s="1"/>
  <c r="BK5" i="45" s="1"/>
  <c r="BL5" i="45" s="1"/>
  <c r="BM5" i="45" s="1"/>
  <c r="BN5" i="45" s="1"/>
  <c r="BO5" i="45" s="1"/>
  <c r="BP5" i="45" s="1"/>
  <c r="BQ5" i="45" s="1"/>
  <c r="BR5" i="45" s="1"/>
  <c r="BS5" i="45" s="1"/>
  <c r="BT5" i="45" s="1"/>
  <c r="BU5" i="45" s="1"/>
  <c r="BV5" i="45" s="1"/>
  <c r="BW5" i="45" s="1"/>
  <c r="BX5" i="45" s="1"/>
  <c r="BY5" i="45" s="1"/>
  <c r="BZ5" i="45" s="1"/>
  <c r="CA5" i="45" s="1"/>
  <c r="CB5" i="45" s="1"/>
  <c r="CC5" i="45" s="1"/>
  <c r="AG5" i="45"/>
  <c r="AF5" i="45"/>
  <c r="AG4" i="45"/>
  <c r="AH4" i="45" s="1"/>
  <c r="AI4" i="45" s="1"/>
  <c r="AJ4" i="45" s="1"/>
  <c r="AK4" i="45" s="1"/>
  <c r="AL4" i="45" s="1"/>
  <c r="AM4" i="45" s="1"/>
  <c r="AN4" i="45" s="1"/>
  <c r="AO4" i="45" s="1"/>
  <c r="AP4" i="45" s="1"/>
  <c r="AQ4" i="45" s="1"/>
  <c r="AR4" i="45" s="1"/>
  <c r="AS4" i="45" s="1"/>
  <c r="AT4" i="45" s="1"/>
  <c r="AU4" i="45" s="1"/>
  <c r="AV4" i="45" s="1"/>
  <c r="AW4" i="45" s="1"/>
  <c r="AX4" i="45" s="1"/>
  <c r="AY4" i="45" s="1"/>
  <c r="AZ4" i="45" s="1"/>
  <c r="BA4" i="45" s="1"/>
  <c r="BB4" i="45" s="1"/>
  <c r="BC4" i="45" s="1"/>
  <c r="BD4" i="45" s="1"/>
  <c r="BE4" i="45" s="1"/>
  <c r="BF4" i="45" s="1"/>
  <c r="BG4" i="45" s="1"/>
  <c r="BH4" i="45" s="1"/>
  <c r="BI4" i="45" s="1"/>
  <c r="BJ4" i="45" s="1"/>
  <c r="BK4" i="45" s="1"/>
  <c r="BL4" i="45" s="1"/>
  <c r="BM4" i="45" s="1"/>
  <c r="BN4" i="45" s="1"/>
  <c r="BO4" i="45" s="1"/>
  <c r="BP4" i="45" s="1"/>
  <c r="BQ4" i="45" s="1"/>
  <c r="BR4" i="45" s="1"/>
  <c r="BS4" i="45" s="1"/>
  <c r="BT4" i="45" s="1"/>
  <c r="BU4" i="45" s="1"/>
  <c r="BV4" i="45" s="1"/>
  <c r="BW4" i="45" s="1"/>
  <c r="BX4" i="45" s="1"/>
  <c r="BY4" i="45" s="1"/>
  <c r="BZ4" i="45" s="1"/>
  <c r="CA4" i="45" s="1"/>
  <c r="CB4" i="45" s="1"/>
  <c r="CC4" i="45" s="1"/>
  <c r="AF4" i="45"/>
  <c r="AG3" i="45"/>
  <c r="AH3" i="45" s="1"/>
  <c r="AI3" i="45" s="1"/>
  <c r="AJ3" i="45" s="1"/>
  <c r="AK3" i="45" s="1"/>
  <c r="AL3" i="45" s="1"/>
  <c r="AM3" i="45" s="1"/>
  <c r="AN3" i="45" s="1"/>
  <c r="AO3" i="45" s="1"/>
  <c r="AP3" i="45" s="1"/>
  <c r="AQ3" i="45" s="1"/>
  <c r="AR3" i="45" s="1"/>
  <c r="AS3" i="45" s="1"/>
  <c r="AT3" i="45" s="1"/>
  <c r="AU3" i="45" s="1"/>
  <c r="AV3" i="45" s="1"/>
  <c r="AW3" i="45" s="1"/>
  <c r="AX3" i="45" s="1"/>
  <c r="AY3" i="45" s="1"/>
  <c r="AZ3" i="45" s="1"/>
  <c r="BA3" i="45" s="1"/>
  <c r="BB3" i="45" s="1"/>
  <c r="BC3" i="45" s="1"/>
  <c r="BD3" i="45" s="1"/>
  <c r="BE3" i="45" s="1"/>
  <c r="BF3" i="45" s="1"/>
  <c r="BG3" i="45" s="1"/>
  <c r="BH3" i="45" s="1"/>
  <c r="BI3" i="45" s="1"/>
  <c r="BJ3" i="45" s="1"/>
  <c r="BK3" i="45" s="1"/>
  <c r="BL3" i="45" s="1"/>
  <c r="BM3" i="45" s="1"/>
  <c r="BN3" i="45" s="1"/>
  <c r="BO3" i="45" s="1"/>
  <c r="BP3" i="45" s="1"/>
  <c r="BQ3" i="45" s="1"/>
  <c r="BR3" i="45" s="1"/>
  <c r="BS3" i="45" s="1"/>
  <c r="BT3" i="45" s="1"/>
  <c r="BU3" i="45" s="1"/>
  <c r="BV3" i="45" s="1"/>
  <c r="BW3" i="45" s="1"/>
  <c r="BX3" i="45" s="1"/>
  <c r="BY3" i="45" s="1"/>
  <c r="BZ3" i="45" s="1"/>
  <c r="CA3" i="45" s="1"/>
  <c r="CB3" i="45" s="1"/>
  <c r="CC3" i="45" s="1"/>
  <c r="AF3" i="45"/>
  <c r="AF2" i="45"/>
  <c r="AG2" i="45" s="1"/>
  <c r="AH2" i="45" s="1"/>
  <c r="AI2" i="45" s="1"/>
  <c r="AJ2" i="45" s="1"/>
  <c r="AK2" i="45" s="1"/>
  <c r="AL2" i="45" s="1"/>
  <c r="AM2" i="45" s="1"/>
  <c r="AN2" i="45" s="1"/>
  <c r="AO2" i="45" s="1"/>
  <c r="AP2" i="45" s="1"/>
  <c r="AQ2" i="45" s="1"/>
  <c r="AR2" i="45" s="1"/>
  <c r="AS2" i="45" s="1"/>
  <c r="AT2" i="45" s="1"/>
  <c r="AU2" i="45" s="1"/>
  <c r="AV2" i="45" s="1"/>
  <c r="AW2" i="45" s="1"/>
  <c r="AX2" i="45" s="1"/>
  <c r="AY2" i="45" s="1"/>
  <c r="AZ2" i="45" s="1"/>
  <c r="BA2" i="45" s="1"/>
  <c r="BB2" i="45" s="1"/>
  <c r="BC2" i="45" s="1"/>
  <c r="BD2" i="45" s="1"/>
  <c r="BE2" i="45" s="1"/>
  <c r="BF2" i="45" s="1"/>
  <c r="BG2" i="45" s="1"/>
  <c r="BH2" i="45" s="1"/>
  <c r="BI2" i="45" s="1"/>
  <c r="BJ2" i="45" s="1"/>
  <c r="BK2" i="45" s="1"/>
  <c r="BL2" i="45" s="1"/>
  <c r="BM2" i="45" s="1"/>
  <c r="BN2" i="45" s="1"/>
  <c r="BO2" i="45" s="1"/>
  <c r="BP2" i="45" s="1"/>
  <c r="BQ2" i="45" s="1"/>
  <c r="BR2" i="45" s="1"/>
  <c r="BS2" i="45" s="1"/>
  <c r="BT2" i="45" s="1"/>
  <c r="BU2" i="45" s="1"/>
  <c r="BV2" i="45" s="1"/>
  <c r="BW2" i="45" s="1"/>
  <c r="BX2" i="45" s="1"/>
  <c r="BY2" i="45" s="1"/>
  <c r="BZ2" i="45" s="1"/>
  <c r="CA2" i="45" s="1"/>
  <c r="CB2" i="45" s="1"/>
  <c r="CC2" i="45" s="1"/>
  <c r="AG9" i="44"/>
  <c r="AH9" i="44" s="1"/>
  <c r="AI9" i="44" s="1"/>
  <c r="AJ9" i="44" s="1"/>
  <c r="AK9" i="44" s="1"/>
  <c r="AL9" i="44" s="1"/>
  <c r="AM9" i="44" s="1"/>
  <c r="AN9" i="44" s="1"/>
  <c r="AO9" i="44" s="1"/>
  <c r="AP9" i="44" s="1"/>
  <c r="AQ9" i="44" s="1"/>
  <c r="AR9" i="44" s="1"/>
  <c r="AS9" i="44" s="1"/>
  <c r="AT9" i="44" s="1"/>
  <c r="AU9" i="44" s="1"/>
  <c r="AV9" i="44" s="1"/>
  <c r="AW9" i="44" s="1"/>
  <c r="AX9" i="44" s="1"/>
  <c r="AY9" i="44" s="1"/>
  <c r="AZ9" i="44" s="1"/>
  <c r="BA9" i="44" s="1"/>
  <c r="BB9" i="44" s="1"/>
  <c r="BC9" i="44" s="1"/>
  <c r="BD9" i="44" s="1"/>
  <c r="BE9" i="44" s="1"/>
  <c r="BF9" i="44" s="1"/>
  <c r="BG9" i="44" s="1"/>
  <c r="BH9" i="44" s="1"/>
  <c r="BI9" i="44" s="1"/>
  <c r="BJ9" i="44" s="1"/>
  <c r="BK9" i="44" s="1"/>
  <c r="BL9" i="44" s="1"/>
  <c r="BM9" i="44" s="1"/>
  <c r="BN9" i="44" s="1"/>
  <c r="BO9" i="44" s="1"/>
  <c r="BP9" i="44" s="1"/>
  <c r="BQ9" i="44" s="1"/>
  <c r="BR9" i="44" s="1"/>
  <c r="BS9" i="44" s="1"/>
  <c r="BT9" i="44" s="1"/>
  <c r="BU9" i="44" s="1"/>
  <c r="BV9" i="44" s="1"/>
  <c r="BW9" i="44" s="1"/>
  <c r="BX9" i="44" s="1"/>
  <c r="BY9" i="44" s="1"/>
  <c r="BZ9" i="44" s="1"/>
  <c r="CA9" i="44" s="1"/>
  <c r="CB9" i="44" s="1"/>
  <c r="CC9" i="44" s="1"/>
  <c r="AF9" i="44"/>
  <c r="AG8" i="44"/>
  <c r="AH8" i="44" s="1"/>
  <c r="AI8" i="44" s="1"/>
  <c r="AJ8" i="44" s="1"/>
  <c r="AK8" i="44" s="1"/>
  <c r="AL8" i="44" s="1"/>
  <c r="AM8" i="44" s="1"/>
  <c r="AN8" i="44" s="1"/>
  <c r="AO8" i="44" s="1"/>
  <c r="AP8" i="44" s="1"/>
  <c r="AQ8" i="44" s="1"/>
  <c r="AR8" i="44" s="1"/>
  <c r="AS8" i="44" s="1"/>
  <c r="AT8" i="44" s="1"/>
  <c r="AU8" i="44" s="1"/>
  <c r="AV8" i="44" s="1"/>
  <c r="AW8" i="44" s="1"/>
  <c r="AX8" i="44" s="1"/>
  <c r="AY8" i="44" s="1"/>
  <c r="AZ8" i="44" s="1"/>
  <c r="BA8" i="44" s="1"/>
  <c r="BB8" i="44" s="1"/>
  <c r="BC8" i="44" s="1"/>
  <c r="BD8" i="44" s="1"/>
  <c r="BE8" i="44" s="1"/>
  <c r="BF8" i="44" s="1"/>
  <c r="BG8" i="44" s="1"/>
  <c r="BH8" i="44" s="1"/>
  <c r="BI8" i="44" s="1"/>
  <c r="BJ8" i="44" s="1"/>
  <c r="BK8" i="44" s="1"/>
  <c r="BL8" i="44" s="1"/>
  <c r="BM8" i="44" s="1"/>
  <c r="BN8" i="44" s="1"/>
  <c r="BO8" i="44" s="1"/>
  <c r="BP8" i="44" s="1"/>
  <c r="BQ8" i="44" s="1"/>
  <c r="BR8" i="44" s="1"/>
  <c r="BS8" i="44" s="1"/>
  <c r="BT8" i="44" s="1"/>
  <c r="BU8" i="44" s="1"/>
  <c r="BV8" i="44" s="1"/>
  <c r="BW8" i="44" s="1"/>
  <c r="BX8" i="44" s="1"/>
  <c r="BY8" i="44" s="1"/>
  <c r="BZ8" i="44" s="1"/>
  <c r="CA8" i="44" s="1"/>
  <c r="CB8" i="44" s="1"/>
  <c r="CC8" i="44" s="1"/>
  <c r="AF8" i="44"/>
  <c r="AF7" i="44"/>
  <c r="AG7" i="44" s="1"/>
  <c r="AH7" i="44" s="1"/>
  <c r="AI7" i="44" s="1"/>
  <c r="AJ7" i="44" s="1"/>
  <c r="AK7" i="44" s="1"/>
  <c r="AL7" i="44" s="1"/>
  <c r="AM7" i="44" s="1"/>
  <c r="AN7" i="44" s="1"/>
  <c r="AO7" i="44" s="1"/>
  <c r="AP7" i="44" s="1"/>
  <c r="AQ7" i="44" s="1"/>
  <c r="AR7" i="44" s="1"/>
  <c r="AS7" i="44" s="1"/>
  <c r="AT7" i="44" s="1"/>
  <c r="AU7" i="44" s="1"/>
  <c r="AV7" i="44" s="1"/>
  <c r="AW7" i="44" s="1"/>
  <c r="AX7" i="44" s="1"/>
  <c r="AY7" i="44" s="1"/>
  <c r="AZ7" i="44" s="1"/>
  <c r="BA7" i="44" s="1"/>
  <c r="BB7" i="44" s="1"/>
  <c r="BC7" i="44" s="1"/>
  <c r="BD7" i="44" s="1"/>
  <c r="BE7" i="44" s="1"/>
  <c r="BF7" i="44" s="1"/>
  <c r="BG7" i="44" s="1"/>
  <c r="BH7" i="44" s="1"/>
  <c r="BI7" i="44" s="1"/>
  <c r="BJ7" i="44" s="1"/>
  <c r="BK7" i="44" s="1"/>
  <c r="BL7" i="44" s="1"/>
  <c r="BM7" i="44" s="1"/>
  <c r="BN7" i="44" s="1"/>
  <c r="BO7" i="44" s="1"/>
  <c r="BP7" i="44" s="1"/>
  <c r="BQ7" i="44" s="1"/>
  <c r="BR7" i="44" s="1"/>
  <c r="BS7" i="44" s="1"/>
  <c r="BT7" i="44" s="1"/>
  <c r="BU7" i="44" s="1"/>
  <c r="BV7" i="44" s="1"/>
  <c r="BW7" i="44" s="1"/>
  <c r="BX7" i="44" s="1"/>
  <c r="BY7" i="44" s="1"/>
  <c r="BZ7" i="44" s="1"/>
  <c r="CA7" i="44" s="1"/>
  <c r="CB7" i="44" s="1"/>
  <c r="CC7" i="44" s="1"/>
  <c r="AF6" i="44"/>
  <c r="AG6" i="44" s="1"/>
  <c r="AH6" i="44" s="1"/>
  <c r="AI6" i="44" s="1"/>
  <c r="AJ6" i="44" s="1"/>
  <c r="AK6" i="44" s="1"/>
  <c r="AL6" i="44" s="1"/>
  <c r="AM6" i="44" s="1"/>
  <c r="AN6" i="44" s="1"/>
  <c r="AO6" i="44" s="1"/>
  <c r="AP6" i="44" s="1"/>
  <c r="AQ6" i="44" s="1"/>
  <c r="AR6" i="44" s="1"/>
  <c r="AS6" i="44" s="1"/>
  <c r="AT6" i="44" s="1"/>
  <c r="AU6" i="44" s="1"/>
  <c r="AV6" i="44" s="1"/>
  <c r="AW6" i="44" s="1"/>
  <c r="AX6" i="44" s="1"/>
  <c r="AY6" i="44" s="1"/>
  <c r="AZ6" i="44" s="1"/>
  <c r="BA6" i="44" s="1"/>
  <c r="BB6" i="44" s="1"/>
  <c r="BC6" i="44" s="1"/>
  <c r="BD6" i="44" s="1"/>
  <c r="BE6" i="44" s="1"/>
  <c r="BF6" i="44" s="1"/>
  <c r="BG6" i="44" s="1"/>
  <c r="BH6" i="44" s="1"/>
  <c r="BI6" i="44" s="1"/>
  <c r="BJ6" i="44" s="1"/>
  <c r="BK6" i="44" s="1"/>
  <c r="BL6" i="44" s="1"/>
  <c r="BM6" i="44" s="1"/>
  <c r="BN6" i="44" s="1"/>
  <c r="BO6" i="44" s="1"/>
  <c r="BP6" i="44" s="1"/>
  <c r="BQ6" i="44" s="1"/>
  <c r="BR6" i="44" s="1"/>
  <c r="BS6" i="44" s="1"/>
  <c r="BT6" i="44" s="1"/>
  <c r="BU6" i="44" s="1"/>
  <c r="BV6" i="44" s="1"/>
  <c r="BW6" i="44" s="1"/>
  <c r="BX6" i="44" s="1"/>
  <c r="BY6" i="44" s="1"/>
  <c r="BZ6" i="44" s="1"/>
  <c r="CA6" i="44" s="1"/>
  <c r="CB6" i="44" s="1"/>
  <c r="CC6" i="44" s="1"/>
  <c r="AG5" i="44"/>
  <c r="AH5" i="44" s="1"/>
  <c r="AI5" i="44" s="1"/>
  <c r="AJ5" i="44" s="1"/>
  <c r="AK5" i="44" s="1"/>
  <c r="AL5" i="44" s="1"/>
  <c r="AM5" i="44" s="1"/>
  <c r="AN5" i="44" s="1"/>
  <c r="AO5" i="44" s="1"/>
  <c r="AP5" i="44" s="1"/>
  <c r="AQ5" i="44" s="1"/>
  <c r="AR5" i="44" s="1"/>
  <c r="AS5" i="44" s="1"/>
  <c r="AT5" i="44" s="1"/>
  <c r="AU5" i="44" s="1"/>
  <c r="AV5" i="44" s="1"/>
  <c r="AW5" i="44" s="1"/>
  <c r="AX5" i="44" s="1"/>
  <c r="AY5" i="44" s="1"/>
  <c r="AZ5" i="44" s="1"/>
  <c r="BA5" i="44" s="1"/>
  <c r="BB5" i="44" s="1"/>
  <c r="BC5" i="44" s="1"/>
  <c r="BD5" i="44" s="1"/>
  <c r="BE5" i="44" s="1"/>
  <c r="BF5" i="44" s="1"/>
  <c r="BG5" i="44" s="1"/>
  <c r="BH5" i="44" s="1"/>
  <c r="BI5" i="44" s="1"/>
  <c r="BJ5" i="44" s="1"/>
  <c r="BK5" i="44" s="1"/>
  <c r="BL5" i="44" s="1"/>
  <c r="BM5" i="44" s="1"/>
  <c r="BN5" i="44" s="1"/>
  <c r="BO5" i="44" s="1"/>
  <c r="BP5" i="44" s="1"/>
  <c r="BQ5" i="44" s="1"/>
  <c r="BR5" i="44" s="1"/>
  <c r="BS5" i="44" s="1"/>
  <c r="BT5" i="44" s="1"/>
  <c r="BU5" i="44" s="1"/>
  <c r="BV5" i="44" s="1"/>
  <c r="BW5" i="44" s="1"/>
  <c r="BX5" i="44" s="1"/>
  <c r="BY5" i="44" s="1"/>
  <c r="BZ5" i="44" s="1"/>
  <c r="CA5" i="44" s="1"/>
  <c r="CB5" i="44" s="1"/>
  <c r="CC5" i="44" s="1"/>
  <c r="AF5" i="44"/>
  <c r="AG4" i="44"/>
  <c r="AH4" i="44" s="1"/>
  <c r="AI4" i="44" s="1"/>
  <c r="AJ4" i="44" s="1"/>
  <c r="AK4" i="44" s="1"/>
  <c r="AL4" i="44" s="1"/>
  <c r="AM4" i="44" s="1"/>
  <c r="AN4" i="44" s="1"/>
  <c r="AO4" i="44" s="1"/>
  <c r="AP4" i="44" s="1"/>
  <c r="AQ4" i="44" s="1"/>
  <c r="AR4" i="44" s="1"/>
  <c r="AS4" i="44" s="1"/>
  <c r="AT4" i="44" s="1"/>
  <c r="AU4" i="44" s="1"/>
  <c r="AV4" i="44" s="1"/>
  <c r="AW4" i="44" s="1"/>
  <c r="AX4" i="44" s="1"/>
  <c r="AY4" i="44" s="1"/>
  <c r="AZ4" i="44" s="1"/>
  <c r="BA4" i="44" s="1"/>
  <c r="BB4" i="44" s="1"/>
  <c r="BC4" i="44" s="1"/>
  <c r="BD4" i="44" s="1"/>
  <c r="BE4" i="44" s="1"/>
  <c r="BF4" i="44" s="1"/>
  <c r="BG4" i="44" s="1"/>
  <c r="BH4" i="44" s="1"/>
  <c r="BI4" i="44" s="1"/>
  <c r="BJ4" i="44" s="1"/>
  <c r="BK4" i="44" s="1"/>
  <c r="BL4" i="44" s="1"/>
  <c r="BM4" i="44" s="1"/>
  <c r="BN4" i="44" s="1"/>
  <c r="BO4" i="44" s="1"/>
  <c r="BP4" i="44" s="1"/>
  <c r="BQ4" i="44" s="1"/>
  <c r="BR4" i="44" s="1"/>
  <c r="BS4" i="44" s="1"/>
  <c r="BT4" i="44" s="1"/>
  <c r="BU4" i="44" s="1"/>
  <c r="BV4" i="44" s="1"/>
  <c r="BW4" i="44" s="1"/>
  <c r="BX4" i="44" s="1"/>
  <c r="BY4" i="44" s="1"/>
  <c r="BZ4" i="44" s="1"/>
  <c r="CA4" i="44" s="1"/>
  <c r="CB4" i="44" s="1"/>
  <c r="CC4" i="44" s="1"/>
  <c r="AF4" i="44"/>
  <c r="AF3" i="44"/>
  <c r="AG3" i="44" s="1"/>
  <c r="AH3" i="44" s="1"/>
  <c r="AI3" i="44" s="1"/>
  <c r="AJ3" i="44" s="1"/>
  <c r="AK3" i="44" s="1"/>
  <c r="AL3" i="44" s="1"/>
  <c r="AM3" i="44" s="1"/>
  <c r="AN3" i="44" s="1"/>
  <c r="AO3" i="44" s="1"/>
  <c r="AP3" i="44" s="1"/>
  <c r="AQ3" i="44" s="1"/>
  <c r="AR3" i="44" s="1"/>
  <c r="AS3" i="44" s="1"/>
  <c r="AT3" i="44" s="1"/>
  <c r="AU3" i="44" s="1"/>
  <c r="AV3" i="44" s="1"/>
  <c r="AW3" i="44" s="1"/>
  <c r="AX3" i="44" s="1"/>
  <c r="AY3" i="44" s="1"/>
  <c r="AZ3" i="44" s="1"/>
  <c r="BA3" i="44" s="1"/>
  <c r="BB3" i="44" s="1"/>
  <c r="BC3" i="44" s="1"/>
  <c r="BD3" i="44" s="1"/>
  <c r="BE3" i="44" s="1"/>
  <c r="BF3" i="44" s="1"/>
  <c r="BG3" i="44" s="1"/>
  <c r="BH3" i="44" s="1"/>
  <c r="BI3" i="44" s="1"/>
  <c r="BJ3" i="44" s="1"/>
  <c r="BK3" i="44" s="1"/>
  <c r="BL3" i="44" s="1"/>
  <c r="BM3" i="44" s="1"/>
  <c r="BN3" i="44" s="1"/>
  <c r="BO3" i="44" s="1"/>
  <c r="BP3" i="44" s="1"/>
  <c r="BQ3" i="44" s="1"/>
  <c r="BR3" i="44" s="1"/>
  <c r="BS3" i="44" s="1"/>
  <c r="BT3" i="44" s="1"/>
  <c r="BU3" i="44" s="1"/>
  <c r="BV3" i="44" s="1"/>
  <c r="BW3" i="44" s="1"/>
  <c r="BX3" i="44" s="1"/>
  <c r="BY3" i="44" s="1"/>
  <c r="BZ3" i="44" s="1"/>
  <c r="CA3" i="44" s="1"/>
  <c r="CB3" i="44" s="1"/>
  <c r="CC3" i="44" s="1"/>
  <c r="AF2" i="44"/>
  <c r="AG2" i="44" s="1"/>
  <c r="AH2" i="44" s="1"/>
  <c r="AI2" i="44" s="1"/>
  <c r="AJ2" i="44" s="1"/>
  <c r="AK2" i="44" s="1"/>
  <c r="AL2" i="44" s="1"/>
  <c r="AM2" i="44" s="1"/>
  <c r="AN2" i="44" s="1"/>
  <c r="AO2" i="44" s="1"/>
  <c r="AP2" i="44" s="1"/>
  <c r="AQ2" i="44" s="1"/>
  <c r="AR2" i="44" s="1"/>
  <c r="AS2" i="44" s="1"/>
  <c r="AT2" i="44" s="1"/>
  <c r="AU2" i="44" s="1"/>
  <c r="AV2" i="44" s="1"/>
  <c r="AW2" i="44" s="1"/>
  <c r="AX2" i="44" s="1"/>
  <c r="AY2" i="44" s="1"/>
  <c r="AZ2" i="44" s="1"/>
  <c r="BA2" i="44" s="1"/>
  <c r="BB2" i="44" s="1"/>
  <c r="BC2" i="44" s="1"/>
  <c r="BD2" i="44" s="1"/>
  <c r="BE2" i="44" s="1"/>
  <c r="BF2" i="44" s="1"/>
  <c r="BG2" i="44" s="1"/>
  <c r="BH2" i="44" s="1"/>
  <c r="BI2" i="44" s="1"/>
  <c r="BJ2" i="44" s="1"/>
  <c r="BK2" i="44" s="1"/>
  <c r="BL2" i="44" s="1"/>
  <c r="BM2" i="44" s="1"/>
  <c r="BN2" i="44" s="1"/>
  <c r="BO2" i="44" s="1"/>
  <c r="BP2" i="44" s="1"/>
  <c r="BQ2" i="44" s="1"/>
  <c r="BR2" i="44" s="1"/>
  <c r="BS2" i="44" s="1"/>
  <c r="BT2" i="44" s="1"/>
  <c r="BU2" i="44" s="1"/>
  <c r="BV2" i="44" s="1"/>
  <c r="BW2" i="44" s="1"/>
  <c r="BX2" i="44" s="1"/>
  <c r="BY2" i="44" s="1"/>
  <c r="BZ2" i="44" s="1"/>
  <c r="CA2" i="44" s="1"/>
  <c r="CB2" i="44" s="1"/>
  <c r="CC2" i="44" s="1"/>
  <c r="AF9" i="43"/>
  <c r="AG9" i="43" s="1"/>
  <c r="AH9" i="43" s="1"/>
  <c r="AI9" i="43" s="1"/>
  <c r="AJ9" i="43" s="1"/>
  <c r="AK9" i="43" s="1"/>
  <c r="AL9" i="43" s="1"/>
  <c r="AM9" i="43" s="1"/>
  <c r="AN9" i="43" s="1"/>
  <c r="AO9" i="43" s="1"/>
  <c r="AP9" i="43" s="1"/>
  <c r="AQ9" i="43" s="1"/>
  <c r="AR9" i="43" s="1"/>
  <c r="AS9" i="43" s="1"/>
  <c r="AT9" i="43" s="1"/>
  <c r="AU9" i="43" s="1"/>
  <c r="AV9" i="43" s="1"/>
  <c r="AW9" i="43" s="1"/>
  <c r="AX9" i="43" s="1"/>
  <c r="AY9" i="43" s="1"/>
  <c r="AZ9" i="43" s="1"/>
  <c r="BA9" i="43" s="1"/>
  <c r="BB9" i="43" s="1"/>
  <c r="BC9" i="43" s="1"/>
  <c r="BD9" i="43" s="1"/>
  <c r="BE9" i="43" s="1"/>
  <c r="BF9" i="43" s="1"/>
  <c r="BG9" i="43" s="1"/>
  <c r="BH9" i="43" s="1"/>
  <c r="BI9" i="43" s="1"/>
  <c r="BJ9" i="43" s="1"/>
  <c r="BK9" i="43" s="1"/>
  <c r="BL9" i="43" s="1"/>
  <c r="BM9" i="43" s="1"/>
  <c r="BN9" i="43" s="1"/>
  <c r="BO9" i="43" s="1"/>
  <c r="BP9" i="43" s="1"/>
  <c r="BQ9" i="43" s="1"/>
  <c r="BR9" i="43" s="1"/>
  <c r="BS9" i="43" s="1"/>
  <c r="BT9" i="43" s="1"/>
  <c r="BU9" i="43" s="1"/>
  <c r="BV9" i="43" s="1"/>
  <c r="BW9" i="43" s="1"/>
  <c r="BX9" i="43" s="1"/>
  <c r="BY9" i="43" s="1"/>
  <c r="BZ9" i="43" s="1"/>
  <c r="CA9" i="43" s="1"/>
  <c r="CB9" i="43" s="1"/>
  <c r="CC9" i="43" s="1"/>
  <c r="AF8" i="43"/>
  <c r="AG8" i="43" s="1"/>
  <c r="AH8" i="43" s="1"/>
  <c r="AI8" i="43" s="1"/>
  <c r="AJ8" i="43" s="1"/>
  <c r="AK8" i="43" s="1"/>
  <c r="AL8" i="43" s="1"/>
  <c r="AM8" i="43" s="1"/>
  <c r="AN8" i="43" s="1"/>
  <c r="AO8" i="43" s="1"/>
  <c r="AP8" i="43" s="1"/>
  <c r="AQ8" i="43" s="1"/>
  <c r="AR8" i="43" s="1"/>
  <c r="AS8" i="43" s="1"/>
  <c r="AT8" i="43" s="1"/>
  <c r="AU8" i="43" s="1"/>
  <c r="AV8" i="43" s="1"/>
  <c r="AW8" i="43" s="1"/>
  <c r="AX8" i="43" s="1"/>
  <c r="AY8" i="43" s="1"/>
  <c r="AZ8" i="43" s="1"/>
  <c r="BA8" i="43" s="1"/>
  <c r="BB8" i="43" s="1"/>
  <c r="BC8" i="43" s="1"/>
  <c r="BD8" i="43" s="1"/>
  <c r="BE8" i="43" s="1"/>
  <c r="BF8" i="43" s="1"/>
  <c r="BG8" i="43" s="1"/>
  <c r="BH8" i="43" s="1"/>
  <c r="BI8" i="43" s="1"/>
  <c r="BJ8" i="43" s="1"/>
  <c r="BK8" i="43" s="1"/>
  <c r="BL8" i="43" s="1"/>
  <c r="BM8" i="43" s="1"/>
  <c r="BN8" i="43" s="1"/>
  <c r="BO8" i="43" s="1"/>
  <c r="BP8" i="43" s="1"/>
  <c r="BQ8" i="43" s="1"/>
  <c r="BR8" i="43" s="1"/>
  <c r="BS8" i="43" s="1"/>
  <c r="BT8" i="43" s="1"/>
  <c r="BU8" i="43" s="1"/>
  <c r="BV8" i="43" s="1"/>
  <c r="BW8" i="43" s="1"/>
  <c r="BX8" i="43" s="1"/>
  <c r="BY8" i="43" s="1"/>
  <c r="BZ8" i="43" s="1"/>
  <c r="CA8" i="43" s="1"/>
  <c r="CB8" i="43" s="1"/>
  <c r="CC8" i="43" s="1"/>
  <c r="AF7" i="43"/>
  <c r="AG7" i="43" s="1"/>
  <c r="AH7" i="43" s="1"/>
  <c r="AI7" i="43" s="1"/>
  <c r="AJ7" i="43" s="1"/>
  <c r="AK7" i="43" s="1"/>
  <c r="AL7" i="43" s="1"/>
  <c r="AM7" i="43" s="1"/>
  <c r="AN7" i="43" s="1"/>
  <c r="AO7" i="43" s="1"/>
  <c r="AP7" i="43" s="1"/>
  <c r="AQ7" i="43" s="1"/>
  <c r="AR7" i="43" s="1"/>
  <c r="AS7" i="43" s="1"/>
  <c r="AT7" i="43" s="1"/>
  <c r="AU7" i="43" s="1"/>
  <c r="AV7" i="43" s="1"/>
  <c r="AW7" i="43" s="1"/>
  <c r="AX7" i="43" s="1"/>
  <c r="AY7" i="43" s="1"/>
  <c r="AZ7" i="43" s="1"/>
  <c r="BA7" i="43" s="1"/>
  <c r="BB7" i="43" s="1"/>
  <c r="BC7" i="43" s="1"/>
  <c r="BD7" i="43" s="1"/>
  <c r="BE7" i="43" s="1"/>
  <c r="BF7" i="43" s="1"/>
  <c r="BG7" i="43" s="1"/>
  <c r="BH7" i="43" s="1"/>
  <c r="BI7" i="43" s="1"/>
  <c r="BJ7" i="43" s="1"/>
  <c r="BK7" i="43" s="1"/>
  <c r="BL7" i="43" s="1"/>
  <c r="BM7" i="43" s="1"/>
  <c r="BN7" i="43" s="1"/>
  <c r="BO7" i="43" s="1"/>
  <c r="BP7" i="43" s="1"/>
  <c r="BQ7" i="43" s="1"/>
  <c r="BR7" i="43" s="1"/>
  <c r="BS7" i="43" s="1"/>
  <c r="BT7" i="43" s="1"/>
  <c r="BU7" i="43" s="1"/>
  <c r="BV7" i="43" s="1"/>
  <c r="BW7" i="43" s="1"/>
  <c r="BX7" i="43" s="1"/>
  <c r="BY7" i="43" s="1"/>
  <c r="BZ7" i="43" s="1"/>
  <c r="CA7" i="43" s="1"/>
  <c r="CB7" i="43" s="1"/>
  <c r="CC7" i="43" s="1"/>
  <c r="AF6" i="43"/>
  <c r="AG6" i="43" s="1"/>
  <c r="AH6" i="43" s="1"/>
  <c r="AI6" i="43" s="1"/>
  <c r="AJ6" i="43" s="1"/>
  <c r="AK6" i="43" s="1"/>
  <c r="AL6" i="43" s="1"/>
  <c r="AM6" i="43" s="1"/>
  <c r="AN6" i="43" s="1"/>
  <c r="AO6" i="43" s="1"/>
  <c r="AP6" i="43" s="1"/>
  <c r="AQ6" i="43" s="1"/>
  <c r="AR6" i="43" s="1"/>
  <c r="AS6" i="43" s="1"/>
  <c r="AT6" i="43" s="1"/>
  <c r="AU6" i="43" s="1"/>
  <c r="AV6" i="43" s="1"/>
  <c r="AW6" i="43" s="1"/>
  <c r="AX6" i="43" s="1"/>
  <c r="AY6" i="43" s="1"/>
  <c r="AZ6" i="43" s="1"/>
  <c r="BA6" i="43" s="1"/>
  <c r="BB6" i="43" s="1"/>
  <c r="BC6" i="43" s="1"/>
  <c r="BD6" i="43" s="1"/>
  <c r="BE6" i="43" s="1"/>
  <c r="BF6" i="43" s="1"/>
  <c r="BG6" i="43" s="1"/>
  <c r="BH6" i="43" s="1"/>
  <c r="BI6" i="43" s="1"/>
  <c r="BJ6" i="43" s="1"/>
  <c r="BK6" i="43" s="1"/>
  <c r="BL6" i="43" s="1"/>
  <c r="BM6" i="43" s="1"/>
  <c r="BN6" i="43" s="1"/>
  <c r="BO6" i="43" s="1"/>
  <c r="BP6" i="43" s="1"/>
  <c r="BQ6" i="43" s="1"/>
  <c r="BR6" i="43" s="1"/>
  <c r="BS6" i="43" s="1"/>
  <c r="BT6" i="43" s="1"/>
  <c r="BU6" i="43" s="1"/>
  <c r="BV6" i="43" s="1"/>
  <c r="BW6" i="43" s="1"/>
  <c r="BX6" i="43" s="1"/>
  <c r="BY6" i="43" s="1"/>
  <c r="BZ6" i="43" s="1"/>
  <c r="CA6" i="43" s="1"/>
  <c r="CB6" i="43" s="1"/>
  <c r="CC6" i="43" s="1"/>
  <c r="AF5" i="43"/>
  <c r="AG5" i="43" s="1"/>
  <c r="AH5" i="43" s="1"/>
  <c r="AI5" i="43" s="1"/>
  <c r="AJ5" i="43" s="1"/>
  <c r="AK5" i="43" s="1"/>
  <c r="AL5" i="43" s="1"/>
  <c r="AM5" i="43" s="1"/>
  <c r="AN5" i="43" s="1"/>
  <c r="AO5" i="43" s="1"/>
  <c r="AP5" i="43" s="1"/>
  <c r="AQ5" i="43" s="1"/>
  <c r="AR5" i="43" s="1"/>
  <c r="AS5" i="43" s="1"/>
  <c r="AT5" i="43" s="1"/>
  <c r="AU5" i="43" s="1"/>
  <c r="AV5" i="43" s="1"/>
  <c r="AW5" i="43" s="1"/>
  <c r="AX5" i="43" s="1"/>
  <c r="AY5" i="43" s="1"/>
  <c r="AZ5" i="43" s="1"/>
  <c r="BA5" i="43" s="1"/>
  <c r="BB5" i="43" s="1"/>
  <c r="BC5" i="43" s="1"/>
  <c r="BD5" i="43" s="1"/>
  <c r="BE5" i="43" s="1"/>
  <c r="BF5" i="43" s="1"/>
  <c r="BG5" i="43" s="1"/>
  <c r="BH5" i="43" s="1"/>
  <c r="BI5" i="43" s="1"/>
  <c r="BJ5" i="43" s="1"/>
  <c r="BK5" i="43" s="1"/>
  <c r="BL5" i="43" s="1"/>
  <c r="BM5" i="43" s="1"/>
  <c r="BN5" i="43" s="1"/>
  <c r="BO5" i="43" s="1"/>
  <c r="BP5" i="43" s="1"/>
  <c r="BQ5" i="43" s="1"/>
  <c r="BR5" i="43" s="1"/>
  <c r="BS5" i="43" s="1"/>
  <c r="BT5" i="43" s="1"/>
  <c r="BU5" i="43" s="1"/>
  <c r="BV5" i="43" s="1"/>
  <c r="BW5" i="43" s="1"/>
  <c r="BX5" i="43" s="1"/>
  <c r="BY5" i="43" s="1"/>
  <c r="BZ5" i="43" s="1"/>
  <c r="CA5" i="43" s="1"/>
  <c r="CB5" i="43" s="1"/>
  <c r="CC5" i="43" s="1"/>
  <c r="AF4" i="43"/>
  <c r="AG4" i="43" s="1"/>
  <c r="AH4" i="43" s="1"/>
  <c r="AI4" i="43" s="1"/>
  <c r="AJ4" i="43" s="1"/>
  <c r="AK4" i="43" s="1"/>
  <c r="AL4" i="43" s="1"/>
  <c r="AM4" i="43" s="1"/>
  <c r="AN4" i="43" s="1"/>
  <c r="AO4" i="43" s="1"/>
  <c r="AP4" i="43" s="1"/>
  <c r="AQ4" i="43" s="1"/>
  <c r="AR4" i="43" s="1"/>
  <c r="AS4" i="43" s="1"/>
  <c r="AT4" i="43" s="1"/>
  <c r="AU4" i="43" s="1"/>
  <c r="AV4" i="43" s="1"/>
  <c r="AW4" i="43" s="1"/>
  <c r="AX4" i="43" s="1"/>
  <c r="AY4" i="43" s="1"/>
  <c r="AZ4" i="43" s="1"/>
  <c r="BA4" i="43" s="1"/>
  <c r="BB4" i="43" s="1"/>
  <c r="BC4" i="43" s="1"/>
  <c r="BD4" i="43" s="1"/>
  <c r="BE4" i="43" s="1"/>
  <c r="BF4" i="43" s="1"/>
  <c r="BG4" i="43" s="1"/>
  <c r="BH4" i="43" s="1"/>
  <c r="BI4" i="43" s="1"/>
  <c r="BJ4" i="43" s="1"/>
  <c r="BK4" i="43" s="1"/>
  <c r="BL4" i="43" s="1"/>
  <c r="BM4" i="43" s="1"/>
  <c r="BN4" i="43" s="1"/>
  <c r="BO4" i="43" s="1"/>
  <c r="BP4" i="43" s="1"/>
  <c r="BQ4" i="43" s="1"/>
  <c r="BR4" i="43" s="1"/>
  <c r="BS4" i="43" s="1"/>
  <c r="BT4" i="43" s="1"/>
  <c r="BU4" i="43" s="1"/>
  <c r="BV4" i="43" s="1"/>
  <c r="BW4" i="43" s="1"/>
  <c r="BX4" i="43" s="1"/>
  <c r="BY4" i="43" s="1"/>
  <c r="BZ4" i="43" s="1"/>
  <c r="CA4" i="43" s="1"/>
  <c r="CB4" i="43" s="1"/>
  <c r="CC4" i="43" s="1"/>
  <c r="AF3" i="43"/>
  <c r="AG3" i="43" s="1"/>
  <c r="AH3" i="43" s="1"/>
  <c r="AI3" i="43" s="1"/>
  <c r="AJ3" i="43" s="1"/>
  <c r="AK3" i="43" s="1"/>
  <c r="AL3" i="43" s="1"/>
  <c r="AM3" i="43" s="1"/>
  <c r="AN3" i="43" s="1"/>
  <c r="AO3" i="43" s="1"/>
  <c r="AP3" i="43" s="1"/>
  <c r="AQ3" i="43" s="1"/>
  <c r="AR3" i="43" s="1"/>
  <c r="AS3" i="43" s="1"/>
  <c r="AT3" i="43" s="1"/>
  <c r="AU3" i="43" s="1"/>
  <c r="AV3" i="43" s="1"/>
  <c r="AW3" i="43" s="1"/>
  <c r="AX3" i="43" s="1"/>
  <c r="AY3" i="43" s="1"/>
  <c r="AZ3" i="43" s="1"/>
  <c r="BA3" i="43" s="1"/>
  <c r="BB3" i="43" s="1"/>
  <c r="BC3" i="43" s="1"/>
  <c r="BD3" i="43" s="1"/>
  <c r="BE3" i="43" s="1"/>
  <c r="BF3" i="43" s="1"/>
  <c r="BG3" i="43" s="1"/>
  <c r="BH3" i="43" s="1"/>
  <c r="BI3" i="43" s="1"/>
  <c r="BJ3" i="43" s="1"/>
  <c r="BK3" i="43" s="1"/>
  <c r="BL3" i="43" s="1"/>
  <c r="BM3" i="43" s="1"/>
  <c r="BN3" i="43" s="1"/>
  <c r="BO3" i="43" s="1"/>
  <c r="BP3" i="43" s="1"/>
  <c r="BQ3" i="43" s="1"/>
  <c r="BR3" i="43" s="1"/>
  <c r="BS3" i="43" s="1"/>
  <c r="BT3" i="43" s="1"/>
  <c r="BU3" i="43" s="1"/>
  <c r="BV3" i="43" s="1"/>
  <c r="BW3" i="43" s="1"/>
  <c r="BX3" i="43" s="1"/>
  <c r="BY3" i="43" s="1"/>
  <c r="BZ3" i="43" s="1"/>
  <c r="CA3" i="43" s="1"/>
  <c r="CB3" i="43" s="1"/>
  <c r="CC3" i="43" s="1"/>
  <c r="AF2" i="43"/>
  <c r="AG2" i="43" s="1"/>
  <c r="AH2" i="43" s="1"/>
  <c r="AI2" i="43" s="1"/>
  <c r="AJ2" i="43" s="1"/>
  <c r="AK2" i="43" s="1"/>
  <c r="AL2" i="43" s="1"/>
  <c r="AM2" i="43" s="1"/>
  <c r="AN2" i="43" s="1"/>
  <c r="AO2" i="43" s="1"/>
  <c r="AP2" i="43" s="1"/>
  <c r="AQ2" i="43" s="1"/>
  <c r="AR2" i="43" s="1"/>
  <c r="AS2" i="43" s="1"/>
  <c r="AT2" i="43" s="1"/>
  <c r="AU2" i="43" s="1"/>
  <c r="AV2" i="43" s="1"/>
  <c r="AW2" i="43" s="1"/>
  <c r="AX2" i="43" s="1"/>
  <c r="AY2" i="43" s="1"/>
  <c r="AZ2" i="43" s="1"/>
  <c r="BA2" i="43" s="1"/>
  <c r="BB2" i="43" s="1"/>
  <c r="BC2" i="43" s="1"/>
  <c r="BD2" i="43" s="1"/>
  <c r="BE2" i="43" s="1"/>
  <c r="BF2" i="43" s="1"/>
  <c r="BG2" i="43" s="1"/>
  <c r="BH2" i="43" s="1"/>
  <c r="BI2" i="43" s="1"/>
  <c r="BJ2" i="43" s="1"/>
  <c r="BK2" i="43" s="1"/>
  <c r="BL2" i="43" s="1"/>
  <c r="BM2" i="43" s="1"/>
  <c r="BN2" i="43" s="1"/>
  <c r="BO2" i="43" s="1"/>
  <c r="BP2" i="43" s="1"/>
  <c r="BQ2" i="43" s="1"/>
  <c r="BR2" i="43" s="1"/>
  <c r="BS2" i="43" s="1"/>
  <c r="BT2" i="43" s="1"/>
  <c r="BU2" i="43" s="1"/>
  <c r="BV2" i="43" s="1"/>
  <c r="BW2" i="43" s="1"/>
  <c r="BX2" i="43" s="1"/>
  <c r="BY2" i="43" s="1"/>
  <c r="BZ2" i="43" s="1"/>
  <c r="CA2" i="43" s="1"/>
  <c r="CB2" i="43" s="1"/>
  <c r="CC2" i="43" s="1"/>
  <c r="AF9" i="42"/>
  <c r="AG9" i="42" s="1"/>
  <c r="AH9" i="42" s="1"/>
  <c r="AI9" i="42" s="1"/>
  <c r="AJ9" i="42" s="1"/>
  <c r="AK9" i="42" s="1"/>
  <c r="AL9" i="42" s="1"/>
  <c r="AM9" i="42" s="1"/>
  <c r="AN9" i="42" s="1"/>
  <c r="AO9" i="42" s="1"/>
  <c r="AP9" i="42" s="1"/>
  <c r="AQ9" i="42" s="1"/>
  <c r="AR9" i="42" s="1"/>
  <c r="AS9" i="42" s="1"/>
  <c r="AT9" i="42" s="1"/>
  <c r="AU9" i="42" s="1"/>
  <c r="AV9" i="42" s="1"/>
  <c r="AW9" i="42" s="1"/>
  <c r="AX9" i="42" s="1"/>
  <c r="AY9" i="42" s="1"/>
  <c r="AZ9" i="42" s="1"/>
  <c r="BA9" i="42" s="1"/>
  <c r="BB9" i="42" s="1"/>
  <c r="BC9" i="42" s="1"/>
  <c r="BD9" i="42" s="1"/>
  <c r="BE9" i="42" s="1"/>
  <c r="BF9" i="42" s="1"/>
  <c r="BG9" i="42" s="1"/>
  <c r="BH9" i="42" s="1"/>
  <c r="BI9" i="42" s="1"/>
  <c r="BJ9" i="42" s="1"/>
  <c r="BK9" i="42" s="1"/>
  <c r="BL9" i="42" s="1"/>
  <c r="BM9" i="42" s="1"/>
  <c r="BN9" i="42" s="1"/>
  <c r="BO9" i="42" s="1"/>
  <c r="BP9" i="42" s="1"/>
  <c r="BQ9" i="42" s="1"/>
  <c r="BR9" i="42" s="1"/>
  <c r="BS9" i="42" s="1"/>
  <c r="BT9" i="42" s="1"/>
  <c r="BU9" i="42" s="1"/>
  <c r="BV9" i="42" s="1"/>
  <c r="BW9" i="42" s="1"/>
  <c r="BX9" i="42" s="1"/>
  <c r="BY9" i="42" s="1"/>
  <c r="BZ9" i="42" s="1"/>
  <c r="CA9" i="42" s="1"/>
  <c r="CB9" i="42" s="1"/>
  <c r="CC9" i="42" s="1"/>
  <c r="AG8" i="42"/>
  <c r="AH8" i="42" s="1"/>
  <c r="AI8" i="42" s="1"/>
  <c r="AJ8" i="42" s="1"/>
  <c r="AK8" i="42" s="1"/>
  <c r="AL8" i="42" s="1"/>
  <c r="AM8" i="42" s="1"/>
  <c r="AN8" i="42" s="1"/>
  <c r="AO8" i="42" s="1"/>
  <c r="AP8" i="42" s="1"/>
  <c r="AQ8" i="42" s="1"/>
  <c r="AR8" i="42" s="1"/>
  <c r="AS8" i="42" s="1"/>
  <c r="AT8" i="42" s="1"/>
  <c r="AU8" i="42" s="1"/>
  <c r="AV8" i="42" s="1"/>
  <c r="AW8" i="42" s="1"/>
  <c r="AX8" i="42" s="1"/>
  <c r="AY8" i="42" s="1"/>
  <c r="AZ8" i="42" s="1"/>
  <c r="BA8" i="42" s="1"/>
  <c r="BB8" i="42" s="1"/>
  <c r="BC8" i="42" s="1"/>
  <c r="BD8" i="42" s="1"/>
  <c r="BE8" i="42" s="1"/>
  <c r="BF8" i="42" s="1"/>
  <c r="BG8" i="42" s="1"/>
  <c r="BH8" i="42" s="1"/>
  <c r="BI8" i="42" s="1"/>
  <c r="BJ8" i="42" s="1"/>
  <c r="BK8" i="42" s="1"/>
  <c r="BL8" i="42" s="1"/>
  <c r="BM8" i="42" s="1"/>
  <c r="BN8" i="42" s="1"/>
  <c r="BO8" i="42" s="1"/>
  <c r="BP8" i="42" s="1"/>
  <c r="BQ8" i="42" s="1"/>
  <c r="BR8" i="42" s="1"/>
  <c r="BS8" i="42" s="1"/>
  <c r="BT8" i="42" s="1"/>
  <c r="BU8" i="42" s="1"/>
  <c r="BV8" i="42" s="1"/>
  <c r="BW8" i="42" s="1"/>
  <c r="BX8" i="42" s="1"/>
  <c r="BY8" i="42" s="1"/>
  <c r="BZ8" i="42" s="1"/>
  <c r="CA8" i="42" s="1"/>
  <c r="CB8" i="42" s="1"/>
  <c r="CC8" i="42" s="1"/>
  <c r="AF8" i="42"/>
  <c r="AF7" i="42"/>
  <c r="AG7" i="42" s="1"/>
  <c r="AH7" i="42" s="1"/>
  <c r="AI7" i="42" s="1"/>
  <c r="AJ7" i="42" s="1"/>
  <c r="AK7" i="42" s="1"/>
  <c r="AL7" i="42" s="1"/>
  <c r="AM7" i="42" s="1"/>
  <c r="AN7" i="42" s="1"/>
  <c r="AO7" i="42" s="1"/>
  <c r="AP7" i="42" s="1"/>
  <c r="AQ7" i="42" s="1"/>
  <c r="AR7" i="42" s="1"/>
  <c r="AS7" i="42" s="1"/>
  <c r="AT7" i="42" s="1"/>
  <c r="AU7" i="42" s="1"/>
  <c r="AV7" i="42" s="1"/>
  <c r="AW7" i="42" s="1"/>
  <c r="AX7" i="42" s="1"/>
  <c r="AY7" i="42" s="1"/>
  <c r="AZ7" i="42" s="1"/>
  <c r="BA7" i="42" s="1"/>
  <c r="BB7" i="42" s="1"/>
  <c r="BC7" i="42" s="1"/>
  <c r="BD7" i="42" s="1"/>
  <c r="BE7" i="42" s="1"/>
  <c r="BF7" i="42" s="1"/>
  <c r="BG7" i="42" s="1"/>
  <c r="BH7" i="42" s="1"/>
  <c r="BI7" i="42" s="1"/>
  <c r="BJ7" i="42" s="1"/>
  <c r="BK7" i="42" s="1"/>
  <c r="BL7" i="42" s="1"/>
  <c r="BM7" i="42" s="1"/>
  <c r="BN7" i="42" s="1"/>
  <c r="BO7" i="42" s="1"/>
  <c r="BP7" i="42" s="1"/>
  <c r="BQ7" i="42" s="1"/>
  <c r="BR7" i="42" s="1"/>
  <c r="BS7" i="42" s="1"/>
  <c r="BT7" i="42" s="1"/>
  <c r="BU7" i="42" s="1"/>
  <c r="BV7" i="42" s="1"/>
  <c r="BW7" i="42" s="1"/>
  <c r="BX7" i="42" s="1"/>
  <c r="BY7" i="42" s="1"/>
  <c r="BZ7" i="42" s="1"/>
  <c r="CA7" i="42" s="1"/>
  <c r="CB7" i="42" s="1"/>
  <c r="CC7" i="42" s="1"/>
  <c r="AF6" i="42"/>
  <c r="AG6" i="42" s="1"/>
  <c r="AH6" i="42" s="1"/>
  <c r="AI6" i="42" s="1"/>
  <c r="AJ6" i="42" s="1"/>
  <c r="AK6" i="42" s="1"/>
  <c r="AL6" i="42" s="1"/>
  <c r="AM6" i="42" s="1"/>
  <c r="AN6" i="42" s="1"/>
  <c r="AO6" i="42" s="1"/>
  <c r="AP6" i="42" s="1"/>
  <c r="AQ6" i="42" s="1"/>
  <c r="AR6" i="42" s="1"/>
  <c r="AS6" i="42" s="1"/>
  <c r="AT6" i="42" s="1"/>
  <c r="AU6" i="42" s="1"/>
  <c r="AV6" i="42" s="1"/>
  <c r="AW6" i="42" s="1"/>
  <c r="AX6" i="42" s="1"/>
  <c r="AY6" i="42" s="1"/>
  <c r="AZ6" i="42" s="1"/>
  <c r="BA6" i="42" s="1"/>
  <c r="BB6" i="42" s="1"/>
  <c r="BC6" i="42" s="1"/>
  <c r="BD6" i="42" s="1"/>
  <c r="BE6" i="42" s="1"/>
  <c r="BF6" i="42" s="1"/>
  <c r="BG6" i="42" s="1"/>
  <c r="BH6" i="42" s="1"/>
  <c r="BI6" i="42" s="1"/>
  <c r="BJ6" i="42" s="1"/>
  <c r="BK6" i="42" s="1"/>
  <c r="BL6" i="42" s="1"/>
  <c r="BM6" i="42" s="1"/>
  <c r="BN6" i="42" s="1"/>
  <c r="BO6" i="42" s="1"/>
  <c r="BP6" i="42" s="1"/>
  <c r="BQ6" i="42" s="1"/>
  <c r="BR6" i="42" s="1"/>
  <c r="BS6" i="42" s="1"/>
  <c r="BT6" i="42" s="1"/>
  <c r="BU6" i="42" s="1"/>
  <c r="BV6" i="42" s="1"/>
  <c r="BW6" i="42" s="1"/>
  <c r="BX6" i="42" s="1"/>
  <c r="BY6" i="42" s="1"/>
  <c r="BZ6" i="42" s="1"/>
  <c r="CA6" i="42" s="1"/>
  <c r="CB6" i="42" s="1"/>
  <c r="CC6" i="42" s="1"/>
  <c r="AF5" i="42"/>
  <c r="AG5" i="42" s="1"/>
  <c r="AH5" i="42" s="1"/>
  <c r="AI5" i="42" s="1"/>
  <c r="AJ5" i="42" s="1"/>
  <c r="AK5" i="42" s="1"/>
  <c r="AL5" i="42" s="1"/>
  <c r="AM5" i="42" s="1"/>
  <c r="AN5" i="42" s="1"/>
  <c r="AO5" i="42" s="1"/>
  <c r="AP5" i="42" s="1"/>
  <c r="AQ5" i="42" s="1"/>
  <c r="AR5" i="42" s="1"/>
  <c r="AS5" i="42" s="1"/>
  <c r="AT5" i="42" s="1"/>
  <c r="AU5" i="42" s="1"/>
  <c r="AV5" i="42" s="1"/>
  <c r="AW5" i="42" s="1"/>
  <c r="AX5" i="42" s="1"/>
  <c r="AY5" i="42" s="1"/>
  <c r="AZ5" i="42" s="1"/>
  <c r="BA5" i="42" s="1"/>
  <c r="BB5" i="42" s="1"/>
  <c r="BC5" i="42" s="1"/>
  <c r="BD5" i="42" s="1"/>
  <c r="BE5" i="42" s="1"/>
  <c r="BF5" i="42" s="1"/>
  <c r="BG5" i="42" s="1"/>
  <c r="BH5" i="42" s="1"/>
  <c r="BI5" i="42" s="1"/>
  <c r="BJ5" i="42" s="1"/>
  <c r="BK5" i="42" s="1"/>
  <c r="BL5" i="42" s="1"/>
  <c r="BM5" i="42" s="1"/>
  <c r="BN5" i="42" s="1"/>
  <c r="BO5" i="42" s="1"/>
  <c r="BP5" i="42" s="1"/>
  <c r="BQ5" i="42" s="1"/>
  <c r="BR5" i="42" s="1"/>
  <c r="BS5" i="42" s="1"/>
  <c r="BT5" i="42" s="1"/>
  <c r="BU5" i="42" s="1"/>
  <c r="BV5" i="42" s="1"/>
  <c r="BW5" i="42" s="1"/>
  <c r="BX5" i="42" s="1"/>
  <c r="BY5" i="42" s="1"/>
  <c r="BZ5" i="42" s="1"/>
  <c r="CA5" i="42" s="1"/>
  <c r="CB5" i="42" s="1"/>
  <c r="CC5" i="42" s="1"/>
  <c r="AG4" i="42"/>
  <c r="AH4" i="42" s="1"/>
  <c r="AI4" i="42" s="1"/>
  <c r="AJ4" i="42" s="1"/>
  <c r="AK4" i="42" s="1"/>
  <c r="AL4" i="42" s="1"/>
  <c r="AM4" i="42" s="1"/>
  <c r="AN4" i="42" s="1"/>
  <c r="AO4" i="42" s="1"/>
  <c r="AP4" i="42" s="1"/>
  <c r="AQ4" i="42" s="1"/>
  <c r="AR4" i="42" s="1"/>
  <c r="AS4" i="42" s="1"/>
  <c r="AT4" i="42" s="1"/>
  <c r="AU4" i="42" s="1"/>
  <c r="AV4" i="42" s="1"/>
  <c r="AW4" i="42" s="1"/>
  <c r="AX4" i="42" s="1"/>
  <c r="AY4" i="42" s="1"/>
  <c r="AZ4" i="42" s="1"/>
  <c r="BA4" i="42" s="1"/>
  <c r="BB4" i="42" s="1"/>
  <c r="BC4" i="42" s="1"/>
  <c r="BD4" i="42" s="1"/>
  <c r="BE4" i="42" s="1"/>
  <c r="BF4" i="42" s="1"/>
  <c r="BG4" i="42" s="1"/>
  <c r="BH4" i="42" s="1"/>
  <c r="BI4" i="42" s="1"/>
  <c r="BJ4" i="42" s="1"/>
  <c r="BK4" i="42" s="1"/>
  <c r="BL4" i="42" s="1"/>
  <c r="BM4" i="42" s="1"/>
  <c r="BN4" i="42" s="1"/>
  <c r="BO4" i="42" s="1"/>
  <c r="BP4" i="42" s="1"/>
  <c r="BQ4" i="42" s="1"/>
  <c r="BR4" i="42" s="1"/>
  <c r="BS4" i="42" s="1"/>
  <c r="BT4" i="42" s="1"/>
  <c r="BU4" i="42" s="1"/>
  <c r="BV4" i="42" s="1"/>
  <c r="BW4" i="42" s="1"/>
  <c r="BX4" i="42" s="1"/>
  <c r="BY4" i="42" s="1"/>
  <c r="BZ4" i="42" s="1"/>
  <c r="CA4" i="42" s="1"/>
  <c r="CB4" i="42" s="1"/>
  <c r="CC4" i="42" s="1"/>
  <c r="AF4" i="42"/>
  <c r="AF3" i="42"/>
  <c r="AG3" i="42" s="1"/>
  <c r="AH3" i="42" s="1"/>
  <c r="AI3" i="42" s="1"/>
  <c r="AJ3" i="42" s="1"/>
  <c r="AK3" i="42" s="1"/>
  <c r="AL3" i="42" s="1"/>
  <c r="AM3" i="42" s="1"/>
  <c r="AN3" i="42" s="1"/>
  <c r="AO3" i="42" s="1"/>
  <c r="AP3" i="42" s="1"/>
  <c r="AQ3" i="42" s="1"/>
  <c r="AR3" i="42" s="1"/>
  <c r="AS3" i="42" s="1"/>
  <c r="AT3" i="42" s="1"/>
  <c r="AU3" i="42" s="1"/>
  <c r="AV3" i="42" s="1"/>
  <c r="AW3" i="42" s="1"/>
  <c r="AX3" i="42" s="1"/>
  <c r="AY3" i="42" s="1"/>
  <c r="AZ3" i="42" s="1"/>
  <c r="BA3" i="42" s="1"/>
  <c r="BB3" i="42" s="1"/>
  <c r="BC3" i="42" s="1"/>
  <c r="BD3" i="42" s="1"/>
  <c r="BE3" i="42" s="1"/>
  <c r="BF3" i="42" s="1"/>
  <c r="BG3" i="42" s="1"/>
  <c r="BH3" i="42" s="1"/>
  <c r="BI3" i="42" s="1"/>
  <c r="BJ3" i="42" s="1"/>
  <c r="BK3" i="42" s="1"/>
  <c r="BL3" i="42" s="1"/>
  <c r="BM3" i="42" s="1"/>
  <c r="BN3" i="42" s="1"/>
  <c r="BO3" i="42" s="1"/>
  <c r="BP3" i="42" s="1"/>
  <c r="BQ3" i="42" s="1"/>
  <c r="BR3" i="42" s="1"/>
  <c r="BS3" i="42" s="1"/>
  <c r="BT3" i="42" s="1"/>
  <c r="BU3" i="42" s="1"/>
  <c r="BV3" i="42" s="1"/>
  <c r="BW3" i="42" s="1"/>
  <c r="BX3" i="42" s="1"/>
  <c r="BY3" i="42" s="1"/>
  <c r="BZ3" i="42" s="1"/>
  <c r="CA3" i="42" s="1"/>
  <c r="CB3" i="42" s="1"/>
  <c r="CC3" i="42" s="1"/>
  <c r="AN2" i="42"/>
  <c r="AO2" i="42" s="1"/>
  <c r="AP2" i="42" s="1"/>
  <c r="AQ2" i="42" s="1"/>
  <c r="AR2" i="42" s="1"/>
  <c r="AS2" i="42" s="1"/>
  <c r="AT2" i="42" s="1"/>
  <c r="AU2" i="42" s="1"/>
  <c r="AV2" i="42" s="1"/>
  <c r="AW2" i="42" s="1"/>
  <c r="AX2" i="42" s="1"/>
  <c r="AY2" i="42" s="1"/>
  <c r="AZ2" i="42" s="1"/>
  <c r="BA2" i="42" s="1"/>
  <c r="BB2" i="42" s="1"/>
  <c r="BC2" i="42" s="1"/>
  <c r="BD2" i="42" s="1"/>
  <c r="BE2" i="42" s="1"/>
  <c r="BF2" i="42" s="1"/>
  <c r="BG2" i="42" s="1"/>
  <c r="BH2" i="42" s="1"/>
  <c r="BI2" i="42" s="1"/>
  <c r="BJ2" i="42" s="1"/>
  <c r="BK2" i="42" s="1"/>
  <c r="BL2" i="42" s="1"/>
  <c r="BM2" i="42" s="1"/>
  <c r="BN2" i="42" s="1"/>
  <c r="BO2" i="42" s="1"/>
  <c r="BP2" i="42" s="1"/>
  <c r="BQ2" i="42" s="1"/>
  <c r="BR2" i="42" s="1"/>
  <c r="BS2" i="42" s="1"/>
  <c r="BT2" i="42" s="1"/>
  <c r="BU2" i="42" s="1"/>
  <c r="BV2" i="42" s="1"/>
  <c r="BW2" i="42" s="1"/>
  <c r="BX2" i="42" s="1"/>
  <c r="BY2" i="42" s="1"/>
  <c r="BZ2" i="42" s="1"/>
  <c r="CA2" i="42" s="1"/>
  <c r="CB2" i="42" s="1"/>
  <c r="CC2" i="42" s="1"/>
  <c r="AF2" i="42"/>
  <c r="AG2" i="42" s="1"/>
  <c r="AH2" i="42" s="1"/>
  <c r="AI2" i="42" s="1"/>
  <c r="AJ2" i="42" s="1"/>
  <c r="AK2" i="42" s="1"/>
  <c r="AL2" i="42" s="1"/>
  <c r="AM2" i="42" s="1"/>
  <c r="AF9" i="41"/>
  <c r="AG9" i="41" s="1"/>
  <c r="AH9" i="41" s="1"/>
  <c r="AI9" i="41" s="1"/>
  <c r="AJ9" i="41" s="1"/>
  <c r="AK9" i="41" s="1"/>
  <c r="AL9" i="41" s="1"/>
  <c r="AM9" i="41" s="1"/>
  <c r="AN9" i="41" s="1"/>
  <c r="AO9" i="41" s="1"/>
  <c r="AP9" i="41" s="1"/>
  <c r="AQ9" i="41" s="1"/>
  <c r="AR9" i="41" s="1"/>
  <c r="AS9" i="41" s="1"/>
  <c r="AT9" i="41" s="1"/>
  <c r="AU9" i="41" s="1"/>
  <c r="AV9" i="41" s="1"/>
  <c r="AW9" i="41" s="1"/>
  <c r="AX9" i="41" s="1"/>
  <c r="AY9" i="41" s="1"/>
  <c r="AZ9" i="41" s="1"/>
  <c r="BA9" i="41" s="1"/>
  <c r="BB9" i="41" s="1"/>
  <c r="BC9" i="41" s="1"/>
  <c r="BD9" i="41" s="1"/>
  <c r="BE9" i="41" s="1"/>
  <c r="BF9" i="41" s="1"/>
  <c r="BG9" i="41" s="1"/>
  <c r="BH9" i="41" s="1"/>
  <c r="BI9" i="41" s="1"/>
  <c r="BJ9" i="41" s="1"/>
  <c r="BK9" i="41" s="1"/>
  <c r="BL9" i="41" s="1"/>
  <c r="BM9" i="41" s="1"/>
  <c r="BN9" i="41" s="1"/>
  <c r="BO9" i="41" s="1"/>
  <c r="BP9" i="41" s="1"/>
  <c r="BQ9" i="41" s="1"/>
  <c r="BR9" i="41" s="1"/>
  <c r="BS9" i="41" s="1"/>
  <c r="BT9" i="41" s="1"/>
  <c r="BU9" i="41" s="1"/>
  <c r="BV9" i="41" s="1"/>
  <c r="BW9" i="41" s="1"/>
  <c r="BX9" i="41" s="1"/>
  <c r="BY9" i="41" s="1"/>
  <c r="BZ9" i="41" s="1"/>
  <c r="CA9" i="41" s="1"/>
  <c r="CB9" i="41" s="1"/>
  <c r="CC9" i="41" s="1"/>
  <c r="AF8" i="41"/>
  <c r="AG8" i="41" s="1"/>
  <c r="AH8" i="41" s="1"/>
  <c r="AI8" i="41" s="1"/>
  <c r="AJ8" i="41" s="1"/>
  <c r="AK8" i="41" s="1"/>
  <c r="AL8" i="41" s="1"/>
  <c r="AM8" i="41" s="1"/>
  <c r="AN8" i="41" s="1"/>
  <c r="AO8" i="41" s="1"/>
  <c r="AP8" i="41" s="1"/>
  <c r="AQ8" i="41" s="1"/>
  <c r="AR8" i="41" s="1"/>
  <c r="AS8" i="41" s="1"/>
  <c r="AT8" i="41" s="1"/>
  <c r="AU8" i="41" s="1"/>
  <c r="AV8" i="41" s="1"/>
  <c r="AW8" i="41" s="1"/>
  <c r="AX8" i="41" s="1"/>
  <c r="AY8" i="41" s="1"/>
  <c r="AZ8" i="41" s="1"/>
  <c r="BA8" i="41" s="1"/>
  <c r="BB8" i="41" s="1"/>
  <c r="BC8" i="41" s="1"/>
  <c r="BD8" i="41" s="1"/>
  <c r="BE8" i="41" s="1"/>
  <c r="BF8" i="41" s="1"/>
  <c r="BG8" i="41" s="1"/>
  <c r="BH8" i="41" s="1"/>
  <c r="BI8" i="41" s="1"/>
  <c r="BJ8" i="41" s="1"/>
  <c r="BK8" i="41" s="1"/>
  <c r="BL8" i="41" s="1"/>
  <c r="BM8" i="41" s="1"/>
  <c r="BN8" i="41" s="1"/>
  <c r="BO8" i="41" s="1"/>
  <c r="BP8" i="41" s="1"/>
  <c r="BQ8" i="41" s="1"/>
  <c r="BR8" i="41" s="1"/>
  <c r="BS8" i="41" s="1"/>
  <c r="BT8" i="41" s="1"/>
  <c r="BU8" i="41" s="1"/>
  <c r="BV8" i="41" s="1"/>
  <c r="BW8" i="41" s="1"/>
  <c r="BX8" i="41" s="1"/>
  <c r="BY8" i="41" s="1"/>
  <c r="BZ8" i="41" s="1"/>
  <c r="CA8" i="41" s="1"/>
  <c r="CB8" i="41" s="1"/>
  <c r="CC8" i="41" s="1"/>
  <c r="AF7" i="41"/>
  <c r="AG7" i="41" s="1"/>
  <c r="AH7" i="41" s="1"/>
  <c r="AI7" i="41" s="1"/>
  <c r="AJ7" i="41" s="1"/>
  <c r="AK7" i="41" s="1"/>
  <c r="AL7" i="41" s="1"/>
  <c r="AM7" i="41" s="1"/>
  <c r="AN7" i="41" s="1"/>
  <c r="AO7" i="41" s="1"/>
  <c r="AP7" i="41" s="1"/>
  <c r="AQ7" i="41" s="1"/>
  <c r="AR7" i="41" s="1"/>
  <c r="AS7" i="41" s="1"/>
  <c r="AT7" i="41" s="1"/>
  <c r="AU7" i="41" s="1"/>
  <c r="AV7" i="41" s="1"/>
  <c r="AW7" i="41" s="1"/>
  <c r="AX7" i="41" s="1"/>
  <c r="AY7" i="41" s="1"/>
  <c r="AZ7" i="41" s="1"/>
  <c r="BA7" i="41" s="1"/>
  <c r="BB7" i="41" s="1"/>
  <c r="BC7" i="41" s="1"/>
  <c r="BD7" i="41" s="1"/>
  <c r="BE7" i="41" s="1"/>
  <c r="BF7" i="41" s="1"/>
  <c r="BG7" i="41" s="1"/>
  <c r="BH7" i="41" s="1"/>
  <c r="BI7" i="41" s="1"/>
  <c r="BJ7" i="41" s="1"/>
  <c r="BK7" i="41" s="1"/>
  <c r="BL7" i="41" s="1"/>
  <c r="BM7" i="41" s="1"/>
  <c r="BN7" i="41" s="1"/>
  <c r="BO7" i="41" s="1"/>
  <c r="BP7" i="41" s="1"/>
  <c r="BQ7" i="41" s="1"/>
  <c r="BR7" i="41" s="1"/>
  <c r="BS7" i="41" s="1"/>
  <c r="BT7" i="41" s="1"/>
  <c r="BU7" i="41" s="1"/>
  <c r="BV7" i="41" s="1"/>
  <c r="BW7" i="41" s="1"/>
  <c r="BX7" i="41" s="1"/>
  <c r="BY7" i="41" s="1"/>
  <c r="BZ7" i="41" s="1"/>
  <c r="CA7" i="41" s="1"/>
  <c r="CB7" i="41" s="1"/>
  <c r="CC7" i="41" s="1"/>
  <c r="AF6" i="41"/>
  <c r="AG6" i="41" s="1"/>
  <c r="AH6" i="41" s="1"/>
  <c r="AI6" i="41" s="1"/>
  <c r="AJ6" i="41" s="1"/>
  <c r="AK6" i="41" s="1"/>
  <c r="AL6" i="41" s="1"/>
  <c r="AM6" i="41" s="1"/>
  <c r="AN6" i="41" s="1"/>
  <c r="AO6" i="41" s="1"/>
  <c r="AP6" i="41" s="1"/>
  <c r="AQ6" i="41" s="1"/>
  <c r="AR6" i="41" s="1"/>
  <c r="AS6" i="41" s="1"/>
  <c r="AT6" i="41" s="1"/>
  <c r="AU6" i="41" s="1"/>
  <c r="AV6" i="41" s="1"/>
  <c r="AW6" i="41" s="1"/>
  <c r="AX6" i="41" s="1"/>
  <c r="AY6" i="41" s="1"/>
  <c r="AZ6" i="41" s="1"/>
  <c r="BA6" i="41" s="1"/>
  <c r="BB6" i="41" s="1"/>
  <c r="BC6" i="41" s="1"/>
  <c r="BD6" i="41" s="1"/>
  <c r="BE6" i="41" s="1"/>
  <c r="BF6" i="41" s="1"/>
  <c r="BG6" i="41" s="1"/>
  <c r="BH6" i="41" s="1"/>
  <c r="BI6" i="41" s="1"/>
  <c r="BJ6" i="41" s="1"/>
  <c r="BK6" i="41" s="1"/>
  <c r="BL6" i="41" s="1"/>
  <c r="BM6" i="41" s="1"/>
  <c r="BN6" i="41" s="1"/>
  <c r="BO6" i="41" s="1"/>
  <c r="BP6" i="41" s="1"/>
  <c r="BQ6" i="41" s="1"/>
  <c r="BR6" i="41" s="1"/>
  <c r="BS6" i="41" s="1"/>
  <c r="BT6" i="41" s="1"/>
  <c r="BU6" i="41" s="1"/>
  <c r="BV6" i="41" s="1"/>
  <c r="BW6" i="41" s="1"/>
  <c r="BX6" i="41" s="1"/>
  <c r="BY6" i="41" s="1"/>
  <c r="BZ6" i="41" s="1"/>
  <c r="CA6" i="41" s="1"/>
  <c r="CB6" i="41" s="1"/>
  <c r="CC6" i="41" s="1"/>
  <c r="AF5" i="41"/>
  <c r="AG5" i="41" s="1"/>
  <c r="AH5" i="41" s="1"/>
  <c r="AI5" i="41" s="1"/>
  <c r="AJ5" i="41" s="1"/>
  <c r="AK5" i="41" s="1"/>
  <c r="AL5" i="41" s="1"/>
  <c r="AM5" i="41" s="1"/>
  <c r="AN5" i="41" s="1"/>
  <c r="AO5" i="41" s="1"/>
  <c r="AP5" i="41" s="1"/>
  <c r="AQ5" i="41" s="1"/>
  <c r="AR5" i="41" s="1"/>
  <c r="AS5" i="41" s="1"/>
  <c r="AT5" i="41" s="1"/>
  <c r="AU5" i="41" s="1"/>
  <c r="AV5" i="41" s="1"/>
  <c r="AW5" i="41" s="1"/>
  <c r="AX5" i="41" s="1"/>
  <c r="AY5" i="41" s="1"/>
  <c r="AZ5" i="41" s="1"/>
  <c r="BA5" i="41" s="1"/>
  <c r="BB5" i="41" s="1"/>
  <c r="BC5" i="41" s="1"/>
  <c r="BD5" i="41" s="1"/>
  <c r="BE5" i="41" s="1"/>
  <c r="BF5" i="41" s="1"/>
  <c r="BG5" i="41" s="1"/>
  <c r="BH5" i="41" s="1"/>
  <c r="BI5" i="41" s="1"/>
  <c r="BJ5" i="41" s="1"/>
  <c r="BK5" i="41" s="1"/>
  <c r="BL5" i="41" s="1"/>
  <c r="BM5" i="41" s="1"/>
  <c r="BN5" i="41" s="1"/>
  <c r="BO5" i="41" s="1"/>
  <c r="BP5" i="41" s="1"/>
  <c r="BQ5" i="41" s="1"/>
  <c r="BR5" i="41" s="1"/>
  <c r="BS5" i="41" s="1"/>
  <c r="BT5" i="41" s="1"/>
  <c r="BU5" i="41" s="1"/>
  <c r="BV5" i="41" s="1"/>
  <c r="BW5" i="41" s="1"/>
  <c r="BX5" i="41" s="1"/>
  <c r="BY5" i="41" s="1"/>
  <c r="BZ5" i="41" s="1"/>
  <c r="CA5" i="41" s="1"/>
  <c r="CB5" i="41" s="1"/>
  <c r="CC5" i="41" s="1"/>
  <c r="AF4" i="41"/>
  <c r="AG4" i="41" s="1"/>
  <c r="AH4" i="41" s="1"/>
  <c r="AI4" i="41" s="1"/>
  <c r="AJ4" i="41" s="1"/>
  <c r="AK4" i="41" s="1"/>
  <c r="AL4" i="41" s="1"/>
  <c r="AM4" i="41" s="1"/>
  <c r="AN4" i="41" s="1"/>
  <c r="AO4" i="41" s="1"/>
  <c r="AP4" i="41" s="1"/>
  <c r="AQ4" i="41" s="1"/>
  <c r="AR4" i="41" s="1"/>
  <c r="AS4" i="41" s="1"/>
  <c r="AT4" i="41" s="1"/>
  <c r="AU4" i="41" s="1"/>
  <c r="AV4" i="41" s="1"/>
  <c r="AW4" i="41" s="1"/>
  <c r="AX4" i="41" s="1"/>
  <c r="AY4" i="41" s="1"/>
  <c r="AZ4" i="41" s="1"/>
  <c r="BA4" i="41" s="1"/>
  <c r="BB4" i="41" s="1"/>
  <c r="BC4" i="41" s="1"/>
  <c r="BD4" i="41" s="1"/>
  <c r="BE4" i="41" s="1"/>
  <c r="BF4" i="41" s="1"/>
  <c r="BG4" i="41" s="1"/>
  <c r="BH4" i="41" s="1"/>
  <c r="BI4" i="41" s="1"/>
  <c r="BJ4" i="41" s="1"/>
  <c r="BK4" i="41" s="1"/>
  <c r="BL4" i="41" s="1"/>
  <c r="BM4" i="41" s="1"/>
  <c r="BN4" i="41" s="1"/>
  <c r="BO4" i="41" s="1"/>
  <c r="BP4" i="41" s="1"/>
  <c r="BQ4" i="41" s="1"/>
  <c r="BR4" i="41" s="1"/>
  <c r="BS4" i="41" s="1"/>
  <c r="BT4" i="41" s="1"/>
  <c r="BU4" i="41" s="1"/>
  <c r="BV4" i="41" s="1"/>
  <c r="BW4" i="41" s="1"/>
  <c r="BX4" i="41" s="1"/>
  <c r="BY4" i="41" s="1"/>
  <c r="BZ4" i="41" s="1"/>
  <c r="CA4" i="41" s="1"/>
  <c r="CB4" i="41" s="1"/>
  <c r="CC4" i="41" s="1"/>
  <c r="AF3" i="41"/>
  <c r="AG3" i="41" s="1"/>
  <c r="AH3" i="41" s="1"/>
  <c r="AI3" i="41" s="1"/>
  <c r="AJ3" i="41" s="1"/>
  <c r="AK3" i="41" s="1"/>
  <c r="AL3" i="41" s="1"/>
  <c r="AM3" i="41" s="1"/>
  <c r="AN3" i="41" s="1"/>
  <c r="AO3" i="41" s="1"/>
  <c r="AP3" i="41" s="1"/>
  <c r="AQ3" i="41" s="1"/>
  <c r="AR3" i="41" s="1"/>
  <c r="AS3" i="41" s="1"/>
  <c r="AT3" i="41" s="1"/>
  <c r="AU3" i="41" s="1"/>
  <c r="AV3" i="41" s="1"/>
  <c r="AW3" i="41" s="1"/>
  <c r="AX3" i="41" s="1"/>
  <c r="AY3" i="41" s="1"/>
  <c r="AZ3" i="41" s="1"/>
  <c r="BA3" i="41" s="1"/>
  <c r="BB3" i="41" s="1"/>
  <c r="BC3" i="41" s="1"/>
  <c r="BD3" i="41" s="1"/>
  <c r="BE3" i="41" s="1"/>
  <c r="BF3" i="41" s="1"/>
  <c r="BG3" i="41" s="1"/>
  <c r="BH3" i="41" s="1"/>
  <c r="BI3" i="41" s="1"/>
  <c r="BJ3" i="41" s="1"/>
  <c r="BK3" i="41" s="1"/>
  <c r="BL3" i="41" s="1"/>
  <c r="BM3" i="41" s="1"/>
  <c r="BN3" i="41" s="1"/>
  <c r="BO3" i="41" s="1"/>
  <c r="BP3" i="41" s="1"/>
  <c r="BQ3" i="41" s="1"/>
  <c r="BR3" i="41" s="1"/>
  <c r="BS3" i="41" s="1"/>
  <c r="BT3" i="41" s="1"/>
  <c r="BU3" i="41" s="1"/>
  <c r="BV3" i="41" s="1"/>
  <c r="BW3" i="41" s="1"/>
  <c r="BX3" i="41" s="1"/>
  <c r="BY3" i="41" s="1"/>
  <c r="BZ3" i="41" s="1"/>
  <c r="CA3" i="41" s="1"/>
  <c r="CB3" i="41" s="1"/>
  <c r="CC3" i="41" s="1"/>
  <c r="AF2" i="41"/>
  <c r="AG2" i="41" s="1"/>
  <c r="AH2" i="41" s="1"/>
  <c r="AI2" i="41" s="1"/>
  <c r="AJ2" i="41" s="1"/>
  <c r="AK2" i="41" s="1"/>
  <c r="AL2" i="41" s="1"/>
  <c r="AM2" i="41" s="1"/>
  <c r="AN2" i="41" s="1"/>
  <c r="AO2" i="41" s="1"/>
  <c r="AP2" i="41" s="1"/>
  <c r="AQ2" i="41" s="1"/>
  <c r="AR2" i="41" s="1"/>
  <c r="AS2" i="41" s="1"/>
  <c r="AT2" i="41" s="1"/>
  <c r="AU2" i="41" s="1"/>
  <c r="AV2" i="41" s="1"/>
  <c r="AW2" i="41" s="1"/>
  <c r="AX2" i="41" s="1"/>
  <c r="AY2" i="41" s="1"/>
  <c r="AZ2" i="41" s="1"/>
  <c r="BA2" i="41" s="1"/>
  <c r="BB2" i="41" s="1"/>
  <c r="BC2" i="41" s="1"/>
  <c r="BD2" i="41" s="1"/>
  <c r="BE2" i="41" s="1"/>
  <c r="BF2" i="41" s="1"/>
  <c r="BG2" i="41" s="1"/>
  <c r="BH2" i="41" s="1"/>
  <c r="BI2" i="41" s="1"/>
  <c r="BJ2" i="41" s="1"/>
  <c r="BK2" i="41" s="1"/>
  <c r="BL2" i="41" s="1"/>
  <c r="BM2" i="41" s="1"/>
  <c r="BN2" i="41" s="1"/>
  <c r="BO2" i="41" s="1"/>
  <c r="BP2" i="41" s="1"/>
  <c r="BQ2" i="41" s="1"/>
  <c r="BR2" i="41" s="1"/>
  <c r="BS2" i="41" s="1"/>
  <c r="BT2" i="41" s="1"/>
  <c r="BU2" i="41" s="1"/>
  <c r="BV2" i="41" s="1"/>
  <c r="BW2" i="41" s="1"/>
  <c r="BX2" i="41" s="1"/>
  <c r="BY2" i="41" s="1"/>
  <c r="BZ2" i="41" s="1"/>
  <c r="CA2" i="41" s="1"/>
  <c r="CB2" i="41" s="1"/>
  <c r="CC2" i="41" s="1"/>
  <c r="AF9" i="40"/>
  <c r="AG9" i="40" s="1"/>
  <c r="AH9" i="40" s="1"/>
  <c r="AI9" i="40" s="1"/>
  <c r="AJ9" i="40" s="1"/>
  <c r="AK9" i="40" s="1"/>
  <c r="AL9" i="40" s="1"/>
  <c r="AM9" i="40" s="1"/>
  <c r="AN9" i="40" s="1"/>
  <c r="AO9" i="40" s="1"/>
  <c r="AP9" i="40" s="1"/>
  <c r="AQ9" i="40" s="1"/>
  <c r="AR9" i="40" s="1"/>
  <c r="AS9" i="40" s="1"/>
  <c r="AT9" i="40" s="1"/>
  <c r="AU9" i="40" s="1"/>
  <c r="AV9" i="40" s="1"/>
  <c r="AW9" i="40" s="1"/>
  <c r="AX9" i="40" s="1"/>
  <c r="AY9" i="40" s="1"/>
  <c r="AZ9" i="40" s="1"/>
  <c r="BA9" i="40" s="1"/>
  <c r="BB9" i="40" s="1"/>
  <c r="BC9" i="40" s="1"/>
  <c r="BD9" i="40" s="1"/>
  <c r="BE9" i="40" s="1"/>
  <c r="BF9" i="40" s="1"/>
  <c r="BG9" i="40" s="1"/>
  <c r="BH9" i="40" s="1"/>
  <c r="BI9" i="40" s="1"/>
  <c r="BJ9" i="40" s="1"/>
  <c r="BK9" i="40" s="1"/>
  <c r="BL9" i="40" s="1"/>
  <c r="BM9" i="40" s="1"/>
  <c r="BN9" i="40" s="1"/>
  <c r="BO9" i="40" s="1"/>
  <c r="BP9" i="40" s="1"/>
  <c r="BQ9" i="40" s="1"/>
  <c r="BR9" i="40" s="1"/>
  <c r="BS9" i="40" s="1"/>
  <c r="BT9" i="40" s="1"/>
  <c r="BU9" i="40" s="1"/>
  <c r="BV9" i="40" s="1"/>
  <c r="BW9" i="40" s="1"/>
  <c r="BX9" i="40" s="1"/>
  <c r="BY9" i="40" s="1"/>
  <c r="BZ9" i="40" s="1"/>
  <c r="CA9" i="40" s="1"/>
  <c r="CB9" i="40" s="1"/>
  <c r="CC9" i="40" s="1"/>
  <c r="AF8" i="40"/>
  <c r="AG8" i="40" s="1"/>
  <c r="AH8" i="40" s="1"/>
  <c r="AI8" i="40" s="1"/>
  <c r="AJ8" i="40" s="1"/>
  <c r="AK8" i="40" s="1"/>
  <c r="AL8" i="40" s="1"/>
  <c r="AM8" i="40" s="1"/>
  <c r="AN8" i="40" s="1"/>
  <c r="AO8" i="40" s="1"/>
  <c r="AP8" i="40" s="1"/>
  <c r="AQ8" i="40" s="1"/>
  <c r="AR8" i="40" s="1"/>
  <c r="AS8" i="40" s="1"/>
  <c r="AT8" i="40" s="1"/>
  <c r="AU8" i="40" s="1"/>
  <c r="AV8" i="40" s="1"/>
  <c r="AW8" i="40" s="1"/>
  <c r="AX8" i="40" s="1"/>
  <c r="AY8" i="40" s="1"/>
  <c r="AZ8" i="40" s="1"/>
  <c r="BA8" i="40" s="1"/>
  <c r="BB8" i="40" s="1"/>
  <c r="BC8" i="40" s="1"/>
  <c r="BD8" i="40" s="1"/>
  <c r="BE8" i="40" s="1"/>
  <c r="BF8" i="40" s="1"/>
  <c r="BG8" i="40" s="1"/>
  <c r="BH8" i="40" s="1"/>
  <c r="BI8" i="40" s="1"/>
  <c r="BJ8" i="40" s="1"/>
  <c r="BK8" i="40" s="1"/>
  <c r="BL8" i="40" s="1"/>
  <c r="BM8" i="40" s="1"/>
  <c r="BN8" i="40" s="1"/>
  <c r="BO8" i="40" s="1"/>
  <c r="BP8" i="40" s="1"/>
  <c r="BQ8" i="40" s="1"/>
  <c r="BR8" i="40" s="1"/>
  <c r="BS8" i="40" s="1"/>
  <c r="BT8" i="40" s="1"/>
  <c r="BU8" i="40" s="1"/>
  <c r="BV8" i="40" s="1"/>
  <c r="BW8" i="40" s="1"/>
  <c r="BX8" i="40" s="1"/>
  <c r="BY8" i="40" s="1"/>
  <c r="BZ8" i="40" s="1"/>
  <c r="CA8" i="40" s="1"/>
  <c r="CB8" i="40" s="1"/>
  <c r="CC8" i="40" s="1"/>
  <c r="AF7" i="40"/>
  <c r="AG7" i="40" s="1"/>
  <c r="AH7" i="40" s="1"/>
  <c r="AI7" i="40" s="1"/>
  <c r="AJ7" i="40" s="1"/>
  <c r="AK7" i="40" s="1"/>
  <c r="AL7" i="40" s="1"/>
  <c r="AM7" i="40" s="1"/>
  <c r="AN7" i="40" s="1"/>
  <c r="AO7" i="40" s="1"/>
  <c r="AP7" i="40" s="1"/>
  <c r="AQ7" i="40" s="1"/>
  <c r="AR7" i="40" s="1"/>
  <c r="AS7" i="40" s="1"/>
  <c r="AT7" i="40" s="1"/>
  <c r="AU7" i="40" s="1"/>
  <c r="AV7" i="40" s="1"/>
  <c r="AW7" i="40" s="1"/>
  <c r="AX7" i="40" s="1"/>
  <c r="AY7" i="40" s="1"/>
  <c r="AZ7" i="40" s="1"/>
  <c r="BA7" i="40" s="1"/>
  <c r="BB7" i="40" s="1"/>
  <c r="BC7" i="40" s="1"/>
  <c r="BD7" i="40" s="1"/>
  <c r="BE7" i="40" s="1"/>
  <c r="BF7" i="40" s="1"/>
  <c r="BG7" i="40" s="1"/>
  <c r="BH7" i="40" s="1"/>
  <c r="BI7" i="40" s="1"/>
  <c r="BJ7" i="40" s="1"/>
  <c r="BK7" i="40" s="1"/>
  <c r="BL7" i="40" s="1"/>
  <c r="BM7" i="40" s="1"/>
  <c r="BN7" i="40" s="1"/>
  <c r="BO7" i="40" s="1"/>
  <c r="BP7" i="40" s="1"/>
  <c r="BQ7" i="40" s="1"/>
  <c r="BR7" i="40" s="1"/>
  <c r="BS7" i="40" s="1"/>
  <c r="BT7" i="40" s="1"/>
  <c r="BU7" i="40" s="1"/>
  <c r="BV7" i="40" s="1"/>
  <c r="BW7" i="40" s="1"/>
  <c r="BX7" i="40" s="1"/>
  <c r="BY7" i="40" s="1"/>
  <c r="BZ7" i="40" s="1"/>
  <c r="CA7" i="40" s="1"/>
  <c r="CB7" i="40" s="1"/>
  <c r="CC7" i="40" s="1"/>
  <c r="AF6" i="40"/>
  <c r="AG6" i="40" s="1"/>
  <c r="AH6" i="40" s="1"/>
  <c r="AI6" i="40" s="1"/>
  <c r="AJ6" i="40" s="1"/>
  <c r="AK6" i="40" s="1"/>
  <c r="AL6" i="40" s="1"/>
  <c r="AM6" i="40" s="1"/>
  <c r="AN6" i="40" s="1"/>
  <c r="AO6" i="40" s="1"/>
  <c r="AP6" i="40" s="1"/>
  <c r="AQ6" i="40" s="1"/>
  <c r="AR6" i="40" s="1"/>
  <c r="AS6" i="40" s="1"/>
  <c r="AT6" i="40" s="1"/>
  <c r="AU6" i="40" s="1"/>
  <c r="AV6" i="40" s="1"/>
  <c r="AW6" i="40" s="1"/>
  <c r="AX6" i="40" s="1"/>
  <c r="AY6" i="40" s="1"/>
  <c r="AZ6" i="40" s="1"/>
  <c r="BA6" i="40" s="1"/>
  <c r="BB6" i="40" s="1"/>
  <c r="BC6" i="40" s="1"/>
  <c r="BD6" i="40" s="1"/>
  <c r="BE6" i="40" s="1"/>
  <c r="BF6" i="40" s="1"/>
  <c r="BG6" i="40" s="1"/>
  <c r="BH6" i="40" s="1"/>
  <c r="BI6" i="40" s="1"/>
  <c r="BJ6" i="40" s="1"/>
  <c r="BK6" i="40" s="1"/>
  <c r="BL6" i="40" s="1"/>
  <c r="BM6" i="40" s="1"/>
  <c r="BN6" i="40" s="1"/>
  <c r="BO6" i="40" s="1"/>
  <c r="BP6" i="40" s="1"/>
  <c r="BQ6" i="40" s="1"/>
  <c r="BR6" i="40" s="1"/>
  <c r="BS6" i="40" s="1"/>
  <c r="BT6" i="40" s="1"/>
  <c r="BU6" i="40" s="1"/>
  <c r="BV6" i="40" s="1"/>
  <c r="BW6" i="40" s="1"/>
  <c r="BX6" i="40" s="1"/>
  <c r="BY6" i="40" s="1"/>
  <c r="BZ6" i="40" s="1"/>
  <c r="CA6" i="40" s="1"/>
  <c r="CB6" i="40" s="1"/>
  <c r="CC6" i="40" s="1"/>
  <c r="AF5" i="40"/>
  <c r="AG5" i="40" s="1"/>
  <c r="AH5" i="40" s="1"/>
  <c r="AI5" i="40" s="1"/>
  <c r="AJ5" i="40" s="1"/>
  <c r="AK5" i="40" s="1"/>
  <c r="AL5" i="40" s="1"/>
  <c r="AM5" i="40" s="1"/>
  <c r="AN5" i="40" s="1"/>
  <c r="AO5" i="40" s="1"/>
  <c r="AP5" i="40" s="1"/>
  <c r="AQ5" i="40" s="1"/>
  <c r="AR5" i="40" s="1"/>
  <c r="AS5" i="40" s="1"/>
  <c r="AT5" i="40" s="1"/>
  <c r="AU5" i="40" s="1"/>
  <c r="AV5" i="40" s="1"/>
  <c r="AW5" i="40" s="1"/>
  <c r="AX5" i="40" s="1"/>
  <c r="AY5" i="40" s="1"/>
  <c r="AZ5" i="40" s="1"/>
  <c r="BA5" i="40" s="1"/>
  <c r="BB5" i="40" s="1"/>
  <c r="BC5" i="40" s="1"/>
  <c r="BD5" i="40" s="1"/>
  <c r="BE5" i="40" s="1"/>
  <c r="BF5" i="40" s="1"/>
  <c r="BG5" i="40" s="1"/>
  <c r="BH5" i="40" s="1"/>
  <c r="BI5" i="40" s="1"/>
  <c r="BJ5" i="40" s="1"/>
  <c r="BK5" i="40" s="1"/>
  <c r="BL5" i="40" s="1"/>
  <c r="BM5" i="40" s="1"/>
  <c r="BN5" i="40" s="1"/>
  <c r="BO5" i="40" s="1"/>
  <c r="BP5" i="40" s="1"/>
  <c r="BQ5" i="40" s="1"/>
  <c r="BR5" i="40" s="1"/>
  <c r="BS5" i="40" s="1"/>
  <c r="BT5" i="40" s="1"/>
  <c r="BU5" i="40" s="1"/>
  <c r="BV5" i="40" s="1"/>
  <c r="BW5" i="40" s="1"/>
  <c r="BX5" i="40" s="1"/>
  <c r="BY5" i="40" s="1"/>
  <c r="BZ5" i="40" s="1"/>
  <c r="CA5" i="40" s="1"/>
  <c r="CB5" i="40" s="1"/>
  <c r="CC5" i="40" s="1"/>
  <c r="AF4" i="40"/>
  <c r="AG4" i="40" s="1"/>
  <c r="AH4" i="40" s="1"/>
  <c r="AI4" i="40" s="1"/>
  <c r="AJ4" i="40" s="1"/>
  <c r="AK4" i="40" s="1"/>
  <c r="AL4" i="40" s="1"/>
  <c r="AM4" i="40" s="1"/>
  <c r="AN4" i="40" s="1"/>
  <c r="AO4" i="40" s="1"/>
  <c r="AP4" i="40" s="1"/>
  <c r="AQ4" i="40" s="1"/>
  <c r="AR4" i="40" s="1"/>
  <c r="AS4" i="40" s="1"/>
  <c r="AT4" i="40" s="1"/>
  <c r="AU4" i="40" s="1"/>
  <c r="AV4" i="40" s="1"/>
  <c r="AW4" i="40" s="1"/>
  <c r="AX4" i="40" s="1"/>
  <c r="AY4" i="40" s="1"/>
  <c r="AZ4" i="40" s="1"/>
  <c r="BA4" i="40" s="1"/>
  <c r="BB4" i="40" s="1"/>
  <c r="BC4" i="40" s="1"/>
  <c r="BD4" i="40" s="1"/>
  <c r="BE4" i="40" s="1"/>
  <c r="BF4" i="40" s="1"/>
  <c r="BG4" i="40" s="1"/>
  <c r="BH4" i="40" s="1"/>
  <c r="BI4" i="40" s="1"/>
  <c r="BJ4" i="40" s="1"/>
  <c r="BK4" i="40" s="1"/>
  <c r="BL4" i="40" s="1"/>
  <c r="BM4" i="40" s="1"/>
  <c r="BN4" i="40" s="1"/>
  <c r="BO4" i="40" s="1"/>
  <c r="BP4" i="40" s="1"/>
  <c r="BQ4" i="40" s="1"/>
  <c r="BR4" i="40" s="1"/>
  <c r="BS4" i="40" s="1"/>
  <c r="BT4" i="40" s="1"/>
  <c r="BU4" i="40" s="1"/>
  <c r="BV4" i="40" s="1"/>
  <c r="BW4" i="40" s="1"/>
  <c r="BX4" i="40" s="1"/>
  <c r="BY4" i="40" s="1"/>
  <c r="BZ4" i="40" s="1"/>
  <c r="CA4" i="40" s="1"/>
  <c r="CB4" i="40" s="1"/>
  <c r="CC4" i="40" s="1"/>
  <c r="AT3" i="40"/>
  <c r="AU3" i="40" s="1"/>
  <c r="AV3" i="40" s="1"/>
  <c r="AW3" i="40" s="1"/>
  <c r="AX3" i="40" s="1"/>
  <c r="AY3" i="40" s="1"/>
  <c r="AZ3" i="40" s="1"/>
  <c r="BA3" i="40" s="1"/>
  <c r="BB3" i="40" s="1"/>
  <c r="BC3" i="40" s="1"/>
  <c r="BD3" i="40" s="1"/>
  <c r="BE3" i="40" s="1"/>
  <c r="BF3" i="40" s="1"/>
  <c r="BG3" i="40" s="1"/>
  <c r="BH3" i="40" s="1"/>
  <c r="BI3" i="40" s="1"/>
  <c r="BJ3" i="40" s="1"/>
  <c r="BK3" i="40" s="1"/>
  <c r="BL3" i="40" s="1"/>
  <c r="BM3" i="40" s="1"/>
  <c r="BN3" i="40" s="1"/>
  <c r="BO3" i="40" s="1"/>
  <c r="BP3" i="40" s="1"/>
  <c r="BQ3" i="40" s="1"/>
  <c r="BR3" i="40" s="1"/>
  <c r="BS3" i="40" s="1"/>
  <c r="BT3" i="40" s="1"/>
  <c r="BU3" i="40" s="1"/>
  <c r="BV3" i="40" s="1"/>
  <c r="BW3" i="40" s="1"/>
  <c r="BX3" i="40" s="1"/>
  <c r="BY3" i="40" s="1"/>
  <c r="BZ3" i="40" s="1"/>
  <c r="CA3" i="40" s="1"/>
  <c r="CB3" i="40" s="1"/>
  <c r="CC3" i="40" s="1"/>
  <c r="AL3" i="40"/>
  <c r="AM3" i="40" s="1"/>
  <c r="AN3" i="40" s="1"/>
  <c r="AO3" i="40" s="1"/>
  <c r="AP3" i="40" s="1"/>
  <c r="AQ3" i="40" s="1"/>
  <c r="AR3" i="40" s="1"/>
  <c r="AS3" i="40" s="1"/>
  <c r="AF3" i="40"/>
  <c r="AG3" i="40" s="1"/>
  <c r="AH3" i="40" s="1"/>
  <c r="AI3" i="40" s="1"/>
  <c r="AJ3" i="40" s="1"/>
  <c r="AK3" i="40" s="1"/>
  <c r="AN2" i="40"/>
  <c r="AO2" i="40" s="1"/>
  <c r="AP2" i="40" s="1"/>
  <c r="AQ2" i="40" s="1"/>
  <c r="AR2" i="40" s="1"/>
  <c r="AS2" i="40" s="1"/>
  <c r="AT2" i="40" s="1"/>
  <c r="AU2" i="40" s="1"/>
  <c r="AV2" i="40" s="1"/>
  <c r="AW2" i="40" s="1"/>
  <c r="AX2" i="40" s="1"/>
  <c r="AY2" i="40" s="1"/>
  <c r="AZ2" i="40" s="1"/>
  <c r="BA2" i="40" s="1"/>
  <c r="BB2" i="40" s="1"/>
  <c r="BC2" i="40" s="1"/>
  <c r="BD2" i="40" s="1"/>
  <c r="BE2" i="40" s="1"/>
  <c r="BF2" i="40" s="1"/>
  <c r="BG2" i="40" s="1"/>
  <c r="BH2" i="40" s="1"/>
  <c r="BI2" i="40" s="1"/>
  <c r="BJ2" i="40" s="1"/>
  <c r="BK2" i="40" s="1"/>
  <c r="BL2" i="40" s="1"/>
  <c r="BM2" i="40" s="1"/>
  <c r="BN2" i="40" s="1"/>
  <c r="BO2" i="40" s="1"/>
  <c r="BP2" i="40" s="1"/>
  <c r="BQ2" i="40" s="1"/>
  <c r="BR2" i="40" s="1"/>
  <c r="BS2" i="40" s="1"/>
  <c r="BT2" i="40" s="1"/>
  <c r="BU2" i="40" s="1"/>
  <c r="BV2" i="40" s="1"/>
  <c r="BW2" i="40" s="1"/>
  <c r="BX2" i="40" s="1"/>
  <c r="BY2" i="40" s="1"/>
  <c r="BZ2" i="40" s="1"/>
  <c r="CA2" i="40" s="1"/>
  <c r="CB2" i="40" s="1"/>
  <c r="CC2" i="40" s="1"/>
  <c r="AF2" i="40"/>
  <c r="AG2" i="40" s="1"/>
  <c r="AH2" i="40" s="1"/>
  <c r="AI2" i="40" s="1"/>
  <c r="AJ2" i="40" s="1"/>
  <c r="AK2" i="40" s="1"/>
  <c r="AL2" i="40" s="1"/>
  <c r="AM2" i="40" s="1"/>
  <c r="AF9" i="39"/>
  <c r="AG9" i="39" s="1"/>
  <c r="AH9" i="39" s="1"/>
  <c r="AI9" i="39" s="1"/>
  <c r="AJ9" i="39" s="1"/>
  <c r="AK9" i="39" s="1"/>
  <c r="AL9" i="39" s="1"/>
  <c r="AM9" i="39" s="1"/>
  <c r="AN9" i="39" s="1"/>
  <c r="AO9" i="39" s="1"/>
  <c r="AP9" i="39" s="1"/>
  <c r="AQ9" i="39" s="1"/>
  <c r="AR9" i="39" s="1"/>
  <c r="AS9" i="39" s="1"/>
  <c r="AT9" i="39" s="1"/>
  <c r="AU9" i="39" s="1"/>
  <c r="AV9" i="39" s="1"/>
  <c r="AW9" i="39" s="1"/>
  <c r="AX9" i="39" s="1"/>
  <c r="AY9" i="39" s="1"/>
  <c r="AZ9" i="39" s="1"/>
  <c r="BA9" i="39" s="1"/>
  <c r="BB9" i="39" s="1"/>
  <c r="BC9" i="39" s="1"/>
  <c r="BD9" i="39" s="1"/>
  <c r="BE9" i="39" s="1"/>
  <c r="BF9" i="39" s="1"/>
  <c r="BG9" i="39" s="1"/>
  <c r="BH9" i="39" s="1"/>
  <c r="BI9" i="39" s="1"/>
  <c r="BJ9" i="39" s="1"/>
  <c r="BK9" i="39" s="1"/>
  <c r="BL9" i="39" s="1"/>
  <c r="BM9" i="39" s="1"/>
  <c r="BN9" i="39" s="1"/>
  <c r="BO9" i="39" s="1"/>
  <c r="BP9" i="39" s="1"/>
  <c r="BQ9" i="39" s="1"/>
  <c r="BR9" i="39" s="1"/>
  <c r="BS9" i="39" s="1"/>
  <c r="BT9" i="39" s="1"/>
  <c r="BU9" i="39" s="1"/>
  <c r="BV9" i="39" s="1"/>
  <c r="BW9" i="39" s="1"/>
  <c r="BX9" i="39" s="1"/>
  <c r="BY9" i="39" s="1"/>
  <c r="BZ9" i="39" s="1"/>
  <c r="CA9" i="39" s="1"/>
  <c r="CB9" i="39" s="1"/>
  <c r="CC9" i="39" s="1"/>
  <c r="AF8" i="39"/>
  <c r="AG8" i="39" s="1"/>
  <c r="AH8" i="39" s="1"/>
  <c r="AI8" i="39" s="1"/>
  <c r="AJ8" i="39" s="1"/>
  <c r="AK8" i="39" s="1"/>
  <c r="AL8" i="39" s="1"/>
  <c r="AM8" i="39" s="1"/>
  <c r="AN8" i="39" s="1"/>
  <c r="AO8" i="39" s="1"/>
  <c r="AP8" i="39" s="1"/>
  <c r="AQ8" i="39" s="1"/>
  <c r="AR8" i="39" s="1"/>
  <c r="AS8" i="39" s="1"/>
  <c r="AT8" i="39" s="1"/>
  <c r="AU8" i="39" s="1"/>
  <c r="AV8" i="39" s="1"/>
  <c r="AW8" i="39" s="1"/>
  <c r="AX8" i="39" s="1"/>
  <c r="AY8" i="39" s="1"/>
  <c r="AZ8" i="39" s="1"/>
  <c r="BA8" i="39" s="1"/>
  <c r="BB8" i="39" s="1"/>
  <c r="BC8" i="39" s="1"/>
  <c r="BD8" i="39" s="1"/>
  <c r="BE8" i="39" s="1"/>
  <c r="BF8" i="39" s="1"/>
  <c r="BG8" i="39" s="1"/>
  <c r="BH8" i="39" s="1"/>
  <c r="BI8" i="39" s="1"/>
  <c r="BJ8" i="39" s="1"/>
  <c r="BK8" i="39" s="1"/>
  <c r="BL8" i="39" s="1"/>
  <c r="BM8" i="39" s="1"/>
  <c r="BN8" i="39" s="1"/>
  <c r="BO8" i="39" s="1"/>
  <c r="BP8" i="39" s="1"/>
  <c r="BQ8" i="39" s="1"/>
  <c r="BR8" i="39" s="1"/>
  <c r="BS8" i="39" s="1"/>
  <c r="BT8" i="39" s="1"/>
  <c r="BU8" i="39" s="1"/>
  <c r="BV8" i="39" s="1"/>
  <c r="BW8" i="39" s="1"/>
  <c r="BX8" i="39" s="1"/>
  <c r="BY8" i="39" s="1"/>
  <c r="BZ8" i="39" s="1"/>
  <c r="CA8" i="39" s="1"/>
  <c r="CB8" i="39" s="1"/>
  <c r="CC8" i="39" s="1"/>
  <c r="AF7" i="39"/>
  <c r="AG7" i="39" s="1"/>
  <c r="AH7" i="39" s="1"/>
  <c r="AI7" i="39" s="1"/>
  <c r="AJ7" i="39" s="1"/>
  <c r="AK7" i="39" s="1"/>
  <c r="AL7" i="39" s="1"/>
  <c r="AM7" i="39" s="1"/>
  <c r="AN7" i="39" s="1"/>
  <c r="AO7" i="39" s="1"/>
  <c r="AP7" i="39" s="1"/>
  <c r="AQ7" i="39" s="1"/>
  <c r="AR7" i="39" s="1"/>
  <c r="AS7" i="39" s="1"/>
  <c r="AT7" i="39" s="1"/>
  <c r="AU7" i="39" s="1"/>
  <c r="AV7" i="39" s="1"/>
  <c r="AW7" i="39" s="1"/>
  <c r="AX7" i="39" s="1"/>
  <c r="AY7" i="39" s="1"/>
  <c r="AZ7" i="39" s="1"/>
  <c r="BA7" i="39" s="1"/>
  <c r="BB7" i="39" s="1"/>
  <c r="BC7" i="39" s="1"/>
  <c r="BD7" i="39" s="1"/>
  <c r="BE7" i="39" s="1"/>
  <c r="BF7" i="39" s="1"/>
  <c r="BG7" i="39" s="1"/>
  <c r="BH7" i="39" s="1"/>
  <c r="BI7" i="39" s="1"/>
  <c r="BJ7" i="39" s="1"/>
  <c r="BK7" i="39" s="1"/>
  <c r="BL7" i="39" s="1"/>
  <c r="BM7" i="39" s="1"/>
  <c r="BN7" i="39" s="1"/>
  <c r="BO7" i="39" s="1"/>
  <c r="BP7" i="39" s="1"/>
  <c r="BQ7" i="39" s="1"/>
  <c r="BR7" i="39" s="1"/>
  <c r="BS7" i="39" s="1"/>
  <c r="BT7" i="39" s="1"/>
  <c r="BU7" i="39" s="1"/>
  <c r="BV7" i="39" s="1"/>
  <c r="BW7" i="39" s="1"/>
  <c r="BX7" i="39" s="1"/>
  <c r="BY7" i="39" s="1"/>
  <c r="BZ7" i="39" s="1"/>
  <c r="CA7" i="39" s="1"/>
  <c r="CB7" i="39" s="1"/>
  <c r="CC7" i="39" s="1"/>
  <c r="AF6" i="39"/>
  <c r="AG6" i="39" s="1"/>
  <c r="AH6" i="39" s="1"/>
  <c r="AI6" i="39" s="1"/>
  <c r="AJ6" i="39" s="1"/>
  <c r="AK6" i="39" s="1"/>
  <c r="AL6" i="39" s="1"/>
  <c r="AM6" i="39" s="1"/>
  <c r="AN6" i="39" s="1"/>
  <c r="AO6" i="39" s="1"/>
  <c r="AP6" i="39" s="1"/>
  <c r="AQ6" i="39" s="1"/>
  <c r="AR6" i="39" s="1"/>
  <c r="AS6" i="39" s="1"/>
  <c r="AT6" i="39" s="1"/>
  <c r="AU6" i="39" s="1"/>
  <c r="AV6" i="39" s="1"/>
  <c r="AW6" i="39" s="1"/>
  <c r="AX6" i="39" s="1"/>
  <c r="AY6" i="39" s="1"/>
  <c r="AZ6" i="39" s="1"/>
  <c r="BA6" i="39" s="1"/>
  <c r="BB6" i="39" s="1"/>
  <c r="BC6" i="39" s="1"/>
  <c r="BD6" i="39" s="1"/>
  <c r="BE6" i="39" s="1"/>
  <c r="BF6" i="39" s="1"/>
  <c r="BG6" i="39" s="1"/>
  <c r="BH6" i="39" s="1"/>
  <c r="BI6" i="39" s="1"/>
  <c r="BJ6" i="39" s="1"/>
  <c r="BK6" i="39" s="1"/>
  <c r="BL6" i="39" s="1"/>
  <c r="BM6" i="39" s="1"/>
  <c r="BN6" i="39" s="1"/>
  <c r="BO6" i="39" s="1"/>
  <c r="BP6" i="39" s="1"/>
  <c r="BQ6" i="39" s="1"/>
  <c r="BR6" i="39" s="1"/>
  <c r="BS6" i="39" s="1"/>
  <c r="BT6" i="39" s="1"/>
  <c r="BU6" i="39" s="1"/>
  <c r="BV6" i="39" s="1"/>
  <c r="BW6" i="39" s="1"/>
  <c r="BX6" i="39" s="1"/>
  <c r="BY6" i="39" s="1"/>
  <c r="BZ6" i="39" s="1"/>
  <c r="CA6" i="39" s="1"/>
  <c r="CB6" i="39" s="1"/>
  <c r="CC6" i="39" s="1"/>
  <c r="AF5" i="39"/>
  <c r="AG5" i="39" s="1"/>
  <c r="AH5" i="39" s="1"/>
  <c r="AI5" i="39" s="1"/>
  <c r="AJ5" i="39" s="1"/>
  <c r="AK5" i="39" s="1"/>
  <c r="AL5" i="39" s="1"/>
  <c r="AM5" i="39" s="1"/>
  <c r="AN5" i="39" s="1"/>
  <c r="AO5" i="39" s="1"/>
  <c r="AP5" i="39" s="1"/>
  <c r="AQ5" i="39" s="1"/>
  <c r="AR5" i="39" s="1"/>
  <c r="AS5" i="39" s="1"/>
  <c r="AT5" i="39" s="1"/>
  <c r="AU5" i="39" s="1"/>
  <c r="AV5" i="39" s="1"/>
  <c r="AW5" i="39" s="1"/>
  <c r="AX5" i="39" s="1"/>
  <c r="AY5" i="39" s="1"/>
  <c r="AZ5" i="39" s="1"/>
  <c r="BA5" i="39" s="1"/>
  <c r="BB5" i="39" s="1"/>
  <c r="BC5" i="39" s="1"/>
  <c r="BD5" i="39" s="1"/>
  <c r="BE5" i="39" s="1"/>
  <c r="BF5" i="39" s="1"/>
  <c r="BG5" i="39" s="1"/>
  <c r="BH5" i="39" s="1"/>
  <c r="BI5" i="39" s="1"/>
  <c r="BJ5" i="39" s="1"/>
  <c r="BK5" i="39" s="1"/>
  <c r="BL5" i="39" s="1"/>
  <c r="BM5" i="39" s="1"/>
  <c r="BN5" i="39" s="1"/>
  <c r="BO5" i="39" s="1"/>
  <c r="BP5" i="39" s="1"/>
  <c r="BQ5" i="39" s="1"/>
  <c r="BR5" i="39" s="1"/>
  <c r="BS5" i="39" s="1"/>
  <c r="BT5" i="39" s="1"/>
  <c r="BU5" i="39" s="1"/>
  <c r="BV5" i="39" s="1"/>
  <c r="BW5" i="39" s="1"/>
  <c r="BX5" i="39" s="1"/>
  <c r="BY5" i="39" s="1"/>
  <c r="BZ5" i="39" s="1"/>
  <c r="CA5" i="39" s="1"/>
  <c r="CB5" i="39" s="1"/>
  <c r="CC5" i="39" s="1"/>
  <c r="AF4" i="39"/>
  <c r="AG4" i="39" s="1"/>
  <c r="AH4" i="39" s="1"/>
  <c r="AI4" i="39" s="1"/>
  <c r="AJ4" i="39" s="1"/>
  <c r="AK4" i="39" s="1"/>
  <c r="AL4" i="39" s="1"/>
  <c r="AM4" i="39" s="1"/>
  <c r="AN4" i="39" s="1"/>
  <c r="AO4" i="39" s="1"/>
  <c r="AP4" i="39" s="1"/>
  <c r="AQ4" i="39" s="1"/>
  <c r="AR4" i="39" s="1"/>
  <c r="AS4" i="39" s="1"/>
  <c r="AT4" i="39" s="1"/>
  <c r="AU4" i="39" s="1"/>
  <c r="AV4" i="39" s="1"/>
  <c r="AW4" i="39" s="1"/>
  <c r="AX4" i="39" s="1"/>
  <c r="AY4" i="39" s="1"/>
  <c r="AZ4" i="39" s="1"/>
  <c r="BA4" i="39" s="1"/>
  <c r="BB4" i="39" s="1"/>
  <c r="BC4" i="39" s="1"/>
  <c r="BD4" i="39" s="1"/>
  <c r="BE4" i="39" s="1"/>
  <c r="BF4" i="39" s="1"/>
  <c r="BG4" i="39" s="1"/>
  <c r="BH4" i="39" s="1"/>
  <c r="BI4" i="39" s="1"/>
  <c r="BJ4" i="39" s="1"/>
  <c r="BK4" i="39" s="1"/>
  <c r="BL4" i="39" s="1"/>
  <c r="BM4" i="39" s="1"/>
  <c r="BN4" i="39" s="1"/>
  <c r="BO4" i="39" s="1"/>
  <c r="BP4" i="39" s="1"/>
  <c r="BQ4" i="39" s="1"/>
  <c r="BR4" i="39" s="1"/>
  <c r="BS4" i="39" s="1"/>
  <c r="BT4" i="39" s="1"/>
  <c r="BU4" i="39" s="1"/>
  <c r="BV4" i="39" s="1"/>
  <c r="BW4" i="39" s="1"/>
  <c r="BX4" i="39" s="1"/>
  <c r="BY4" i="39" s="1"/>
  <c r="BZ4" i="39" s="1"/>
  <c r="CA4" i="39" s="1"/>
  <c r="CB4" i="39" s="1"/>
  <c r="CC4" i="39" s="1"/>
  <c r="AF3" i="39"/>
  <c r="AG3" i="39" s="1"/>
  <c r="AH3" i="39" s="1"/>
  <c r="AI3" i="39" s="1"/>
  <c r="AJ3" i="39" s="1"/>
  <c r="AK3" i="39" s="1"/>
  <c r="AL3" i="39" s="1"/>
  <c r="AM3" i="39" s="1"/>
  <c r="AN3" i="39" s="1"/>
  <c r="AO3" i="39" s="1"/>
  <c r="AP3" i="39" s="1"/>
  <c r="AQ3" i="39" s="1"/>
  <c r="AR3" i="39" s="1"/>
  <c r="AS3" i="39" s="1"/>
  <c r="AT3" i="39" s="1"/>
  <c r="AU3" i="39" s="1"/>
  <c r="AV3" i="39" s="1"/>
  <c r="AW3" i="39" s="1"/>
  <c r="AX3" i="39" s="1"/>
  <c r="AY3" i="39" s="1"/>
  <c r="AZ3" i="39" s="1"/>
  <c r="BA3" i="39" s="1"/>
  <c r="BB3" i="39" s="1"/>
  <c r="BC3" i="39" s="1"/>
  <c r="BD3" i="39" s="1"/>
  <c r="BE3" i="39" s="1"/>
  <c r="BF3" i="39" s="1"/>
  <c r="BG3" i="39" s="1"/>
  <c r="BH3" i="39" s="1"/>
  <c r="BI3" i="39" s="1"/>
  <c r="BJ3" i="39" s="1"/>
  <c r="BK3" i="39" s="1"/>
  <c r="BL3" i="39" s="1"/>
  <c r="BM3" i="39" s="1"/>
  <c r="BN3" i="39" s="1"/>
  <c r="BO3" i="39" s="1"/>
  <c r="BP3" i="39" s="1"/>
  <c r="BQ3" i="39" s="1"/>
  <c r="BR3" i="39" s="1"/>
  <c r="BS3" i="39" s="1"/>
  <c r="BT3" i="39" s="1"/>
  <c r="BU3" i="39" s="1"/>
  <c r="BV3" i="39" s="1"/>
  <c r="BW3" i="39" s="1"/>
  <c r="BX3" i="39" s="1"/>
  <c r="BY3" i="39" s="1"/>
  <c r="BZ3" i="39" s="1"/>
  <c r="CA3" i="39" s="1"/>
  <c r="CB3" i="39" s="1"/>
  <c r="CC3" i="39" s="1"/>
  <c r="AF2" i="39"/>
  <c r="AG2" i="39" s="1"/>
  <c r="AH2" i="39" s="1"/>
  <c r="AI2" i="39" s="1"/>
  <c r="AJ2" i="39" s="1"/>
  <c r="AK2" i="39" s="1"/>
  <c r="AL2" i="39" s="1"/>
  <c r="AM2" i="39" s="1"/>
  <c r="AN2" i="39" s="1"/>
  <c r="AO2" i="39" s="1"/>
  <c r="AP2" i="39" s="1"/>
  <c r="AQ2" i="39" s="1"/>
  <c r="AR2" i="39" s="1"/>
  <c r="AS2" i="39" s="1"/>
  <c r="AT2" i="39" s="1"/>
  <c r="AU2" i="39" s="1"/>
  <c r="AV2" i="39" s="1"/>
  <c r="AW2" i="39" s="1"/>
  <c r="AX2" i="39" s="1"/>
  <c r="AY2" i="39" s="1"/>
  <c r="AZ2" i="39" s="1"/>
  <c r="BA2" i="39" s="1"/>
  <c r="BB2" i="39" s="1"/>
  <c r="BC2" i="39" s="1"/>
  <c r="BD2" i="39" s="1"/>
  <c r="BE2" i="39" s="1"/>
  <c r="BF2" i="39" s="1"/>
  <c r="BG2" i="39" s="1"/>
  <c r="BH2" i="39" s="1"/>
  <c r="BI2" i="39" s="1"/>
  <c r="BJ2" i="39" s="1"/>
  <c r="BK2" i="39" s="1"/>
  <c r="BL2" i="39" s="1"/>
  <c r="BM2" i="39" s="1"/>
  <c r="BN2" i="39" s="1"/>
  <c r="BO2" i="39" s="1"/>
  <c r="BP2" i="39" s="1"/>
  <c r="BQ2" i="39" s="1"/>
  <c r="BR2" i="39" s="1"/>
  <c r="BS2" i="39" s="1"/>
  <c r="BT2" i="39" s="1"/>
  <c r="BU2" i="39" s="1"/>
  <c r="BV2" i="39" s="1"/>
  <c r="BW2" i="39" s="1"/>
  <c r="BX2" i="39" s="1"/>
  <c r="BY2" i="39" s="1"/>
  <c r="BZ2" i="39" s="1"/>
  <c r="CA2" i="39" s="1"/>
  <c r="CB2" i="39" s="1"/>
  <c r="CC2" i="39" s="1"/>
  <c r="AF9" i="38"/>
  <c r="AG9" i="38" s="1"/>
  <c r="AH9" i="38" s="1"/>
  <c r="AI9" i="38" s="1"/>
  <c r="AJ9" i="38" s="1"/>
  <c r="AK9" i="38" s="1"/>
  <c r="AL9" i="38" s="1"/>
  <c r="AM9" i="38" s="1"/>
  <c r="AN9" i="38" s="1"/>
  <c r="AO9" i="38" s="1"/>
  <c r="AP9" i="38" s="1"/>
  <c r="AQ9" i="38" s="1"/>
  <c r="AR9" i="38" s="1"/>
  <c r="AS9" i="38" s="1"/>
  <c r="AT9" i="38" s="1"/>
  <c r="AU9" i="38" s="1"/>
  <c r="AV9" i="38" s="1"/>
  <c r="AW9" i="38" s="1"/>
  <c r="AX9" i="38" s="1"/>
  <c r="AY9" i="38" s="1"/>
  <c r="AZ9" i="38" s="1"/>
  <c r="BA9" i="38" s="1"/>
  <c r="BB9" i="38" s="1"/>
  <c r="BC9" i="38" s="1"/>
  <c r="BD9" i="38" s="1"/>
  <c r="BE9" i="38" s="1"/>
  <c r="BF9" i="38" s="1"/>
  <c r="BG9" i="38" s="1"/>
  <c r="BH9" i="38" s="1"/>
  <c r="BI9" i="38" s="1"/>
  <c r="BJ9" i="38" s="1"/>
  <c r="BK9" i="38" s="1"/>
  <c r="BL9" i="38" s="1"/>
  <c r="BM9" i="38" s="1"/>
  <c r="BN9" i="38" s="1"/>
  <c r="BO9" i="38" s="1"/>
  <c r="BP9" i="38" s="1"/>
  <c r="BQ9" i="38" s="1"/>
  <c r="BR9" i="38" s="1"/>
  <c r="BS9" i="38" s="1"/>
  <c r="BT9" i="38" s="1"/>
  <c r="BU9" i="38" s="1"/>
  <c r="BV9" i="38" s="1"/>
  <c r="BW9" i="38" s="1"/>
  <c r="BX9" i="38" s="1"/>
  <c r="BY9" i="38" s="1"/>
  <c r="BZ9" i="38" s="1"/>
  <c r="CA9" i="38" s="1"/>
  <c r="CB9" i="38" s="1"/>
  <c r="CC9" i="38" s="1"/>
  <c r="AF8" i="38"/>
  <c r="AG8" i="38" s="1"/>
  <c r="AH8" i="38" s="1"/>
  <c r="AI8" i="38" s="1"/>
  <c r="AJ8" i="38" s="1"/>
  <c r="AK8" i="38" s="1"/>
  <c r="AL8" i="38" s="1"/>
  <c r="AM8" i="38" s="1"/>
  <c r="AN8" i="38" s="1"/>
  <c r="AO8" i="38" s="1"/>
  <c r="AP8" i="38" s="1"/>
  <c r="AQ8" i="38" s="1"/>
  <c r="AR8" i="38" s="1"/>
  <c r="AS8" i="38" s="1"/>
  <c r="AT8" i="38" s="1"/>
  <c r="AU8" i="38" s="1"/>
  <c r="AV8" i="38" s="1"/>
  <c r="AW8" i="38" s="1"/>
  <c r="AX8" i="38" s="1"/>
  <c r="AY8" i="38" s="1"/>
  <c r="AZ8" i="38" s="1"/>
  <c r="BA8" i="38" s="1"/>
  <c r="BB8" i="38" s="1"/>
  <c r="BC8" i="38" s="1"/>
  <c r="BD8" i="38" s="1"/>
  <c r="BE8" i="38" s="1"/>
  <c r="BF8" i="38" s="1"/>
  <c r="BG8" i="38" s="1"/>
  <c r="BH8" i="38" s="1"/>
  <c r="BI8" i="38" s="1"/>
  <c r="BJ8" i="38" s="1"/>
  <c r="BK8" i="38" s="1"/>
  <c r="BL8" i="38" s="1"/>
  <c r="BM8" i="38" s="1"/>
  <c r="BN8" i="38" s="1"/>
  <c r="BO8" i="38" s="1"/>
  <c r="BP8" i="38" s="1"/>
  <c r="BQ8" i="38" s="1"/>
  <c r="BR8" i="38" s="1"/>
  <c r="BS8" i="38" s="1"/>
  <c r="BT8" i="38" s="1"/>
  <c r="BU8" i="38" s="1"/>
  <c r="BV8" i="38" s="1"/>
  <c r="BW8" i="38" s="1"/>
  <c r="BX8" i="38" s="1"/>
  <c r="BY8" i="38" s="1"/>
  <c r="BZ8" i="38" s="1"/>
  <c r="CA8" i="38" s="1"/>
  <c r="CB8" i="38" s="1"/>
  <c r="CC8" i="38" s="1"/>
  <c r="AF7" i="38"/>
  <c r="AG7" i="38" s="1"/>
  <c r="AH7" i="38" s="1"/>
  <c r="AI7" i="38" s="1"/>
  <c r="AJ7" i="38" s="1"/>
  <c r="AK7" i="38" s="1"/>
  <c r="AL7" i="38" s="1"/>
  <c r="AM7" i="38" s="1"/>
  <c r="AN7" i="38" s="1"/>
  <c r="AO7" i="38" s="1"/>
  <c r="AP7" i="38" s="1"/>
  <c r="AQ7" i="38" s="1"/>
  <c r="AR7" i="38" s="1"/>
  <c r="AS7" i="38" s="1"/>
  <c r="AT7" i="38" s="1"/>
  <c r="AU7" i="38" s="1"/>
  <c r="AV7" i="38" s="1"/>
  <c r="AW7" i="38" s="1"/>
  <c r="AX7" i="38" s="1"/>
  <c r="AY7" i="38" s="1"/>
  <c r="AZ7" i="38" s="1"/>
  <c r="BA7" i="38" s="1"/>
  <c r="BB7" i="38" s="1"/>
  <c r="BC7" i="38" s="1"/>
  <c r="BD7" i="38" s="1"/>
  <c r="BE7" i="38" s="1"/>
  <c r="BF7" i="38" s="1"/>
  <c r="BG7" i="38" s="1"/>
  <c r="BH7" i="38" s="1"/>
  <c r="BI7" i="38" s="1"/>
  <c r="BJ7" i="38" s="1"/>
  <c r="BK7" i="38" s="1"/>
  <c r="BL7" i="38" s="1"/>
  <c r="BM7" i="38" s="1"/>
  <c r="BN7" i="38" s="1"/>
  <c r="BO7" i="38" s="1"/>
  <c r="BP7" i="38" s="1"/>
  <c r="BQ7" i="38" s="1"/>
  <c r="BR7" i="38" s="1"/>
  <c r="BS7" i="38" s="1"/>
  <c r="BT7" i="38" s="1"/>
  <c r="BU7" i="38" s="1"/>
  <c r="BV7" i="38" s="1"/>
  <c r="BW7" i="38" s="1"/>
  <c r="BX7" i="38" s="1"/>
  <c r="BY7" i="38" s="1"/>
  <c r="BZ7" i="38" s="1"/>
  <c r="CA7" i="38" s="1"/>
  <c r="CB7" i="38" s="1"/>
  <c r="CC7" i="38" s="1"/>
  <c r="AF6" i="38"/>
  <c r="AG6" i="38" s="1"/>
  <c r="AH6" i="38" s="1"/>
  <c r="AI6" i="38" s="1"/>
  <c r="AJ6" i="38" s="1"/>
  <c r="AK6" i="38" s="1"/>
  <c r="AL6" i="38" s="1"/>
  <c r="AM6" i="38" s="1"/>
  <c r="AN6" i="38" s="1"/>
  <c r="AO6" i="38" s="1"/>
  <c r="AP6" i="38" s="1"/>
  <c r="AQ6" i="38" s="1"/>
  <c r="AR6" i="38" s="1"/>
  <c r="AS6" i="38" s="1"/>
  <c r="AT6" i="38" s="1"/>
  <c r="AU6" i="38" s="1"/>
  <c r="AV6" i="38" s="1"/>
  <c r="AW6" i="38" s="1"/>
  <c r="AX6" i="38" s="1"/>
  <c r="AY6" i="38" s="1"/>
  <c r="AZ6" i="38" s="1"/>
  <c r="BA6" i="38" s="1"/>
  <c r="BB6" i="38" s="1"/>
  <c r="BC6" i="38" s="1"/>
  <c r="BD6" i="38" s="1"/>
  <c r="BE6" i="38" s="1"/>
  <c r="BF6" i="38" s="1"/>
  <c r="BG6" i="38" s="1"/>
  <c r="BH6" i="38" s="1"/>
  <c r="BI6" i="38" s="1"/>
  <c r="BJ6" i="38" s="1"/>
  <c r="BK6" i="38" s="1"/>
  <c r="BL6" i="38" s="1"/>
  <c r="BM6" i="38" s="1"/>
  <c r="BN6" i="38" s="1"/>
  <c r="BO6" i="38" s="1"/>
  <c r="BP6" i="38" s="1"/>
  <c r="BQ6" i="38" s="1"/>
  <c r="BR6" i="38" s="1"/>
  <c r="BS6" i="38" s="1"/>
  <c r="BT6" i="38" s="1"/>
  <c r="BU6" i="38" s="1"/>
  <c r="BV6" i="38" s="1"/>
  <c r="BW6" i="38" s="1"/>
  <c r="BX6" i="38" s="1"/>
  <c r="BY6" i="38" s="1"/>
  <c r="BZ6" i="38" s="1"/>
  <c r="CA6" i="38" s="1"/>
  <c r="CB6" i="38" s="1"/>
  <c r="CC6" i="38" s="1"/>
  <c r="AF5" i="38"/>
  <c r="AG5" i="38" s="1"/>
  <c r="AH5" i="38" s="1"/>
  <c r="AI5" i="38" s="1"/>
  <c r="AJ5" i="38" s="1"/>
  <c r="AK5" i="38" s="1"/>
  <c r="AL5" i="38" s="1"/>
  <c r="AM5" i="38" s="1"/>
  <c r="AN5" i="38" s="1"/>
  <c r="AO5" i="38" s="1"/>
  <c r="AP5" i="38" s="1"/>
  <c r="AQ5" i="38" s="1"/>
  <c r="AR5" i="38" s="1"/>
  <c r="AS5" i="38" s="1"/>
  <c r="AT5" i="38" s="1"/>
  <c r="AU5" i="38" s="1"/>
  <c r="AV5" i="38" s="1"/>
  <c r="AW5" i="38" s="1"/>
  <c r="AX5" i="38" s="1"/>
  <c r="AY5" i="38" s="1"/>
  <c r="AZ5" i="38" s="1"/>
  <c r="BA5" i="38" s="1"/>
  <c r="BB5" i="38" s="1"/>
  <c r="BC5" i="38" s="1"/>
  <c r="BD5" i="38" s="1"/>
  <c r="BE5" i="38" s="1"/>
  <c r="BF5" i="38" s="1"/>
  <c r="BG5" i="38" s="1"/>
  <c r="BH5" i="38" s="1"/>
  <c r="BI5" i="38" s="1"/>
  <c r="BJ5" i="38" s="1"/>
  <c r="BK5" i="38" s="1"/>
  <c r="BL5" i="38" s="1"/>
  <c r="BM5" i="38" s="1"/>
  <c r="BN5" i="38" s="1"/>
  <c r="BO5" i="38" s="1"/>
  <c r="BP5" i="38" s="1"/>
  <c r="BQ5" i="38" s="1"/>
  <c r="BR5" i="38" s="1"/>
  <c r="BS5" i="38" s="1"/>
  <c r="BT5" i="38" s="1"/>
  <c r="BU5" i="38" s="1"/>
  <c r="BV5" i="38" s="1"/>
  <c r="BW5" i="38" s="1"/>
  <c r="BX5" i="38" s="1"/>
  <c r="BY5" i="38" s="1"/>
  <c r="BZ5" i="38" s="1"/>
  <c r="CA5" i="38" s="1"/>
  <c r="CB5" i="38" s="1"/>
  <c r="CC5" i="38" s="1"/>
  <c r="AF4" i="38"/>
  <c r="AG4" i="38" s="1"/>
  <c r="AH4" i="38" s="1"/>
  <c r="AI4" i="38" s="1"/>
  <c r="AJ4" i="38" s="1"/>
  <c r="AK4" i="38" s="1"/>
  <c r="AL4" i="38" s="1"/>
  <c r="AM4" i="38" s="1"/>
  <c r="AN4" i="38" s="1"/>
  <c r="AO4" i="38" s="1"/>
  <c r="AP4" i="38" s="1"/>
  <c r="AQ4" i="38" s="1"/>
  <c r="AR4" i="38" s="1"/>
  <c r="AS4" i="38" s="1"/>
  <c r="AT4" i="38" s="1"/>
  <c r="AU4" i="38" s="1"/>
  <c r="AV4" i="38" s="1"/>
  <c r="AW4" i="38" s="1"/>
  <c r="AX4" i="38" s="1"/>
  <c r="AY4" i="38" s="1"/>
  <c r="AZ4" i="38" s="1"/>
  <c r="BA4" i="38" s="1"/>
  <c r="BB4" i="38" s="1"/>
  <c r="BC4" i="38" s="1"/>
  <c r="BD4" i="38" s="1"/>
  <c r="BE4" i="38" s="1"/>
  <c r="BF4" i="38" s="1"/>
  <c r="BG4" i="38" s="1"/>
  <c r="BH4" i="38" s="1"/>
  <c r="BI4" i="38" s="1"/>
  <c r="BJ4" i="38" s="1"/>
  <c r="BK4" i="38" s="1"/>
  <c r="BL4" i="38" s="1"/>
  <c r="BM4" i="38" s="1"/>
  <c r="BN4" i="38" s="1"/>
  <c r="BO4" i="38" s="1"/>
  <c r="BP4" i="38" s="1"/>
  <c r="BQ4" i="38" s="1"/>
  <c r="BR4" i="38" s="1"/>
  <c r="BS4" i="38" s="1"/>
  <c r="BT4" i="38" s="1"/>
  <c r="BU4" i="38" s="1"/>
  <c r="BV4" i="38" s="1"/>
  <c r="BW4" i="38" s="1"/>
  <c r="BX4" i="38" s="1"/>
  <c r="BY4" i="38" s="1"/>
  <c r="BZ4" i="38" s="1"/>
  <c r="CA4" i="38" s="1"/>
  <c r="CB4" i="38" s="1"/>
  <c r="CC4" i="38" s="1"/>
  <c r="AF3" i="38"/>
  <c r="AG3" i="38" s="1"/>
  <c r="AH3" i="38" s="1"/>
  <c r="AI3" i="38" s="1"/>
  <c r="AJ3" i="38" s="1"/>
  <c r="AK3" i="38" s="1"/>
  <c r="AL3" i="38" s="1"/>
  <c r="AM3" i="38" s="1"/>
  <c r="AN3" i="38" s="1"/>
  <c r="AO3" i="38" s="1"/>
  <c r="AP3" i="38" s="1"/>
  <c r="AQ3" i="38" s="1"/>
  <c r="AR3" i="38" s="1"/>
  <c r="AS3" i="38" s="1"/>
  <c r="AT3" i="38" s="1"/>
  <c r="AU3" i="38" s="1"/>
  <c r="AV3" i="38" s="1"/>
  <c r="AW3" i="38" s="1"/>
  <c r="AX3" i="38" s="1"/>
  <c r="AY3" i="38" s="1"/>
  <c r="AZ3" i="38" s="1"/>
  <c r="BA3" i="38" s="1"/>
  <c r="BB3" i="38" s="1"/>
  <c r="BC3" i="38" s="1"/>
  <c r="BD3" i="38" s="1"/>
  <c r="BE3" i="38" s="1"/>
  <c r="BF3" i="38" s="1"/>
  <c r="BG3" i="38" s="1"/>
  <c r="BH3" i="38" s="1"/>
  <c r="BI3" i="38" s="1"/>
  <c r="BJ3" i="38" s="1"/>
  <c r="BK3" i="38" s="1"/>
  <c r="BL3" i="38" s="1"/>
  <c r="BM3" i="38" s="1"/>
  <c r="BN3" i="38" s="1"/>
  <c r="BO3" i="38" s="1"/>
  <c r="BP3" i="38" s="1"/>
  <c r="BQ3" i="38" s="1"/>
  <c r="BR3" i="38" s="1"/>
  <c r="BS3" i="38" s="1"/>
  <c r="BT3" i="38" s="1"/>
  <c r="BU3" i="38" s="1"/>
  <c r="BV3" i="38" s="1"/>
  <c r="BW3" i="38" s="1"/>
  <c r="BX3" i="38" s="1"/>
  <c r="BY3" i="38" s="1"/>
  <c r="BZ3" i="38" s="1"/>
  <c r="CA3" i="38" s="1"/>
  <c r="CB3" i="38" s="1"/>
  <c r="CC3" i="38" s="1"/>
  <c r="AF2" i="38"/>
  <c r="AG2" i="38" s="1"/>
  <c r="AH2" i="38" s="1"/>
  <c r="AI2" i="38" s="1"/>
  <c r="AJ2" i="38" s="1"/>
  <c r="AK2" i="38" s="1"/>
  <c r="AL2" i="38" s="1"/>
  <c r="AM2" i="38" s="1"/>
  <c r="AN2" i="38" s="1"/>
  <c r="AO2" i="38" s="1"/>
  <c r="AP2" i="38" s="1"/>
  <c r="AQ2" i="38" s="1"/>
  <c r="AR2" i="38" s="1"/>
  <c r="AS2" i="38" s="1"/>
  <c r="AT2" i="38" s="1"/>
  <c r="AU2" i="38" s="1"/>
  <c r="AV2" i="38" s="1"/>
  <c r="AW2" i="38" s="1"/>
  <c r="AX2" i="38" s="1"/>
  <c r="AY2" i="38" s="1"/>
  <c r="AZ2" i="38" s="1"/>
  <c r="BA2" i="38" s="1"/>
  <c r="BB2" i="38" s="1"/>
  <c r="BC2" i="38" s="1"/>
  <c r="BD2" i="38" s="1"/>
  <c r="BE2" i="38" s="1"/>
  <c r="BF2" i="38" s="1"/>
  <c r="BG2" i="38" s="1"/>
  <c r="BH2" i="38" s="1"/>
  <c r="BI2" i="38" s="1"/>
  <c r="BJ2" i="38" s="1"/>
  <c r="BK2" i="38" s="1"/>
  <c r="BL2" i="38" s="1"/>
  <c r="BM2" i="38" s="1"/>
  <c r="BN2" i="38" s="1"/>
  <c r="BO2" i="38" s="1"/>
  <c r="BP2" i="38" s="1"/>
  <c r="BQ2" i="38" s="1"/>
  <c r="BR2" i="38" s="1"/>
  <c r="BS2" i="38" s="1"/>
  <c r="BT2" i="38" s="1"/>
  <c r="BU2" i="38" s="1"/>
  <c r="BV2" i="38" s="1"/>
  <c r="BW2" i="38" s="1"/>
  <c r="BX2" i="38" s="1"/>
  <c r="BY2" i="38" s="1"/>
  <c r="BZ2" i="38" s="1"/>
  <c r="CA2" i="38" s="1"/>
  <c r="CB2" i="38" s="1"/>
  <c r="CC2" i="38" s="1"/>
  <c r="AF9" i="37"/>
  <c r="AG9" i="37" s="1"/>
  <c r="AH9" i="37" s="1"/>
  <c r="AI9" i="37" s="1"/>
  <c r="AJ9" i="37" s="1"/>
  <c r="AK9" i="37" s="1"/>
  <c r="AL9" i="37" s="1"/>
  <c r="AM9" i="37" s="1"/>
  <c r="AN9" i="37" s="1"/>
  <c r="AO9" i="37" s="1"/>
  <c r="AP9" i="37" s="1"/>
  <c r="AQ9" i="37" s="1"/>
  <c r="AR9" i="37" s="1"/>
  <c r="AS9" i="37" s="1"/>
  <c r="AT9" i="37" s="1"/>
  <c r="AU9" i="37" s="1"/>
  <c r="AV9" i="37" s="1"/>
  <c r="AW9" i="37" s="1"/>
  <c r="AX9" i="37" s="1"/>
  <c r="AY9" i="37" s="1"/>
  <c r="AZ9" i="37" s="1"/>
  <c r="BA9" i="37" s="1"/>
  <c r="BB9" i="37" s="1"/>
  <c r="BC9" i="37" s="1"/>
  <c r="BD9" i="37" s="1"/>
  <c r="BE9" i="37" s="1"/>
  <c r="BF9" i="37" s="1"/>
  <c r="BG9" i="37" s="1"/>
  <c r="BH9" i="37" s="1"/>
  <c r="BI9" i="37" s="1"/>
  <c r="BJ9" i="37" s="1"/>
  <c r="BK9" i="37" s="1"/>
  <c r="BL9" i="37" s="1"/>
  <c r="BM9" i="37" s="1"/>
  <c r="BN9" i="37" s="1"/>
  <c r="BO9" i="37" s="1"/>
  <c r="BP9" i="37" s="1"/>
  <c r="BQ9" i="37" s="1"/>
  <c r="BR9" i="37" s="1"/>
  <c r="BS9" i="37" s="1"/>
  <c r="BT9" i="37" s="1"/>
  <c r="BU9" i="37" s="1"/>
  <c r="BV9" i="37" s="1"/>
  <c r="BW9" i="37" s="1"/>
  <c r="BX9" i="37" s="1"/>
  <c r="BY9" i="37" s="1"/>
  <c r="BZ9" i="37" s="1"/>
  <c r="CA9" i="37" s="1"/>
  <c r="CB9" i="37" s="1"/>
  <c r="CC9" i="37" s="1"/>
  <c r="AG8" i="37"/>
  <c r="AH8" i="37" s="1"/>
  <c r="AI8" i="37" s="1"/>
  <c r="AJ8" i="37" s="1"/>
  <c r="AK8" i="37" s="1"/>
  <c r="AL8" i="37" s="1"/>
  <c r="AM8" i="37" s="1"/>
  <c r="AN8" i="37" s="1"/>
  <c r="AO8" i="37" s="1"/>
  <c r="AP8" i="37" s="1"/>
  <c r="AQ8" i="37" s="1"/>
  <c r="AR8" i="37" s="1"/>
  <c r="AS8" i="37" s="1"/>
  <c r="AT8" i="37" s="1"/>
  <c r="AU8" i="37" s="1"/>
  <c r="AV8" i="37" s="1"/>
  <c r="AW8" i="37" s="1"/>
  <c r="AX8" i="37" s="1"/>
  <c r="AY8" i="37" s="1"/>
  <c r="AZ8" i="37" s="1"/>
  <c r="BA8" i="37" s="1"/>
  <c r="BB8" i="37" s="1"/>
  <c r="BC8" i="37" s="1"/>
  <c r="BD8" i="37" s="1"/>
  <c r="BE8" i="37" s="1"/>
  <c r="BF8" i="37" s="1"/>
  <c r="BG8" i="37" s="1"/>
  <c r="BH8" i="37" s="1"/>
  <c r="BI8" i="37" s="1"/>
  <c r="BJ8" i="37" s="1"/>
  <c r="BK8" i="37" s="1"/>
  <c r="BL8" i="37" s="1"/>
  <c r="BM8" i="37" s="1"/>
  <c r="BN8" i="37" s="1"/>
  <c r="BO8" i="37" s="1"/>
  <c r="BP8" i="37" s="1"/>
  <c r="BQ8" i="37" s="1"/>
  <c r="BR8" i="37" s="1"/>
  <c r="BS8" i="37" s="1"/>
  <c r="BT8" i="37" s="1"/>
  <c r="BU8" i="37" s="1"/>
  <c r="BV8" i="37" s="1"/>
  <c r="BW8" i="37" s="1"/>
  <c r="BX8" i="37" s="1"/>
  <c r="BY8" i="37" s="1"/>
  <c r="BZ8" i="37" s="1"/>
  <c r="CA8" i="37" s="1"/>
  <c r="CB8" i="37" s="1"/>
  <c r="CC8" i="37" s="1"/>
  <c r="AF8" i="37"/>
  <c r="AF7" i="37"/>
  <c r="AG7" i="37" s="1"/>
  <c r="AH7" i="37" s="1"/>
  <c r="AI7" i="37" s="1"/>
  <c r="AJ7" i="37" s="1"/>
  <c r="AK7" i="37" s="1"/>
  <c r="AL7" i="37" s="1"/>
  <c r="AM7" i="37" s="1"/>
  <c r="AN7" i="37" s="1"/>
  <c r="AO7" i="37" s="1"/>
  <c r="AP7" i="37" s="1"/>
  <c r="AQ7" i="37" s="1"/>
  <c r="AR7" i="37" s="1"/>
  <c r="AS7" i="37" s="1"/>
  <c r="AT7" i="37" s="1"/>
  <c r="AU7" i="37" s="1"/>
  <c r="AV7" i="37" s="1"/>
  <c r="AW7" i="37" s="1"/>
  <c r="AX7" i="37" s="1"/>
  <c r="AY7" i="37" s="1"/>
  <c r="AZ7" i="37" s="1"/>
  <c r="BA7" i="37" s="1"/>
  <c r="BB7" i="37" s="1"/>
  <c r="BC7" i="37" s="1"/>
  <c r="BD7" i="37" s="1"/>
  <c r="BE7" i="37" s="1"/>
  <c r="BF7" i="37" s="1"/>
  <c r="BG7" i="37" s="1"/>
  <c r="BH7" i="37" s="1"/>
  <c r="BI7" i="37" s="1"/>
  <c r="BJ7" i="37" s="1"/>
  <c r="BK7" i="37" s="1"/>
  <c r="BL7" i="37" s="1"/>
  <c r="BM7" i="37" s="1"/>
  <c r="BN7" i="37" s="1"/>
  <c r="BO7" i="37" s="1"/>
  <c r="BP7" i="37" s="1"/>
  <c r="BQ7" i="37" s="1"/>
  <c r="BR7" i="37" s="1"/>
  <c r="BS7" i="37" s="1"/>
  <c r="BT7" i="37" s="1"/>
  <c r="BU7" i="37" s="1"/>
  <c r="BV7" i="37" s="1"/>
  <c r="BW7" i="37" s="1"/>
  <c r="BX7" i="37" s="1"/>
  <c r="BY7" i="37" s="1"/>
  <c r="BZ7" i="37" s="1"/>
  <c r="CA7" i="37" s="1"/>
  <c r="CB7" i="37" s="1"/>
  <c r="CC7" i="37" s="1"/>
  <c r="AF6" i="37"/>
  <c r="AG6" i="37" s="1"/>
  <c r="AH6" i="37" s="1"/>
  <c r="AI6" i="37" s="1"/>
  <c r="AJ6" i="37" s="1"/>
  <c r="AK6" i="37" s="1"/>
  <c r="AL6" i="37" s="1"/>
  <c r="AM6" i="37" s="1"/>
  <c r="AN6" i="37" s="1"/>
  <c r="AO6" i="37" s="1"/>
  <c r="AP6" i="37" s="1"/>
  <c r="AQ6" i="37" s="1"/>
  <c r="AR6" i="37" s="1"/>
  <c r="AS6" i="37" s="1"/>
  <c r="AT6" i="37" s="1"/>
  <c r="AU6" i="37" s="1"/>
  <c r="AV6" i="37" s="1"/>
  <c r="AW6" i="37" s="1"/>
  <c r="AX6" i="37" s="1"/>
  <c r="AY6" i="37" s="1"/>
  <c r="AZ6" i="37" s="1"/>
  <c r="BA6" i="37" s="1"/>
  <c r="BB6" i="37" s="1"/>
  <c r="BC6" i="37" s="1"/>
  <c r="BD6" i="37" s="1"/>
  <c r="BE6" i="37" s="1"/>
  <c r="BF6" i="37" s="1"/>
  <c r="BG6" i="37" s="1"/>
  <c r="BH6" i="37" s="1"/>
  <c r="BI6" i="37" s="1"/>
  <c r="BJ6" i="37" s="1"/>
  <c r="BK6" i="37" s="1"/>
  <c r="BL6" i="37" s="1"/>
  <c r="BM6" i="37" s="1"/>
  <c r="BN6" i="37" s="1"/>
  <c r="BO6" i="37" s="1"/>
  <c r="BP6" i="37" s="1"/>
  <c r="BQ6" i="37" s="1"/>
  <c r="BR6" i="37" s="1"/>
  <c r="BS6" i="37" s="1"/>
  <c r="BT6" i="37" s="1"/>
  <c r="BU6" i="37" s="1"/>
  <c r="BV6" i="37" s="1"/>
  <c r="BW6" i="37" s="1"/>
  <c r="BX6" i="37" s="1"/>
  <c r="BY6" i="37" s="1"/>
  <c r="BZ6" i="37" s="1"/>
  <c r="CA6" i="37" s="1"/>
  <c r="CB6" i="37" s="1"/>
  <c r="CC6" i="37" s="1"/>
  <c r="AF5" i="37"/>
  <c r="AG5" i="37" s="1"/>
  <c r="AH5" i="37" s="1"/>
  <c r="AI5" i="37" s="1"/>
  <c r="AJ5" i="37" s="1"/>
  <c r="AK5" i="37" s="1"/>
  <c r="AL5" i="37" s="1"/>
  <c r="AM5" i="37" s="1"/>
  <c r="AN5" i="37" s="1"/>
  <c r="AO5" i="37" s="1"/>
  <c r="AP5" i="37" s="1"/>
  <c r="AQ5" i="37" s="1"/>
  <c r="AR5" i="37" s="1"/>
  <c r="AS5" i="37" s="1"/>
  <c r="AT5" i="37" s="1"/>
  <c r="AU5" i="37" s="1"/>
  <c r="AV5" i="37" s="1"/>
  <c r="AW5" i="37" s="1"/>
  <c r="AX5" i="37" s="1"/>
  <c r="AY5" i="37" s="1"/>
  <c r="AZ5" i="37" s="1"/>
  <c r="BA5" i="37" s="1"/>
  <c r="BB5" i="37" s="1"/>
  <c r="BC5" i="37" s="1"/>
  <c r="BD5" i="37" s="1"/>
  <c r="BE5" i="37" s="1"/>
  <c r="BF5" i="37" s="1"/>
  <c r="BG5" i="37" s="1"/>
  <c r="BH5" i="37" s="1"/>
  <c r="BI5" i="37" s="1"/>
  <c r="BJ5" i="37" s="1"/>
  <c r="BK5" i="37" s="1"/>
  <c r="BL5" i="37" s="1"/>
  <c r="BM5" i="37" s="1"/>
  <c r="BN5" i="37" s="1"/>
  <c r="BO5" i="37" s="1"/>
  <c r="BP5" i="37" s="1"/>
  <c r="BQ5" i="37" s="1"/>
  <c r="BR5" i="37" s="1"/>
  <c r="BS5" i="37" s="1"/>
  <c r="BT5" i="37" s="1"/>
  <c r="BU5" i="37" s="1"/>
  <c r="BV5" i="37" s="1"/>
  <c r="BW5" i="37" s="1"/>
  <c r="BX5" i="37" s="1"/>
  <c r="BY5" i="37" s="1"/>
  <c r="BZ5" i="37" s="1"/>
  <c r="CA5" i="37" s="1"/>
  <c r="CB5" i="37" s="1"/>
  <c r="CC5" i="37" s="1"/>
  <c r="AG4" i="37"/>
  <c r="AH4" i="37" s="1"/>
  <c r="AI4" i="37" s="1"/>
  <c r="AJ4" i="37" s="1"/>
  <c r="AK4" i="37" s="1"/>
  <c r="AL4" i="37" s="1"/>
  <c r="AM4" i="37" s="1"/>
  <c r="AN4" i="37" s="1"/>
  <c r="AO4" i="37" s="1"/>
  <c r="AP4" i="37" s="1"/>
  <c r="AQ4" i="37" s="1"/>
  <c r="AR4" i="37" s="1"/>
  <c r="AS4" i="37" s="1"/>
  <c r="AT4" i="37" s="1"/>
  <c r="AU4" i="37" s="1"/>
  <c r="AV4" i="37" s="1"/>
  <c r="AW4" i="37" s="1"/>
  <c r="AX4" i="37" s="1"/>
  <c r="AY4" i="37" s="1"/>
  <c r="AZ4" i="37" s="1"/>
  <c r="BA4" i="37" s="1"/>
  <c r="BB4" i="37" s="1"/>
  <c r="BC4" i="37" s="1"/>
  <c r="BD4" i="37" s="1"/>
  <c r="BE4" i="37" s="1"/>
  <c r="BF4" i="37" s="1"/>
  <c r="BG4" i="37" s="1"/>
  <c r="BH4" i="37" s="1"/>
  <c r="BI4" i="37" s="1"/>
  <c r="BJ4" i="37" s="1"/>
  <c r="BK4" i="37" s="1"/>
  <c r="BL4" i="37" s="1"/>
  <c r="BM4" i="37" s="1"/>
  <c r="BN4" i="37" s="1"/>
  <c r="BO4" i="37" s="1"/>
  <c r="BP4" i="37" s="1"/>
  <c r="BQ4" i="37" s="1"/>
  <c r="BR4" i="37" s="1"/>
  <c r="BS4" i="37" s="1"/>
  <c r="BT4" i="37" s="1"/>
  <c r="BU4" i="37" s="1"/>
  <c r="BV4" i="37" s="1"/>
  <c r="BW4" i="37" s="1"/>
  <c r="BX4" i="37" s="1"/>
  <c r="BY4" i="37" s="1"/>
  <c r="BZ4" i="37" s="1"/>
  <c r="CA4" i="37" s="1"/>
  <c r="CB4" i="37" s="1"/>
  <c r="CC4" i="37" s="1"/>
  <c r="AF4" i="37"/>
  <c r="AF3" i="37"/>
  <c r="AG3" i="37" s="1"/>
  <c r="AH3" i="37" s="1"/>
  <c r="AI3" i="37" s="1"/>
  <c r="AJ3" i="37" s="1"/>
  <c r="AK3" i="37" s="1"/>
  <c r="AL3" i="37" s="1"/>
  <c r="AM3" i="37" s="1"/>
  <c r="AN3" i="37" s="1"/>
  <c r="AO3" i="37" s="1"/>
  <c r="AP3" i="37" s="1"/>
  <c r="AQ3" i="37" s="1"/>
  <c r="AR3" i="37" s="1"/>
  <c r="AS3" i="37" s="1"/>
  <c r="AT3" i="37" s="1"/>
  <c r="AU3" i="37" s="1"/>
  <c r="AV3" i="37" s="1"/>
  <c r="AW3" i="37" s="1"/>
  <c r="AX3" i="37" s="1"/>
  <c r="AY3" i="37" s="1"/>
  <c r="AZ3" i="37" s="1"/>
  <c r="BA3" i="37" s="1"/>
  <c r="BB3" i="37" s="1"/>
  <c r="BC3" i="37" s="1"/>
  <c r="BD3" i="37" s="1"/>
  <c r="BE3" i="37" s="1"/>
  <c r="BF3" i="37" s="1"/>
  <c r="BG3" i="37" s="1"/>
  <c r="BH3" i="37" s="1"/>
  <c r="BI3" i="37" s="1"/>
  <c r="BJ3" i="37" s="1"/>
  <c r="BK3" i="37" s="1"/>
  <c r="BL3" i="37" s="1"/>
  <c r="BM3" i="37" s="1"/>
  <c r="BN3" i="37" s="1"/>
  <c r="BO3" i="37" s="1"/>
  <c r="BP3" i="37" s="1"/>
  <c r="BQ3" i="37" s="1"/>
  <c r="BR3" i="37" s="1"/>
  <c r="BS3" i="37" s="1"/>
  <c r="BT3" i="37" s="1"/>
  <c r="BU3" i="37" s="1"/>
  <c r="BV3" i="37" s="1"/>
  <c r="BW3" i="37" s="1"/>
  <c r="BX3" i="37" s="1"/>
  <c r="BY3" i="37" s="1"/>
  <c r="BZ3" i="37" s="1"/>
  <c r="CA3" i="37" s="1"/>
  <c r="CB3" i="37" s="1"/>
  <c r="CC3" i="37" s="1"/>
  <c r="AF2" i="37"/>
  <c r="AG2" i="37" s="1"/>
  <c r="AH2" i="37" s="1"/>
  <c r="AI2" i="37" s="1"/>
  <c r="AJ2" i="37" s="1"/>
  <c r="AK2" i="37" s="1"/>
  <c r="AL2" i="37" s="1"/>
  <c r="AM2" i="37" s="1"/>
  <c r="AN2" i="37" s="1"/>
  <c r="AO2" i="37" s="1"/>
  <c r="AP2" i="37" s="1"/>
  <c r="AQ2" i="37" s="1"/>
  <c r="AR2" i="37" s="1"/>
  <c r="AS2" i="37" s="1"/>
  <c r="AT2" i="37" s="1"/>
  <c r="AU2" i="37" s="1"/>
  <c r="AV2" i="37" s="1"/>
  <c r="AW2" i="37" s="1"/>
  <c r="AX2" i="37" s="1"/>
  <c r="AY2" i="37" s="1"/>
  <c r="AZ2" i="37" s="1"/>
  <c r="BA2" i="37" s="1"/>
  <c r="BB2" i="37" s="1"/>
  <c r="BC2" i="37" s="1"/>
  <c r="BD2" i="37" s="1"/>
  <c r="BE2" i="37" s="1"/>
  <c r="BF2" i="37" s="1"/>
  <c r="BG2" i="37" s="1"/>
  <c r="BH2" i="37" s="1"/>
  <c r="BI2" i="37" s="1"/>
  <c r="BJ2" i="37" s="1"/>
  <c r="BK2" i="37" s="1"/>
  <c r="BL2" i="37" s="1"/>
  <c r="BM2" i="37" s="1"/>
  <c r="BN2" i="37" s="1"/>
  <c r="BO2" i="37" s="1"/>
  <c r="BP2" i="37" s="1"/>
  <c r="BQ2" i="37" s="1"/>
  <c r="BR2" i="37" s="1"/>
  <c r="BS2" i="37" s="1"/>
  <c r="BT2" i="37" s="1"/>
  <c r="BU2" i="37" s="1"/>
  <c r="BV2" i="37" s="1"/>
  <c r="BW2" i="37" s="1"/>
  <c r="BX2" i="37" s="1"/>
  <c r="BY2" i="37" s="1"/>
  <c r="BZ2" i="37" s="1"/>
  <c r="CA2" i="37" s="1"/>
  <c r="CB2" i="37" s="1"/>
  <c r="CC2" i="37" s="1"/>
  <c r="AF9" i="36"/>
  <c r="AG9" i="36" s="1"/>
  <c r="AH9" i="36" s="1"/>
  <c r="AI9" i="36" s="1"/>
  <c r="AJ9" i="36" s="1"/>
  <c r="AK9" i="36" s="1"/>
  <c r="AL9" i="36" s="1"/>
  <c r="AM9" i="36" s="1"/>
  <c r="AN9" i="36" s="1"/>
  <c r="AO9" i="36" s="1"/>
  <c r="AP9" i="36" s="1"/>
  <c r="AQ9" i="36" s="1"/>
  <c r="AR9" i="36" s="1"/>
  <c r="AS9" i="36" s="1"/>
  <c r="AT9" i="36" s="1"/>
  <c r="AU9" i="36" s="1"/>
  <c r="AV9" i="36" s="1"/>
  <c r="AW9" i="36" s="1"/>
  <c r="AX9" i="36" s="1"/>
  <c r="AY9" i="36" s="1"/>
  <c r="AZ9" i="36" s="1"/>
  <c r="BA9" i="36" s="1"/>
  <c r="BB9" i="36" s="1"/>
  <c r="BC9" i="36" s="1"/>
  <c r="BD9" i="36" s="1"/>
  <c r="BE9" i="36" s="1"/>
  <c r="BF9" i="36" s="1"/>
  <c r="BG9" i="36" s="1"/>
  <c r="BH9" i="36" s="1"/>
  <c r="BI9" i="36" s="1"/>
  <c r="BJ9" i="36" s="1"/>
  <c r="BK9" i="36" s="1"/>
  <c r="BL9" i="36" s="1"/>
  <c r="BM9" i="36" s="1"/>
  <c r="BN9" i="36" s="1"/>
  <c r="BO9" i="36" s="1"/>
  <c r="BP9" i="36" s="1"/>
  <c r="BQ9" i="36" s="1"/>
  <c r="BR9" i="36" s="1"/>
  <c r="BS9" i="36" s="1"/>
  <c r="BT9" i="36" s="1"/>
  <c r="BU9" i="36" s="1"/>
  <c r="BV9" i="36" s="1"/>
  <c r="BW9" i="36" s="1"/>
  <c r="BX9" i="36" s="1"/>
  <c r="BY9" i="36" s="1"/>
  <c r="BZ9" i="36" s="1"/>
  <c r="CA9" i="36" s="1"/>
  <c r="CB9" i="36" s="1"/>
  <c r="CC9" i="36" s="1"/>
  <c r="AF8" i="36"/>
  <c r="AG8" i="36" s="1"/>
  <c r="AH8" i="36" s="1"/>
  <c r="AI8" i="36" s="1"/>
  <c r="AJ8" i="36" s="1"/>
  <c r="AK8" i="36" s="1"/>
  <c r="AL8" i="36" s="1"/>
  <c r="AM8" i="36" s="1"/>
  <c r="AN8" i="36" s="1"/>
  <c r="AO8" i="36" s="1"/>
  <c r="AP8" i="36" s="1"/>
  <c r="AQ8" i="36" s="1"/>
  <c r="AR8" i="36" s="1"/>
  <c r="AS8" i="36" s="1"/>
  <c r="AT8" i="36" s="1"/>
  <c r="AU8" i="36" s="1"/>
  <c r="AV8" i="36" s="1"/>
  <c r="AW8" i="36" s="1"/>
  <c r="AX8" i="36" s="1"/>
  <c r="AY8" i="36" s="1"/>
  <c r="AZ8" i="36" s="1"/>
  <c r="BA8" i="36" s="1"/>
  <c r="BB8" i="36" s="1"/>
  <c r="BC8" i="36" s="1"/>
  <c r="BD8" i="36" s="1"/>
  <c r="BE8" i="36" s="1"/>
  <c r="BF8" i="36" s="1"/>
  <c r="BG8" i="36" s="1"/>
  <c r="BH8" i="36" s="1"/>
  <c r="BI8" i="36" s="1"/>
  <c r="BJ8" i="36" s="1"/>
  <c r="BK8" i="36" s="1"/>
  <c r="BL8" i="36" s="1"/>
  <c r="BM8" i="36" s="1"/>
  <c r="BN8" i="36" s="1"/>
  <c r="BO8" i="36" s="1"/>
  <c r="BP8" i="36" s="1"/>
  <c r="BQ8" i="36" s="1"/>
  <c r="BR8" i="36" s="1"/>
  <c r="BS8" i="36" s="1"/>
  <c r="BT8" i="36" s="1"/>
  <c r="BU8" i="36" s="1"/>
  <c r="BV8" i="36" s="1"/>
  <c r="BW8" i="36" s="1"/>
  <c r="BX8" i="36" s="1"/>
  <c r="BY8" i="36" s="1"/>
  <c r="BZ8" i="36" s="1"/>
  <c r="CA8" i="36" s="1"/>
  <c r="CB8" i="36" s="1"/>
  <c r="CC8" i="36" s="1"/>
  <c r="AF7" i="36"/>
  <c r="AG7" i="36" s="1"/>
  <c r="AH7" i="36" s="1"/>
  <c r="AI7" i="36" s="1"/>
  <c r="AJ7" i="36" s="1"/>
  <c r="AK7" i="36" s="1"/>
  <c r="AL7" i="36" s="1"/>
  <c r="AM7" i="36" s="1"/>
  <c r="AN7" i="36" s="1"/>
  <c r="AO7" i="36" s="1"/>
  <c r="AP7" i="36" s="1"/>
  <c r="AQ7" i="36" s="1"/>
  <c r="AR7" i="36" s="1"/>
  <c r="AS7" i="36" s="1"/>
  <c r="AT7" i="36" s="1"/>
  <c r="AU7" i="36" s="1"/>
  <c r="AV7" i="36" s="1"/>
  <c r="AW7" i="36" s="1"/>
  <c r="AX7" i="36" s="1"/>
  <c r="AY7" i="36" s="1"/>
  <c r="AZ7" i="36" s="1"/>
  <c r="BA7" i="36" s="1"/>
  <c r="BB7" i="36" s="1"/>
  <c r="BC7" i="36" s="1"/>
  <c r="BD7" i="36" s="1"/>
  <c r="BE7" i="36" s="1"/>
  <c r="BF7" i="36" s="1"/>
  <c r="BG7" i="36" s="1"/>
  <c r="BH7" i="36" s="1"/>
  <c r="BI7" i="36" s="1"/>
  <c r="BJ7" i="36" s="1"/>
  <c r="BK7" i="36" s="1"/>
  <c r="BL7" i="36" s="1"/>
  <c r="BM7" i="36" s="1"/>
  <c r="BN7" i="36" s="1"/>
  <c r="BO7" i="36" s="1"/>
  <c r="BP7" i="36" s="1"/>
  <c r="BQ7" i="36" s="1"/>
  <c r="BR7" i="36" s="1"/>
  <c r="BS7" i="36" s="1"/>
  <c r="BT7" i="36" s="1"/>
  <c r="BU7" i="36" s="1"/>
  <c r="BV7" i="36" s="1"/>
  <c r="BW7" i="36" s="1"/>
  <c r="BX7" i="36" s="1"/>
  <c r="BY7" i="36" s="1"/>
  <c r="BZ7" i="36" s="1"/>
  <c r="CA7" i="36" s="1"/>
  <c r="CB7" i="36" s="1"/>
  <c r="CC7" i="36" s="1"/>
  <c r="AF6" i="36"/>
  <c r="AG6" i="36" s="1"/>
  <c r="AH6" i="36" s="1"/>
  <c r="AI6" i="36" s="1"/>
  <c r="AJ6" i="36" s="1"/>
  <c r="AK6" i="36" s="1"/>
  <c r="AL6" i="36" s="1"/>
  <c r="AM6" i="36" s="1"/>
  <c r="AN6" i="36" s="1"/>
  <c r="AO6" i="36" s="1"/>
  <c r="AP6" i="36" s="1"/>
  <c r="AQ6" i="36" s="1"/>
  <c r="AR6" i="36" s="1"/>
  <c r="AS6" i="36" s="1"/>
  <c r="AT6" i="36" s="1"/>
  <c r="AU6" i="36" s="1"/>
  <c r="AV6" i="36" s="1"/>
  <c r="AW6" i="36" s="1"/>
  <c r="AX6" i="36" s="1"/>
  <c r="AY6" i="36" s="1"/>
  <c r="AZ6" i="36" s="1"/>
  <c r="BA6" i="36" s="1"/>
  <c r="BB6" i="36" s="1"/>
  <c r="BC6" i="36" s="1"/>
  <c r="BD6" i="36" s="1"/>
  <c r="BE6" i="36" s="1"/>
  <c r="BF6" i="36" s="1"/>
  <c r="BG6" i="36" s="1"/>
  <c r="BH6" i="36" s="1"/>
  <c r="BI6" i="36" s="1"/>
  <c r="BJ6" i="36" s="1"/>
  <c r="BK6" i="36" s="1"/>
  <c r="BL6" i="36" s="1"/>
  <c r="BM6" i="36" s="1"/>
  <c r="BN6" i="36" s="1"/>
  <c r="BO6" i="36" s="1"/>
  <c r="BP6" i="36" s="1"/>
  <c r="BQ6" i="36" s="1"/>
  <c r="BR6" i="36" s="1"/>
  <c r="BS6" i="36" s="1"/>
  <c r="BT6" i="36" s="1"/>
  <c r="BU6" i="36" s="1"/>
  <c r="BV6" i="36" s="1"/>
  <c r="BW6" i="36" s="1"/>
  <c r="BX6" i="36" s="1"/>
  <c r="BY6" i="36" s="1"/>
  <c r="BZ6" i="36" s="1"/>
  <c r="CA6" i="36" s="1"/>
  <c r="CB6" i="36" s="1"/>
  <c r="CC6" i="36" s="1"/>
  <c r="AF5" i="36"/>
  <c r="AG5" i="36" s="1"/>
  <c r="AH5" i="36" s="1"/>
  <c r="AI5" i="36" s="1"/>
  <c r="AJ5" i="36" s="1"/>
  <c r="AK5" i="36" s="1"/>
  <c r="AL5" i="36" s="1"/>
  <c r="AM5" i="36" s="1"/>
  <c r="AN5" i="36" s="1"/>
  <c r="AO5" i="36" s="1"/>
  <c r="AP5" i="36" s="1"/>
  <c r="AQ5" i="36" s="1"/>
  <c r="AR5" i="36" s="1"/>
  <c r="AS5" i="36" s="1"/>
  <c r="AT5" i="36" s="1"/>
  <c r="AU5" i="36" s="1"/>
  <c r="AV5" i="36" s="1"/>
  <c r="AW5" i="36" s="1"/>
  <c r="AX5" i="36" s="1"/>
  <c r="AY5" i="36" s="1"/>
  <c r="AZ5" i="36" s="1"/>
  <c r="BA5" i="36" s="1"/>
  <c r="BB5" i="36" s="1"/>
  <c r="BC5" i="36" s="1"/>
  <c r="BD5" i="36" s="1"/>
  <c r="BE5" i="36" s="1"/>
  <c r="BF5" i="36" s="1"/>
  <c r="BG5" i="36" s="1"/>
  <c r="BH5" i="36" s="1"/>
  <c r="BI5" i="36" s="1"/>
  <c r="BJ5" i="36" s="1"/>
  <c r="BK5" i="36" s="1"/>
  <c r="BL5" i="36" s="1"/>
  <c r="BM5" i="36" s="1"/>
  <c r="BN5" i="36" s="1"/>
  <c r="BO5" i="36" s="1"/>
  <c r="BP5" i="36" s="1"/>
  <c r="BQ5" i="36" s="1"/>
  <c r="BR5" i="36" s="1"/>
  <c r="BS5" i="36" s="1"/>
  <c r="BT5" i="36" s="1"/>
  <c r="BU5" i="36" s="1"/>
  <c r="BV5" i="36" s="1"/>
  <c r="BW5" i="36" s="1"/>
  <c r="BX5" i="36" s="1"/>
  <c r="BY5" i="36" s="1"/>
  <c r="BZ5" i="36" s="1"/>
  <c r="CA5" i="36" s="1"/>
  <c r="CB5" i="36" s="1"/>
  <c r="CC5" i="36" s="1"/>
  <c r="AF4" i="36"/>
  <c r="AG4" i="36" s="1"/>
  <c r="AH4" i="36" s="1"/>
  <c r="AI4" i="36" s="1"/>
  <c r="AJ4" i="36" s="1"/>
  <c r="AK4" i="36" s="1"/>
  <c r="AL4" i="36" s="1"/>
  <c r="AM4" i="36" s="1"/>
  <c r="AN4" i="36" s="1"/>
  <c r="AO4" i="36" s="1"/>
  <c r="AP4" i="36" s="1"/>
  <c r="AQ4" i="36" s="1"/>
  <c r="AR4" i="36" s="1"/>
  <c r="AS4" i="36" s="1"/>
  <c r="AT4" i="36" s="1"/>
  <c r="AU4" i="36" s="1"/>
  <c r="AV4" i="36" s="1"/>
  <c r="AW4" i="36" s="1"/>
  <c r="AX4" i="36" s="1"/>
  <c r="AY4" i="36" s="1"/>
  <c r="AZ4" i="36" s="1"/>
  <c r="BA4" i="36" s="1"/>
  <c r="BB4" i="36" s="1"/>
  <c r="BC4" i="36" s="1"/>
  <c r="BD4" i="36" s="1"/>
  <c r="BE4" i="36" s="1"/>
  <c r="BF4" i="36" s="1"/>
  <c r="BG4" i="36" s="1"/>
  <c r="BH4" i="36" s="1"/>
  <c r="BI4" i="36" s="1"/>
  <c r="BJ4" i="36" s="1"/>
  <c r="BK4" i="36" s="1"/>
  <c r="BL4" i="36" s="1"/>
  <c r="BM4" i="36" s="1"/>
  <c r="BN4" i="36" s="1"/>
  <c r="BO4" i="36" s="1"/>
  <c r="BP4" i="36" s="1"/>
  <c r="BQ4" i="36" s="1"/>
  <c r="BR4" i="36" s="1"/>
  <c r="BS4" i="36" s="1"/>
  <c r="BT4" i="36" s="1"/>
  <c r="BU4" i="36" s="1"/>
  <c r="BV4" i="36" s="1"/>
  <c r="BW4" i="36" s="1"/>
  <c r="BX4" i="36" s="1"/>
  <c r="BY4" i="36" s="1"/>
  <c r="BZ4" i="36" s="1"/>
  <c r="CA4" i="36" s="1"/>
  <c r="CB4" i="36" s="1"/>
  <c r="CC4" i="36" s="1"/>
  <c r="AF3" i="36"/>
  <c r="AG3" i="36" s="1"/>
  <c r="AH3" i="36" s="1"/>
  <c r="AI3" i="36" s="1"/>
  <c r="AJ3" i="36" s="1"/>
  <c r="AK3" i="36" s="1"/>
  <c r="AL3" i="36" s="1"/>
  <c r="AM3" i="36" s="1"/>
  <c r="AN3" i="36" s="1"/>
  <c r="AO3" i="36" s="1"/>
  <c r="AP3" i="36" s="1"/>
  <c r="AQ3" i="36" s="1"/>
  <c r="AR3" i="36" s="1"/>
  <c r="AS3" i="36" s="1"/>
  <c r="AT3" i="36" s="1"/>
  <c r="AU3" i="36" s="1"/>
  <c r="AV3" i="36" s="1"/>
  <c r="AW3" i="36" s="1"/>
  <c r="AX3" i="36" s="1"/>
  <c r="AY3" i="36" s="1"/>
  <c r="AZ3" i="36" s="1"/>
  <c r="BA3" i="36" s="1"/>
  <c r="BB3" i="36" s="1"/>
  <c r="BC3" i="36" s="1"/>
  <c r="BD3" i="36" s="1"/>
  <c r="BE3" i="36" s="1"/>
  <c r="BF3" i="36" s="1"/>
  <c r="BG3" i="36" s="1"/>
  <c r="BH3" i="36" s="1"/>
  <c r="BI3" i="36" s="1"/>
  <c r="BJ3" i="36" s="1"/>
  <c r="BK3" i="36" s="1"/>
  <c r="BL3" i="36" s="1"/>
  <c r="BM3" i="36" s="1"/>
  <c r="BN3" i="36" s="1"/>
  <c r="BO3" i="36" s="1"/>
  <c r="BP3" i="36" s="1"/>
  <c r="BQ3" i="36" s="1"/>
  <c r="BR3" i="36" s="1"/>
  <c r="BS3" i="36" s="1"/>
  <c r="BT3" i="36" s="1"/>
  <c r="BU3" i="36" s="1"/>
  <c r="BV3" i="36" s="1"/>
  <c r="BW3" i="36" s="1"/>
  <c r="BX3" i="36" s="1"/>
  <c r="BY3" i="36" s="1"/>
  <c r="BZ3" i="36" s="1"/>
  <c r="CA3" i="36" s="1"/>
  <c r="CB3" i="36" s="1"/>
  <c r="CC3" i="36" s="1"/>
  <c r="AF2" i="36"/>
  <c r="AG2" i="36" s="1"/>
  <c r="AH2" i="36" s="1"/>
  <c r="AI2" i="36" s="1"/>
  <c r="AJ2" i="36" s="1"/>
  <c r="AK2" i="36" s="1"/>
  <c r="AL2" i="36" s="1"/>
  <c r="AM2" i="36" s="1"/>
  <c r="AN2" i="36" s="1"/>
  <c r="AO2" i="36" s="1"/>
  <c r="AP2" i="36" s="1"/>
  <c r="AQ2" i="36" s="1"/>
  <c r="AR2" i="36" s="1"/>
  <c r="AS2" i="36" s="1"/>
  <c r="AT2" i="36" s="1"/>
  <c r="AU2" i="36" s="1"/>
  <c r="AV2" i="36" s="1"/>
  <c r="AW2" i="36" s="1"/>
  <c r="AX2" i="36" s="1"/>
  <c r="AY2" i="36" s="1"/>
  <c r="AZ2" i="36" s="1"/>
  <c r="BA2" i="36" s="1"/>
  <c r="BB2" i="36" s="1"/>
  <c r="BC2" i="36" s="1"/>
  <c r="BD2" i="36" s="1"/>
  <c r="BE2" i="36" s="1"/>
  <c r="BF2" i="36" s="1"/>
  <c r="BG2" i="36" s="1"/>
  <c r="BH2" i="36" s="1"/>
  <c r="BI2" i="36" s="1"/>
  <c r="BJ2" i="36" s="1"/>
  <c r="BK2" i="36" s="1"/>
  <c r="BL2" i="36" s="1"/>
  <c r="BM2" i="36" s="1"/>
  <c r="BN2" i="36" s="1"/>
  <c r="BO2" i="36" s="1"/>
  <c r="BP2" i="36" s="1"/>
  <c r="BQ2" i="36" s="1"/>
  <c r="BR2" i="36" s="1"/>
  <c r="BS2" i="36" s="1"/>
  <c r="BT2" i="36" s="1"/>
  <c r="BU2" i="36" s="1"/>
  <c r="BV2" i="36" s="1"/>
  <c r="BW2" i="36" s="1"/>
  <c r="BX2" i="36" s="1"/>
  <c r="BY2" i="36" s="1"/>
  <c r="BZ2" i="36" s="1"/>
  <c r="CA2" i="36" s="1"/>
  <c r="CB2" i="36" s="1"/>
  <c r="CC2" i="36" s="1"/>
  <c r="AF9" i="35"/>
  <c r="AG9" i="35" s="1"/>
  <c r="AH9" i="35" s="1"/>
  <c r="AI9" i="35" s="1"/>
  <c r="AJ9" i="35" s="1"/>
  <c r="AK9" i="35" s="1"/>
  <c r="AL9" i="35" s="1"/>
  <c r="AM9" i="35" s="1"/>
  <c r="AN9" i="35" s="1"/>
  <c r="AO9" i="35" s="1"/>
  <c r="AP9" i="35" s="1"/>
  <c r="AQ9" i="35" s="1"/>
  <c r="AR9" i="35" s="1"/>
  <c r="AS9" i="35" s="1"/>
  <c r="AT9" i="35" s="1"/>
  <c r="AU9" i="35" s="1"/>
  <c r="AV9" i="35" s="1"/>
  <c r="AW9" i="35" s="1"/>
  <c r="AX9" i="35" s="1"/>
  <c r="AY9" i="35" s="1"/>
  <c r="AZ9" i="35" s="1"/>
  <c r="BA9" i="35" s="1"/>
  <c r="BB9" i="35" s="1"/>
  <c r="BC9" i="35" s="1"/>
  <c r="BD9" i="35" s="1"/>
  <c r="BE9" i="35" s="1"/>
  <c r="BF9" i="35" s="1"/>
  <c r="BG9" i="35" s="1"/>
  <c r="BH9" i="35" s="1"/>
  <c r="BI9" i="35" s="1"/>
  <c r="BJ9" i="35" s="1"/>
  <c r="BK9" i="35" s="1"/>
  <c r="BL9" i="35" s="1"/>
  <c r="BM9" i="35" s="1"/>
  <c r="BN9" i="35" s="1"/>
  <c r="BO9" i="35" s="1"/>
  <c r="BP9" i="35" s="1"/>
  <c r="BQ9" i="35" s="1"/>
  <c r="BR9" i="35" s="1"/>
  <c r="BS9" i="35" s="1"/>
  <c r="BT9" i="35" s="1"/>
  <c r="BU9" i="35" s="1"/>
  <c r="BV9" i="35" s="1"/>
  <c r="BW9" i="35" s="1"/>
  <c r="BX9" i="35" s="1"/>
  <c r="BY9" i="35" s="1"/>
  <c r="BZ9" i="35" s="1"/>
  <c r="CA9" i="35" s="1"/>
  <c r="CB9" i="35" s="1"/>
  <c r="CC9" i="35" s="1"/>
  <c r="AF8" i="35"/>
  <c r="AG8" i="35" s="1"/>
  <c r="AH8" i="35" s="1"/>
  <c r="AI8" i="35" s="1"/>
  <c r="AJ8" i="35" s="1"/>
  <c r="AK8" i="35" s="1"/>
  <c r="AL8" i="35" s="1"/>
  <c r="AM8" i="35" s="1"/>
  <c r="AN8" i="35" s="1"/>
  <c r="AO8" i="35" s="1"/>
  <c r="AP8" i="35" s="1"/>
  <c r="AQ8" i="35" s="1"/>
  <c r="AR8" i="35" s="1"/>
  <c r="AS8" i="35" s="1"/>
  <c r="AT8" i="35" s="1"/>
  <c r="AU8" i="35" s="1"/>
  <c r="AV8" i="35" s="1"/>
  <c r="AW8" i="35" s="1"/>
  <c r="AX8" i="35" s="1"/>
  <c r="AY8" i="35" s="1"/>
  <c r="AZ8" i="35" s="1"/>
  <c r="BA8" i="35" s="1"/>
  <c r="BB8" i="35" s="1"/>
  <c r="BC8" i="35" s="1"/>
  <c r="BD8" i="35" s="1"/>
  <c r="BE8" i="35" s="1"/>
  <c r="BF8" i="35" s="1"/>
  <c r="BG8" i="35" s="1"/>
  <c r="BH8" i="35" s="1"/>
  <c r="BI8" i="35" s="1"/>
  <c r="BJ8" i="35" s="1"/>
  <c r="BK8" i="35" s="1"/>
  <c r="BL8" i="35" s="1"/>
  <c r="BM8" i="35" s="1"/>
  <c r="BN8" i="35" s="1"/>
  <c r="BO8" i="35" s="1"/>
  <c r="BP8" i="35" s="1"/>
  <c r="BQ8" i="35" s="1"/>
  <c r="BR8" i="35" s="1"/>
  <c r="BS8" i="35" s="1"/>
  <c r="BT8" i="35" s="1"/>
  <c r="BU8" i="35" s="1"/>
  <c r="BV8" i="35" s="1"/>
  <c r="BW8" i="35" s="1"/>
  <c r="BX8" i="35" s="1"/>
  <c r="BY8" i="35" s="1"/>
  <c r="BZ8" i="35" s="1"/>
  <c r="CA8" i="35" s="1"/>
  <c r="CB8" i="35" s="1"/>
  <c r="CC8" i="35" s="1"/>
  <c r="AF7" i="35"/>
  <c r="AG7" i="35" s="1"/>
  <c r="AH7" i="35" s="1"/>
  <c r="AI7" i="35" s="1"/>
  <c r="AJ7" i="35" s="1"/>
  <c r="AK7" i="35" s="1"/>
  <c r="AL7" i="35" s="1"/>
  <c r="AM7" i="35" s="1"/>
  <c r="AN7" i="35" s="1"/>
  <c r="AO7" i="35" s="1"/>
  <c r="AP7" i="35" s="1"/>
  <c r="AQ7" i="35" s="1"/>
  <c r="AR7" i="35" s="1"/>
  <c r="AS7" i="35" s="1"/>
  <c r="AT7" i="35" s="1"/>
  <c r="AU7" i="35" s="1"/>
  <c r="AV7" i="35" s="1"/>
  <c r="AW7" i="35" s="1"/>
  <c r="AX7" i="35" s="1"/>
  <c r="AY7" i="35" s="1"/>
  <c r="AZ7" i="35" s="1"/>
  <c r="BA7" i="35" s="1"/>
  <c r="BB7" i="35" s="1"/>
  <c r="BC7" i="35" s="1"/>
  <c r="BD7" i="35" s="1"/>
  <c r="BE7" i="35" s="1"/>
  <c r="BF7" i="35" s="1"/>
  <c r="BG7" i="35" s="1"/>
  <c r="BH7" i="35" s="1"/>
  <c r="BI7" i="35" s="1"/>
  <c r="BJ7" i="35" s="1"/>
  <c r="BK7" i="35" s="1"/>
  <c r="BL7" i="35" s="1"/>
  <c r="BM7" i="35" s="1"/>
  <c r="BN7" i="35" s="1"/>
  <c r="BO7" i="35" s="1"/>
  <c r="BP7" i="35" s="1"/>
  <c r="BQ7" i="35" s="1"/>
  <c r="BR7" i="35" s="1"/>
  <c r="BS7" i="35" s="1"/>
  <c r="BT7" i="35" s="1"/>
  <c r="BU7" i="35" s="1"/>
  <c r="BV7" i="35" s="1"/>
  <c r="BW7" i="35" s="1"/>
  <c r="BX7" i="35" s="1"/>
  <c r="BY7" i="35" s="1"/>
  <c r="BZ7" i="35" s="1"/>
  <c r="CA7" i="35" s="1"/>
  <c r="CB7" i="35" s="1"/>
  <c r="CC7" i="35" s="1"/>
  <c r="AF6" i="35"/>
  <c r="AG6" i="35" s="1"/>
  <c r="AH6" i="35" s="1"/>
  <c r="AI6" i="35" s="1"/>
  <c r="AJ6" i="35" s="1"/>
  <c r="AK6" i="35" s="1"/>
  <c r="AL6" i="35" s="1"/>
  <c r="AM6" i="35" s="1"/>
  <c r="AN6" i="35" s="1"/>
  <c r="AO6" i="35" s="1"/>
  <c r="AP6" i="35" s="1"/>
  <c r="AQ6" i="35" s="1"/>
  <c r="AR6" i="35" s="1"/>
  <c r="AS6" i="35" s="1"/>
  <c r="AT6" i="35" s="1"/>
  <c r="AU6" i="35" s="1"/>
  <c r="AV6" i="35" s="1"/>
  <c r="AW6" i="35" s="1"/>
  <c r="AX6" i="35" s="1"/>
  <c r="AY6" i="35" s="1"/>
  <c r="AZ6" i="35" s="1"/>
  <c r="BA6" i="35" s="1"/>
  <c r="BB6" i="35" s="1"/>
  <c r="BC6" i="35" s="1"/>
  <c r="BD6" i="35" s="1"/>
  <c r="BE6" i="35" s="1"/>
  <c r="BF6" i="35" s="1"/>
  <c r="BG6" i="35" s="1"/>
  <c r="BH6" i="35" s="1"/>
  <c r="BI6" i="35" s="1"/>
  <c r="BJ6" i="35" s="1"/>
  <c r="BK6" i="35" s="1"/>
  <c r="BL6" i="35" s="1"/>
  <c r="BM6" i="35" s="1"/>
  <c r="BN6" i="35" s="1"/>
  <c r="BO6" i="35" s="1"/>
  <c r="BP6" i="35" s="1"/>
  <c r="BQ6" i="35" s="1"/>
  <c r="BR6" i="35" s="1"/>
  <c r="BS6" i="35" s="1"/>
  <c r="BT6" i="35" s="1"/>
  <c r="BU6" i="35" s="1"/>
  <c r="BV6" i="35" s="1"/>
  <c r="BW6" i="35" s="1"/>
  <c r="BX6" i="35" s="1"/>
  <c r="BY6" i="35" s="1"/>
  <c r="BZ6" i="35" s="1"/>
  <c r="CA6" i="35" s="1"/>
  <c r="CB6" i="35" s="1"/>
  <c r="CC6" i="35" s="1"/>
  <c r="AF5" i="35"/>
  <c r="AG5" i="35" s="1"/>
  <c r="AH5" i="35" s="1"/>
  <c r="AI5" i="35" s="1"/>
  <c r="AJ5" i="35" s="1"/>
  <c r="AK5" i="35" s="1"/>
  <c r="AL5" i="35" s="1"/>
  <c r="AM5" i="35" s="1"/>
  <c r="AN5" i="35" s="1"/>
  <c r="AO5" i="35" s="1"/>
  <c r="AP5" i="35" s="1"/>
  <c r="AQ5" i="35" s="1"/>
  <c r="AR5" i="35" s="1"/>
  <c r="AS5" i="35" s="1"/>
  <c r="AT5" i="35" s="1"/>
  <c r="AU5" i="35" s="1"/>
  <c r="AV5" i="35" s="1"/>
  <c r="AW5" i="35" s="1"/>
  <c r="AX5" i="35" s="1"/>
  <c r="AY5" i="35" s="1"/>
  <c r="AZ5" i="35" s="1"/>
  <c r="BA5" i="35" s="1"/>
  <c r="BB5" i="35" s="1"/>
  <c r="BC5" i="35" s="1"/>
  <c r="BD5" i="35" s="1"/>
  <c r="BE5" i="35" s="1"/>
  <c r="BF5" i="35" s="1"/>
  <c r="BG5" i="35" s="1"/>
  <c r="BH5" i="35" s="1"/>
  <c r="BI5" i="35" s="1"/>
  <c r="BJ5" i="35" s="1"/>
  <c r="BK5" i="35" s="1"/>
  <c r="BL5" i="35" s="1"/>
  <c r="BM5" i="35" s="1"/>
  <c r="BN5" i="35" s="1"/>
  <c r="BO5" i="35" s="1"/>
  <c r="BP5" i="35" s="1"/>
  <c r="BQ5" i="35" s="1"/>
  <c r="BR5" i="35" s="1"/>
  <c r="BS5" i="35" s="1"/>
  <c r="BT5" i="35" s="1"/>
  <c r="BU5" i="35" s="1"/>
  <c r="BV5" i="35" s="1"/>
  <c r="BW5" i="35" s="1"/>
  <c r="BX5" i="35" s="1"/>
  <c r="BY5" i="35" s="1"/>
  <c r="BZ5" i="35" s="1"/>
  <c r="CA5" i="35" s="1"/>
  <c r="CB5" i="35" s="1"/>
  <c r="CC5" i="35" s="1"/>
  <c r="AF4" i="35"/>
  <c r="AG4" i="35" s="1"/>
  <c r="AH4" i="35" s="1"/>
  <c r="AI4" i="35" s="1"/>
  <c r="AJ4" i="35" s="1"/>
  <c r="AK4" i="35" s="1"/>
  <c r="AL4" i="35" s="1"/>
  <c r="AM4" i="35" s="1"/>
  <c r="AN4" i="35" s="1"/>
  <c r="AO4" i="35" s="1"/>
  <c r="AP4" i="35" s="1"/>
  <c r="AQ4" i="35" s="1"/>
  <c r="AR4" i="35" s="1"/>
  <c r="AS4" i="35" s="1"/>
  <c r="AT4" i="35" s="1"/>
  <c r="AU4" i="35" s="1"/>
  <c r="AV4" i="35" s="1"/>
  <c r="AW4" i="35" s="1"/>
  <c r="AX4" i="35" s="1"/>
  <c r="AY4" i="35" s="1"/>
  <c r="AZ4" i="35" s="1"/>
  <c r="BA4" i="35" s="1"/>
  <c r="BB4" i="35" s="1"/>
  <c r="BC4" i="35" s="1"/>
  <c r="BD4" i="35" s="1"/>
  <c r="BE4" i="35" s="1"/>
  <c r="BF4" i="35" s="1"/>
  <c r="BG4" i="35" s="1"/>
  <c r="BH4" i="35" s="1"/>
  <c r="BI4" i="35" s="1"/>
  <c r="BJ4" i="35" s="1"/>
  <c r="BK4" i="35" s="1"/>
  <c r="BL4" i="35" s="1"/>
  <c r="BM4" i="35" s="1"/>
  <c r="BN4" i="35" s="1"/>
  <c r="BO4" i="35" s="1"/>
  <c r="BP4" i="35" s="1"/>
  <c r="BQ4" i="35" s="1"/>
  <c r="BR4" i="35" s="1"/>
  <c r="BS4" i="35" s="1"/>
  <c r="BT4" i="35" s="1"/>
  <c r="BU4" i="35" s="1"/>
  <c r="BV4" i="35" s="1"/>
  <c r="BW4" i="35" s="1"/>
  <c r="BX4" i="35" s="1"/>
  <c r="BY4" i="35" s="1"/>
  <c r="BZ4" i="35" s="1"/>
  <c r="CA4" i="35" s="1"/>
  <c r="CB4" i="35" s="1"/>
  <c r="CC4" i="35" s="1"/>
  <c r="AF3" i="35"/>
  <c r="AG3" i="35" s="1"/>
  <c r="AH3" i="35" s="1"/>
  <c r="AI3" i="35" s="1"/>
  <c r="AJ3" i="35" s="1"/>
  <c r="AK3" i="35" s="1"/>
  <c r="AL3" i="35" s="1"/>
  <c r="AM3" i="35" s="1"/>
  <c r="AN3" i="35" s="1"/>
  <c r="AO3" i="35" s="1"/>
  <c r="AP3" i="35" s="1"/>
  <c r="AQ3" i="35" s="1"/>
  <c r="AR3" i="35" s="1"/>
  <c r="AS3" i="35" s="1"/>
  <c r="AT3" i="35" s="1"/>
  <c r="AU3" i="35" s="1"/>
  <c r="AV3" i="35" s="1"/>
  <c r="AW3" i="35" s="1"/>
  <c r="AX3" i="35" s="1"/>
  <c r="AY3" i="35" s="1"/>
  <c r="AZ3" i="35" s="1"/>
  <c r="BA3" i="35" s="1"/>
  <c r="BB3" i="35" s="1"/>
  <c r="BC3" i="35" s="1"/>
  <c r="BD3" i="35" s="1"/>
  <c r="BE3" i="35" s="1"/>
  <c r="BF3" i="35" s="1"/>
  <c r="BG3" i="35" s="1"/>
  <c r="BH3" i="35" s="1"/>
  <c r="BI3" i="35" s="1"/>
  <c r="BJ3" i="35" s="1"/>
  <c r="BK3" i="35" s="1"/>
  <c r="BL3" i="35" s="1"/>
  <c r="BM3" i="35" s="1"/>
  <c r="BN3" i="35" s="1"/>
  <c r="BO3" i="35" s="1"/>
  <c r="BP3" i="35" s="1"/>
  <c r="BQ3" i="35" s="1"/>
  <c r="BR3" i="35" s="1"/>
  <c r="BS3" i="35" s="1"/>
  <c r="BT3" i="35" s="1"/>
  <c r="BU3" i="35" s="1"/>
  <c r="BV3" i="35" s="1"/>
  <c r="BW3" i="35" s="1"/>
  <c r="BX3" i="35" s="1"/>
  <c r="BY3" i="35" s="1"/>
  <c r="BZ3" i="35" s="1"/>
  <c r="CA3" i="35" s="1"/>
  <c r="CB3" i="35" s="1"/>
  <c r="CC3" i="35" s="1"/>
  <c r="AF2" i="35"/>
  <c r="AG2" i="35" s="1"/>
  <c r="AH2" i="35" s="1"/>
  <c r="AI2" i="35" s="1"/>
  <c r="AJ2" i="35" s="1"/>
  <c r="AK2" i="35" s="1"/>
  <c r="AL2" i="35" s="1"/>
  <c r="AM2" i="35" s="1"/>
  <c r="AN2" i="35" s="1"/>
  <c r="AO2" i="35" s="1"/>
  <c r="AP2" i="35" s="1"/>
  <c r="AQ2" i="35" s="1"/>
  <c r="AR2" i="35" s="1"/>
  <c r="AS2" i="35" s="1"/>
  <c r="AT2" i="35" s="1"/>
  <c r="AU2" i="35" s="1"/>
  <c r="AV2" i="35" s="1"/>
  <c r="AW2" i="35" s="1"/>
  <c r="AX2" i="35" s="1"/>
  <c r="AY2" i="35" s="1"/>
  <c r="AZ2" i="35" s="1"/>
  <c r="BA2" i="35" s="1"/>
  <c r="BB2" i="35" s="1"/>
  <c r="BC2" i="35" s="1"/>
  <c r="BD2" i="35" s="1"/>
  <c r="BE2" i="35" s="1"/>
  <c r="BF2" i="35" s="1"/>
  <c r="BG2" i="35" s="1"/>
  <c r="BH2" i="35" s="1"/>
  <c r="BI2" i="35" s="1"/>
  <c r="BJ2" i="35" s="1"/>
  <c r="BK2" i="35" s="1"/>
  <c r="BL2" i="35" s="1"/>
  <c r="BM2" i="35" s="1"/>
  <c r="BN2" i="35" s="1"/>
  <c r="BO2" i="35" s="1"/>
  <c r="BP2" i="35" s="1"/>
  <c r="BQ2" i="35" s="1"/>
  <c r="BR2" i="35" s="1"/>
  <c r="BS2" i="35" s="1"/>
  <c r="BT2" i="35" s="1"/>
  <c r="BU2" i="35" s="1"/>
  <c r="BV2" i="35" s="1"/>
  <c r="BW2" i="35" s="1"/>
  <c r="BX2" i="35" s="1"/>
  <c r="BY2" i="35" s="1"/>
  <c r="BZ2" i="35" s="1"/>
  <c r="CA2" i="35" s="1"/>
  <c r="CB2" i="35" s="1"/>
  <c r="CC2" i="35" s="1"/>
  <c r="AF9" i="34"/>
  <c r="AG9" i="34" s="1"/>
  <c r="AH9" i="34" s="1"/>
  <c r="AI9" i="34" s="1"/>
  <c r="AJ9" i="34" s="1"/>
  <c r="AK9" i="34" s="1"/>
  <c r="AL9" i="34" s="1"/>
  <c r="AM9" i="34" s="1"/>
  <c r="AN9" i="34" s="1"/>
  <c r="AO9" i="34" s="1"/>
  <c r="AP9" i="34" s="1"/>
  <c r="AQ9" i="34" s="1"/>
  <c r="AR9" i="34" s="1"/>
  <c r="AS9" i="34" s="1"/>
  <c r="AT9" i="34" s="1"/>
  <c r="AU9" i="34" s="1"/>
  <c r="AV9" i="34" s="1"/>
  <c r="AW9" i="34" s="1"/>
  <c r="AX9" i="34" s="1"/>
  <c r="AY9" i="34" s="1"/>
  <c r="AZ9" i="34" s="1"/>
  <c r="BA9" i="34" s="1"/>
  <c r="BB9" i="34" s="1"/>
  <c r="BC9" i="34" s="1"/>
  <c r="BD9" i="34" s="1"/>
  <c r="BE9" i="34" s="1"/>
  <c r="BF9" i="34" s="1"/>
  <c r="BG9" i="34" s="1"/>
  <c r="BH9" i="34" s="1"/>
  <c r="BI9" i="34" s="1"/>
  <c r="BJ9" i="34" s="1"/>
  <c r="BK9" i="34" s="1"/>
  <c r="BL9" i="34" s="1"/>
  <c r="BM9" i="34" s="1"/>
  <c r="BN9" i="34" s="1"/>
  <c r="BO9" i="34" s="1"/>
  <c r="BP9" i="34" s="1"/>
  <c r="BQ9" i="34" s="1"/>
  <c r="BR9" i="34" s="1"/>
  <c r="BS9" i="34" s="1"/>
  <c r="BT9" i="34" s="1"/>
  <c r="BU9" i="34" s="1"/>
  <c r="BV9" i="34" s="1"/>
  <c r="BW9" i="34" s="1"/>
  <c r="BX9" i="34" s="1"/>
  <c r="BY9" i="34" s="1"/>
  <c r="BZ9" i="34" s="1"/>
  <c r="CA9" i="34" s="1"/>
  <c r="CB9" i="34" s="1"/>
  <c r="CC9" i="34" s="1"/>
  <c r="AF8" i="34"/>
  <c r="AG8" i="34" s="1"/>
  <c r="AH8" i="34" s="1"/>
  <c r="AI8" i="34" s="1"/>
  <c r="AJ8" i="34" s="1"/>
  <c r="AK8" i="34" s="1"/>
  <c r="AL8" i="34" s="1"/>
  <c r="AM8" i="34" s="1"/>
  <c r="AN8" i="34" s="1"/>
  <c r="AO8" i="34" s="1"/>
  <c r="AP8" i="34" s="1"/>
  <c r="AQ8" i="34" s="1"/>
  <c r="AR8" i="34" s="1"/>
  <c r="AS8" i="34" s="1"/>
  <c r="AT8" i="34" s="1"/>
  <c r="AU8" i="34" s="1"/>
  <c r="AV8" i="34" s="1"/>
  <c r="AW8" i="34" s="1"/>
  <c r="AX8" i="34" s="1"/>
  <c r="AY8" i="34" s="1"/>
  <c r="AZ8" i="34" s="1"/>
  <c r="BA8" i="34" s="1"/>
  <c r="BB8" i="34" s="1"/>
  <c r="BC8" i="34" s="1"/>
  <c r="BD8" i="34" s="1"/>
  <c r="BE8" i="34" s="1"/>
  <c r="BF8" i="34" s="1"/>
  <c r="BG8" i="34" s="1"/>
  <c r="BH8" i="34" s="1"/>
  <c r="BI8" i="34" s="1"/>
  <c r="BJ8" i="34" s="1"/>
  <c r="BK8" i="34" s="1"/>
  <c r="BL8" i="34" s="1"/>
  <c r="BM8" i="34" s="1"/>
  <c r="BN8" i="34" s="1"/>
  <c r="BO8" i="34" s="1"/>
  <c r="BP8" i="34" s="1"/>
  <c r="BQ8" i="34" s="1"/>
  <c r="BR8" i="34" s="1"/>
  <c r="BS8" i="34" s="1"/>
  <c r="BT8" i="34" s="1"/>
  <c r="BU8" i="34" s="1"/>
  <c r="BV8" i="34" s="1"/>
  <c r="BW8" i="34" s="1"/>
  <c r="BX8" i="34" s="1"/>
  <c r="BY8" i="34" s="1"/>
  <c r="BZ8" i="34" s="1"/>
  <c r="CA8" i="34" s="1"/>
  <c r="CB8" i="34" s="1"/>
  <c r="CC8" i="34" s="1"/>
  <c r="AF7" i="34"/>
  <c r="AG7" i="34" s="1"/>
  <c r="AH7" i="34" s="1"/>
  <c r="AI7" i="34" s="1"/>
  <c r="AJ7" i="34" s="1"/>
  <c r="AK7" i="34" s="1"/>
  <c r="AL7" i="34" s="1"/>
  <c r="AM7" i="34" s="1"/>
  <c r="AN7" i="34" s="1"/>
  <c r="AO7" i="34" s="1"/>
  <c r="AP7" i="34" s="1"/>
  <c r="AQ7" i="34" s="1"/>
  <c r="AR7" i="34" s="1"/>
  <c r="AS7" i="34" s="1"/>
  <c r="AT7" i="34" s="1"/>
  <c r="AU7" i="34" s="1"/>
  <c r="AV7" i="34" s="1"/>
  <c r="AW7" i="34" s="1"/>
  <c r="AX7" i="34" s="1"/>
  <c r="AY7" i="34" s="1"/>
  <c r="AZ7" i="34" s="1"/>
  <c r="BA7" i="34" s="1"/>
  <c r="BB7" i="34" s="1"/>
  <c r="BC7" i="34" s="1"/>
  <c r="BD7" i="34" s="1"/>
  <c r="BE7" i="34" s="1"/>
  <c r="BF7" i="34" s="1"/>
  <c r="BG7" i="34" s="1"/>
  <c r="BH7" i="34" s="1"/>
  <c r="BI7" i="34" s="1"/>
  <c r="BJ7" i="34" s="1"/>
  <c r="BK7" i="34" s="1"/>
  <c r="BL7" i="34" s="1"/>
  <c r="BM7" i="34" s="1"/>
  <c r="BN7" i="34" s="1"/>
  <c r="BO7" i="34" s="1"/>
  <c r="BP7" i="34" s="1"/>
  <c r="BQ7" i="34" s="1"/>
  <c r="BR7" i="34" s="1"/>
  <c r="BS7" i="34" s="1"/>
  <c r="BT7" i="34" s="1"/>
  <c r="BU7" i="34" s="1"/>
  <c r="BV7" i="34" s="1"/>
  <c r="BW7" i="34" s="1"/>
  <c r="BX7" i="34" s="1"/>
  <c r="BY7" i="34" s="1"/>
  <c r="BZ7" i="34" s="1"/>
  <c r="CA7" i="34" s="1"/>
  <c r="CB7" i="34" s="1"/>
  <c r="CC7" i="34" s="1"/>
  <c r="AF6" i="34"/>
  <c r="AG6" i="34" s="1"/>
  <c r="AH6" i="34" s="1"/>
  <c r="AI6" i="34" s="1"/>
  <c r="AJ6" i="34" s="1"/>
  <c r="AK6" i="34" s="1"/>
  <c r="AL6" i="34" s="1"/>
  <c r="AM6" i="34" s="1"/>
  <c r="AN6" i="34" s="1"/>
  <c r="AO6" i="34" s="1"/>
  <c r="AP6" i="34" s="1"/>
  <c r="AQ6" i="34" s="1"/>
  <c r="AR6" i="34" s="1"/>
  <c r="AS6" i="34" s="1"/>
  <c r="AT6" i="34" s="1"/>
  <c r="AU6" i="34" s="1"/>
  <c r="AV6" i="34" s="1"/>
  <c r="AW6" i="34" s="1"/>
  <c r="AX6" i="34" s="1"/>
  <c r="AY6" i="34" s="1"/>
  <c r="AZ6" i="34" s="1"/>
  <c r="BA6" i="34" s="1"/>
  <c r="BB6" i="34" s="1"/>
  <c r="BC6" i="34" s="1"/>
  <c r="BD6" i="34" s="1"/>
  <c r="BE6" i="34" s="1"/>
  <c r="BF6" i="34" s="1"/>
  <c r="BG6" i="34" s="1"/>
  <c r="BH6" i="34" s="1"/>
  <c r="BI6" i="34" s="1"/>
  <c r="BJ6" i="34" s="1"/>
  <c r="BK6" i="34" s="1"/>
  <c r="BL6" i="34" s="1"/>
  <c r="BM6" i="34" s="1"/>
  <c r="BN6" i="34" s="1"/>
  <c r="BO6" i="34" s="1"/>
  <c r="BP6" i="34" s="1"/>
  <c r="BQ6" i="34" s="1"/>
  <c r="BR6" i="34" s="1"/>
  <c r="BS6" i="34" s="1"/>
  <c r="BT6" i="34" s="1"/>
  <c r="BU6" i="34" s="1"/>
  <c r="BV6" i="34" s="1"/>
  <c r="BW6" i="34" s="1"/>
  <c r="BX6" i="34" s="1"/>
  <c r="BY6" i="34" s="1"/>
  <c r="BZ6" i="34" s="1"/>
  <c r="CA6" i="34" s="1"/>
  <c r="CB6" i="34" s="1"/>
  <c r="CC6" i="34" s="1"/>
  <c r="AF5" i="34"/>
  <c r="AG5" i="34" s="1"/>
  <c r="AH5" i="34" s="1"/>
  <c r="AI5" i="34" s="1"/>
  <c r="AJ5" i="34" s="1"/>
  <c r="AK5" i="34" s="1"/>
  <c r="AL5" i="34" s="1"/>
  <c r="AM5" i="34" s="1"/>
  <c r="AN5" i="34" s="1"/>
  <c r="AO5" i="34" s="1"/>
  <c r="AP5" i="34" s="1"/>
  <c r="AQ5" i="34" s="1"/>
  <c r="AR5" i="34" s="1"/>
  <c r="AS5" i="34" s="1"/>
  <c r="AT5" i="34" s="1"/>
  <c r="AU5" i="34" s="1"/>
  <c r="AV5" i="34" s="1"/>
  <c r="AW5" i="34" s="1"/>
  <c r="AX5" i="34" s="1"/>
  <c r="AY5" i="34" s="1"/>
  <c r="AZ5" i="34" s="1"/>
  <c r="BA5" i="34" s="1"/>
  <c r="BB5" i="34" s="1"/>
  <c r="BC5" i="34" s="1"/>
  <c r="BD5" i="34" s="1"/>
  <c r="BE5" i="34" s="1"/>
  <c r="BF5" i="34" s="1"/>
  <c r="BG5" i="34" s="1"/>
  <c r="BH5" i="34" s="1"/>
  <c r="BI5" i="34" s="1"/>
  <c r="BJ5" i="34" s="1"/>
  <c r="BK5" i="34" s="1"/>
  <c r="BL5" i="34" s="1"/>
  <c r="BM5" i="34" s="1"/>
  <c r="BN5" i="34" s="1"/>
  <c r="BO5" i="34" s="1"/>
  <c r="BP5" i="34" s="1"/>
  <c r="BQ5" i="34" s="1"/>
  <c r="BR5" i="34" s="1"/>
  <c r="BS5" i="34" s="1"/>
  <c r="BT5" i="34" s="1"/>
  <c r="BU5" i="34" s="1"/>
  <c r="BV5" i="34" s="1"/>
  <c r="BW5" i="34" s="1"/>
  <c r="BX5" i="34" s="1"/>
  <c r="BY5" i="34" s="1"/>
  <c r="BZ5" i="34" s="1"/>
  <c r="CA5" i="34" s="1"/>
  <c r="CB5" i="34" s="1"/>
  <c r="CC5" i="34" s="1"/>
  <c r="AF4" i="34"/>
  <c r="AG4" i="34" s="1"/>
  <c r="AH4" i="34" s="1"/>
  <c r="AI4" i="34" s="1"/>
  <c r="AJ4" i="34" s="1"/>
  <c r="AK4" i="34" s="1"/>
  <c r="AL4" i="34" s="1"/>
  <c r="AM4" i="34" s="1"/>
  <c r="AN4" i="34" s="1"/>
  <c r="AO4" i="34" s="1"/>
  <c r="AP4" i="34" s="1"/>
  <c r="AQ4" i="34" s="1"/>
  <c r="AR4" i="34" s="1"/>
  <c r="AS4" i="34" s="1"/>
  <c r="AT4" i="34" s="1"/>
  <c r="AU4" i="34" s="1"/>
  <c r="AV4" i="34" s="1"/>
  <c r="AW4" i="34" s="1"/>
  <c r="AX4" i="34" s="1"/>
  <c r="AY4" i="34" s="1"/>
  <c r="AZ4" i="34" s="1"/>
  <c r="BA4" i="34" s="1"/>
  <c r="BB4" i="34" s="1"/>
  <c r="BC4" i="34" s="1"/>
  <c r="BD4" i="34" s="1"/>
  <c r="BE4" i="34" s="1"/>
  <c r="BF4" i="34" s="1"/>
  <c r="BG4" i="34" s="1"/>
  <c r="BH4" i="34" s="1"/>
  <c r="BI4" i="34" s="1"/>
  <c r="BJ4" i="34" s="1"/>
  <c r="BK4" i="34" s="1"/>
  <c r="BL4" i="34" s="1"/>
  <c r="BM4" i="34" s="1"/>
  <c r="BN4" i="34" s="1"/>
  <c r="BO4" i="34" s="1"/>
  <c r="BP4" i="34" s="1"/>
  <c r="BQ4" i="34" s="1"/>
  <c r="BR4" i="34" s="1"/>
  <c r="BS4" i="34" s="1"/>
  <c r="BT4" i="34" s="1"/>
  <c r="BU4" i="34" s="1"/>
  <c r="BV4" i="34" s="1"/>
  <c r="BW4" i="34" s="1"/>
  <c r="BX4" i="34" s="1"/>
  <c r="BY4" i="34" s="1"/>
  <c r="BZ4" i="34" s="1"/>
  <c r="CA4" i="34" s="1"/>
  <c r="CB4" i="34" s="1"/>
  <c r="CC4" i="34" s="1"/>
  <c r="AF3" i="34"/>
  <c r="AG3" i="34" s="1"/>
  <c r="AH3" i="34" s="1"/>
  <c r="AI3" i="34" s="1"/>
  <c r="AJ3" i="34" s="1"/>
  <c r="AK3" i="34" s="1"/>
  <c r="AL3" i="34" s="1"/>
  <c r="AM3" i="34" s="1"/>
  <c r="AN3" i="34" s="1"/>
  <c r="AO3" i="34" s="1"/>
  <c r="AP3" i="34" s="1"/>
  <c r="AQ3" i="34" s="1"/>
  <c r="AR3" i="34" s="1"/>
  <c r="AS3" i="34" s="1"/>
  <c r="AT3" i="34" s="1"/>
  <c r="AU3" i="34" s="1"/>
  <c r="AV3" i="34" s="1"/>
  <c r="AW3" i="34" s="1"/>
  <c r="AX3" i="34" s="1"/>
  <c r="AY3" i="34" s="1"/>
  <c r="AZ3" i="34" s="1"/>
  <c r="BA3" i="34" s="1"/>
  <c r="BB3" i="34" s="1"/>
  <c r="BC3" i="34" s="1"/>
  <c r="BD3" i="34" s="1"/>
  <c r="BE3" i="34" s="1"/>
  <c r="BF3" i="34" s="1"/>
  <c r="BG3" i="34" s="1"/>
  <c r="BH3" i="34" s="1"/>
  <c r="BI3" i="34" s="1"/>
  <c r="BJ3" i="34" s="1"/>
  <c r="BK3" i="34" s="1"/>
  <c r="BL3" i="34" s="1"/>
  <c r="BM3" i="34" s="1"/>
  <c r="BN3" i="34" s="1"/>
  <c r="BO3" i="34" s="1"/>
  <c r="BP3" i="34" s="1"/>
  <c r="BQ3" i="34" s="1"/>
  <c r="BR3" i="34" s="1"/>
  <c r="BS3" i="34" s="1"/>
  <c r="BT3" i="34" s="1"/>
  <c r="BU3" i="34" s="1"/>
  <c r="BV3" i="34" s="1"/>
  <c r="BW3" i="34" s="1"/>
  <c r="BX3" i="34" s="1"/>
  <c r="BY3" i="34" s="1"/>
  <c r="BZ3" i="34" s="1"/>
  <c r="CA3" i="34" s="1"/>
  <c r="CB3" i="34" s="1"/>
  <c r="CC3" i="34" s="1"/>
  <c r="AF2" i="34"/>
  <c r="AG2" i="34" s="1"/>
  <c r="AH2" i="34" s="1"/>
  <c r="AI2" i="34" s="1"/>
  <c r="AJ2" i="34" s="1"/>
  <c r="AK2" i="34" s="1"/>
  <c r="AL2" i="34" s="1"/>
  <c r="AM2" i="34" s="1"/>
  <c r="AN2" i="34" s="1"/>
  <c r="AO2" i="34" s="1"/>
  <c r="AP2" i="34" s="1"/>
  <c r="AQ2" i="34" s="1"/>
  <c r="AR2" i="34" s="1"/>
  <c r="AS2" i="34" s="1"/>
  <c r="AT2" i="34" s="1"/>
  <c r="AU2" i="34" s="1"/>
  <c r="AV2" i="34" s="1"/>
  <c r="AW2" i="34" s="1"/>
  <c r="AX2" i="34" s="1"/>
  <c r="AY2" i="34" s="1"/>
  <c r="AZ2" i="34" s="1"/>
  <c r="BA2" i="34" s="1"/>
  <c r="BB2" i="34" s="1"/>
  <c r="BC2" i="34" s="1"/>
  <c r="BD2" i="34" s="1"/>
  <c r="BE2" i="34" s="1"/>
  <c r="BF2" i="34" s="1"/>
  <c r="BG2" i="34" s="1"/>
  <c r="BH2" i="34" s="1"/>
  <c r="BI2" i="34" s="1"/>
  <c r="BJ2" i="34" s="1"/>
  <c r="BK2" i="34" s="1"/>
  <c r="BL2" i="34" s="1"/>
  <c r="BM2" i="34" s="1"/>
  <c r="BN2" i="34" s="1"/>
  <c r="BO2" i="34" s="1"/>
  <c r="BP2" i="34" s="1"/>
  <c r="BQ2" i="34" s="1"/>
  <c r="BR2" i="34" s="1"/>
  <c r="BS2" i="34" s="1"/>
  <c r="BT2" i="34" s="1"/>
  <c r="BU2" i="34" s="1"/>
  <c r="BV2" i="34" s="1"/>
  <c r="BW2" i="34" s="1"/>
  <c r="BX2" i="34" s="1"/>
  <c r="BY2" i="34" s="1"/>
  <c r="BZ2" i="34" s="1"/>
  <c r="CA2" i="34" s="1"/>
  <c r="CB2" i="34" s="1"/>
  <c r="CC2" i="34" s="1"/>
  <c r="AF9" i="33"/>
  <c r="AG9" i="33" s="1"/>
  <c r="AH9" i="33" s="1"/>
  <c r="AI9" i="33" s="1"/>
  <c r="AJ9" i="33" s="1"/>
  <c r="AK9" i="33" s="1"/>
  <c r="AL9" i="33" s="1"/>
  <c r="AM9" i="33" s="1"/>
  <c r="AN9" i="33" s="1"/>
  <c r="AO9" i="33" s="1"/>
  <c r="AP9" i="33" s="1"/>
  <c r="AQ9" i="33" s="1"/>
  <c r="AR9" i="33" s="1"/>
  <c r="AS9" i="33" s="1"/>
  <c r="AT9" i="33" s="1"/>
  <c r="AU9" i="33" s="1"/>
  <c r="AV9" i="33" s="1"/>
  <c r="AW9" i="33" s="1"/>
  <c r="AX9" i="33" s="1"/>
  <c r="AY9" i="33" s="1"/>
  <c r="AZ9" i="33" s="1"/>
  <c r="BA9" i="33" s="1"/>
  <c r="BB9" i="33" s="1"/>
  <c r="BC9" i="33" s="1"/>
  <c r="BD9" i="33" s="1"/>
  <c r="BE9" i="33" s="1"/>
  <c r="BF9" i="33" s="1"/>
  <c r="BG9" i="33" s="1"/>
  <c r="BH9" i="33" s="1"/>
  <c r="BI9" i="33" s="1"/>
  <c r="BJ9" i="33" s="1"/>
  <c r="BK9" i="33" s="1"/>
  <c r="BL9" i="33" s="1"/>
  <c r="BM9" i="33" s="1"/>
  <c r="BN9" i="33" s="1"/>
  <c r="BO9" i="33" s="1"/>
  <c r="BP9" i="33" s="1"/>
  <c r="BQ9" i="33" s="1"/>
  <c r="BR9" i="33" s="1"/>
  <c r="BS9" i="33" s="1"/>
  <c r="BT9" i="33" s="1"/>
  <c r="BU9" i="33" s="1"/>
  <c r="BV9" i="33" s="1"/>
  <c r="BW9" i="33" s="1"/>
  <c r="BX9" i="33" s="1"/>
  <c r="BY9" i="33" s="1"/>
  <c r="BZ9" i="33" s="1"/>
  <c r="CA9" i="33" s="1"/>
  <c r="CB9" i="33" s="1"/>
  <c r="CC9" i="33" s="1"/>
  <c r="AF8" i="33"/>
  <c r="AG8" i="33" s="1"/>
  <c r="AH8" i="33" s="1"/>
  <c r="AI8" i="33" s="1"/>
  <c r="AJ8" i="33" s="1"/>
  <c r="AK8" i="33" s="1"/>
  <c r="AL8" i="33" s="1"/>
  <c r="AM8" i="33" s="1"/>
  <c r="AN8" i="33" s="1"/>
  <c r="AO8" i="33" s="1"/>
  <c r="AP8" i="33" s="1"/>
  <c r="AQ8" i="33" s="1"/>
  <c r="AR8" i="33" s="1"/>
  <c r="AS8" i="33" s="1"/>
  <c r="AT8" i="33" s="1"/>
  <c r="AU8" i="33" s="1"/>
  <c r="AV8" i="33" s="1"/>
  <c r="AW8" i="33" s="1"/>
  <c r="AX8" i="33" s="1"/>
  <c r="AY8" i="33" s="1"/>
  <c r="AZ8" i="33" s="1"/>
  <c r="BA8" i="33" s="1"/>
  <c r="BB8" i="33" s="1"/>
  <c r="BC8" i="33" s="1"/>
  <c r="BD8" i="33" s="1"/>
  <c r="BE8" i="33" s="1"/>
  <c r="BF8" i="33" s="1"/>
  <c r="BG8" i="33" s="1"/>
  <c r="BH8" i="33" s="1"/>
  <c r="BI8" i="33" s="1"/>
  <c r="BJ8" i="33" s="1"/>
  <c r="BK8" i="33" s="1"/>
  <c r="BL8" i="33" s="1"/>
  <c r="BM8" i="33" s="1"/>
  <c r="BN8" i="33" s="1"/>
  <c r="BO8" i="33" s="1"/>
  <c r="BP8" i="33" s="1"/>
  <c r="BQ8" i="33" s="1"/>
  <c r="BR8" i="33" s="1"/>
  <c r="BS8" i="33" s="1"/>
  <c r="BT8" i="33" s="1"/>
  <c r="BU8" i="33" s="1"/>
  <c r="BV8" i="33" s="1"/>
  <c r="BW8" i="33" s="1"/>
  <c r="BX8" i="33" s="1"/>
  <c r="BY8" i="33" s="1"/>
  <c r="BZ8" i="33" s="1"/>
  <c r="CA8" i="33" s="1"/>
  <c r="CB8" i="33" s="1"/>
  <c r="CC8" i="33" s="1"/>
  <c r="AF7" i="33"/>
  <c r="AG7" i="33" s="1"/>
  <c r="AH7" i="33" s="1"/>
  <c r="AI7" i="33" s="1"/>
  <c r="AJ7" i="33" s="1"/>
  <c r="AK7" i="33" s="1"/>
  <c r="AL7" i="33" s="1"/>
  <c r="AM7" i="33" s="1"/>
  <c r="AN7" i="33" s="1"/>
  <c r="AO7" i="33" s="1"/>
  <c r="AP7" i="33" s="1"/>
  <c r="AQ7" i="33" s="1"/>
  <c r="AR7" i="33" s="1"/>
  <c r="AS7" i="33" s="1"/>
  <c r="AT7" i="33" s="1"/>
  <c r="AU7" i="33" s="1"/>
  <c r="AV7" i="33" s="1"/>
  <c r="AW7" i="33" s="1"/>
  <c r="AX7" i="33" s="1"/>
  <c r="AY7" i="33" s="1"/>
  <c r="AZ7" i="33" s="1"/>
  <c r="BA7" i="33" s="1"/>
  <c r="BB7" i="33" s="1"/>
  <c r="BC7" i="33" s="1"/>
  <c r="BD7" i="33" s="1"/>
  <c r="BE7" i="33" s="1"/>
  <c r="BF7" i="33" s="1"/>
  <c r="BG7" i="33" s="1"/>
  <c r="BH7" i="33" s="1"/>
  <c r="BI7" i="33" s="1"/>
  <c r="BJ7" i="33" s="1"/>
  <c r="BK7" i="33" s="1"/>
  <c r="BL7" i="33" s="1"/>
  <c r="BM7" i="33" s="1"/>
  <c r="BN7" i="33" s="1"/>
  <c r="BO7" i="33" s="1"/>
  <c r="BP7" i="33" s="1"/>
  <c r="BQ7" i="33" s="1"/>
  <c r="BR7" i="33" s="1"/>
  <c r="BS7" i="33" s="1"/>
  <c r="BT7" i="33" s="1"/>
  <c r="BU7" i="33" s="1"/>
  <c r="BV7" i="33" s="1"/>
  <c r="BW7" i="33" s="1"/>
  <c r="BX7" i="33" s="1"/>
  <c r="BY7" i="33" s="1"/>
  <c r="BZ7" i="33" s="1"/>
  <c r="CA7" i="33" s="1"/>
  <c r="CB7" i="33" s="1"/>
  <c r="CC7" i="33" s="1"/>
  <c r="AF6" i="33"/>
  <c r="AG6" i="33" s="1"/>
  <c r="AH6" i="33" s="1"/>
  <c r="AI6" i="33" s="1"/>
  <c r="AJ6" i="33" s="1"/>
  <c r="AK6" i="33" s="1"/>
  <c r="AL6" i="33" s="1"/>
  <c r="AM6" i="33" s="1"/>
  <c r="AN6" i="33" s="1"/>
  <c r="AO6" i="33" s="1"/>
  <c r="AP6" i="33" s="1"/>
  <c r="AQ6" i="33" s="1"/>
  <c r="AR6" i="33" s="1"/>
  <c r="AS6" i="33" s="1"/>
  <c r="AT6" i="33" s="1"/>
  <c r="AU6" i="33" s="1"/>
  <c r="AV6" i="33" s="1"/>
  <c r="AW6" i="33" s="1"/>
  <c r="AX6" i="33" s="1"/>
  <c r="AY6" i="33" s="1"/>
  <c r="AZ6" i="33" s="1"/>
  <c r="BA6" i="33" s="1"/>
  <c r="BB6" i="33" s="1"/>
  <c r="BC6" i="33" s="1"/>
  <c r="BD6" i="33" s="1"/>
  <c r="BE6" i="33" s="1"/>
  <c r="BF6" i="33" s="1"/>
  <c r="BG6" i="33" s="1"/>
  <c r="BH6" i="33" s="1"/>
  <c r="BI6" i="33" s="1"/>
  <c r="BJ6" i="33" s="1"/>
  <c r="BK6" i="33" s="1"/>
  <c r="BL6" i="33" s="1"/>
  <c r="BM6" i="33" s="1"/>
  <c r="BN6" i="33" s="1"/>
  <c r="BO6" i="33" s="1"/>
  <c r="BP6" i="33" s="1"/>
  <c r="BQ6" i="33" s="1"/>
  <c r="BR6" i="33" s="1"/>
  <c r="BS6" i="33" s="1"/>
  <c r="BT6" i="33" s="1"/>
  <c r="BU6" i="33" s="1"/>
  <c r="BV6" i="33" s="1"/>
  <c r="BW6" i="33" s="1"/>
  <c r="BX6" i="33" s="1"/>
  <c r="BY6" i="33" s="1"/>
  <c r="BZ6" i="33" s="1"/>
  <c r="CA6" i="33" s="1"/>
  <c r="CB6" i="33" s="1"/>
  <c r="CC6" i="33" s="1"/>
  <c r="AF5" i="33"/>
  <c r="AG5" i="33" s="1"/>
  <c r="AH5" i="33" s="1"/>
  <c r="AI5" i="33" s="1"/>
  <c r="AJ5" i="33" s="1"/>
  <c r="AK5" i="33" s="1"/>
  <c r="AL5" i="33" s="1"/>
  <c r="AM5" i="33" s="1"/>
  <c r="AN5" i="33" s="1"/>
  <c r="AO5" i="33" s="1"/>
  <c r="AP5" i="33" s="1"/>
  <c r="AQ5" i="33" s="1"/>
  <c r="AR5" i="33" s="1"/>
  <c r="AS5" i="33" s="1"/>
  <c r="AT5" i="33" s="1"/>
  <c r="AU5" i="33" s="1"/>
  <c r="AV5" i="33" s="1"/>
  <c r="AW5" i="33" s="1"/>
  <c r="AX5" i="33" s="1"/>
  <c r="AY5" i="33" s="1"/>
  <c r="AZ5" i="33" s="1"/>
  <c r="BA5" i="33" s="1"/>
  <c r="BB5" i="33" s="1"/>
  <c r="BC5" i="33" s="1"/>
  <c r="BD5" i="33" s="1"/>
  <c r="BE5" i="33" s="1"/>
  <c r="BF5" i="33" s="1"/>
  <c r="BG5" i="33" s="1"/>
  <c r="BH5" i="33" s="1"/>
  <c r="BI5" i="33" s="1"/>
  <c r="BJ5" i="33" s="1"/>
  <c r="BK5" i="33" s="1"/>
  <c r="BL5" i="33" s="1"/>
  <c r="BM5" i="33" s="1"/>
  <c r="BN5" i="33" s="1"/>
  <c r="BO5" i="33" s="1"/>
  <c r="BP5" i="33" s="1"/>
  <c r="BQ5" i="33" s="1"/>
  <c r="BR5" i="33" s="1"/>
  <c r="BS5" i="33" s="1"/>
  <c r="BT5" i="33" s="1"/>
  <c r="BU5" i="33" s="1"/>
  <c r="BV5" i="33" s="1"/>
  <c r="BW5" i="33" s="1"/>
  <c r="BX5" i="33" s="1"/>
  <c r="BY5" i="33" s="1"/>
  <c r="BZ5" i="33" s="1"/>
  <c r="CA5" i="33" s="1"/>
  <c r="CB5" i="33" s="1"/>
  <c r="CC5" i="33" s="1"/>
  <c r="AF4" i="33"/>
  <c r="AG4" i="33" s="1"/>
  <c r="AH4" i="33" s="1"/>
  <c r="AI4" i="33" s="1"/>
  <c r="AJ4" i="33" s="1"/>
  <c r="AK4" i="33" s="1"/>
  <c r="AL4" i="33" s="1"/>
  <c r="AM4" i="33" s="1"/>
  <c r="AN4" i="33" s="1"/>
  <c r="AO4" i="33" s="1"/>
  <c r="AP4" i="33" s="1"/>
  <c r="AQ4" i="33" s="1"/>
  <c r="AR4" i="33" s="1"/>
  <c r="AS4" i="33" s="1"/>
  <c r="AT4" i="33" s="1"/>
  <c r="AU4" i="33" s="1"/>
  <c r="AV4" i="33" s="1"/>
  <c r="AW4" i="33" s="1"/>
  <c r="AX4" i="33" s="1"/>
  <c r="AY4" i="33" s="1"/>
  <c r="AZ4" i="33" s="1"/>
  <c r="BA4" i="33" s="1"/>
  <c r="BB4" i="33" s="1"/>
  <c r="BC4" i="33" s="1"/>
  <c r="BD4" i="33" s="1"/>
  <c r="BE4" i="33" s="1"/>
  <c r="BF4" i="33" s="1"/>
  <c r="BG4" i="33" s="1"/>
  <c r="BH4" i="33" s="1"/>
  <c r="BI4" i="33" s="1"/>
  <c r="BJ4" i="33" s="1"/>
  <c r="BK4" i="33" s="1"/>
  <c r="BL4" i="33" s="1"/>
  <c r="BM4" i="33" s="1"/>
  <c r="BN4" i="33" s="1"/>
  <c r="BO4" i="33" s="1"/>
  <c r="BP4" i="33" s="1"/>
  <c r="BQ4" i="33" s="1"/>
  <c r="BR4" i="33" s="1"/>
  <c r="BS4" i="33" s="1"/>
  <c r="BT4" i="33" s="1"/>
  <c r="BU4" i="33" s="1"/>
  <c r="BV4" i="33" s="1"/>
  <c r="BW4" i="33" s="1"/>
  <c r="BX4" i="33" s="1"/>
  <c r="BY4" i="33" s="1"/>
  <c r="BZ4" i="33" s="1"/>
  <c r="CA4" i="33" s="1"/>
  <c r="CB4" i="33" s="1"/>
  <c r="CC4" i="33" s="1"/>
  <c r="AF3" i="33"/>
  <c r="AG3" i="33" s="1"/>
  <c r="AH3" i="33" s="1"/>
  <c r="AI3" i="33" s="1"/>
  <c r="AJ3" i="33" s="1"/>
  <c r="AK3" i="33" s="1"/>
  <c r="AL3" i="33" s="1"/>
  <c r="AM3" i="33" s="1"/>
  <c r="AN3" i="33" s="1"/>
  <c r="AO3" i="33" s="1"/>
  <c r="AP3" i="33" s="1"/>
  <c r="AQ3" i="33" s="1"/>
  <c r="AR3" i="33" s="1"/>
  <c r="AS3" i="33" s="1"/>
  <c r="AT3" i="33" s="1"/>
  <c r="AU3" i="33" s="1"/>
  <c r="AV3" i="33" s="1"/>
  <c r="AW3" i="33" s="1"/>
  <c r="AX3" i="33" s="1"/>
  <c r="AY3" i="33" s="1"/>
  <c r="AZ3" i="33" s="1"/>
  <c r="BA3" i="33" s="1"/>
  <c r="BB3" i="33" s="1"/>
  <c r="BC3" i="33" s="1"/>
  <c r="BD3" i="33" s="1"/>
  <c r="BE3" i="33" s="1"/>
  <c r="BF3" i="33" s="1"/>
  <c r="BG3" i="33" s="1"/>
  <c r="BH3" i="33" s="1"/>
  <c r="BI3" i="33" s="1"/>
  <c r="BJ3" i="33" s="1"/>
  <c r="BK3" i="33" s="1"/>
  <c r="BL3" i="33" s="1"/>
  <c r="BM3" i="33" s="1"/>
  <c r="BN3" i="33" s="1"/>
  <c r="BO3" i="33" s="1"/>
  <c r="BP3" i="33" s="1"/>
  <c r="BQ3" i="33" s="1"/>
  <c r="BR3" i="33" s="1"/>
  <c r="BS3" i="33" s="1"/>
  <c r="BT3" i="33" s="1"/>
  <c r="BU3" i="33" s="1"/>
  <c r="BV3" i="33" s="1"/>
  <c r="BW3" i="33" s="1"/>
  <c r="BX3" i="33" s="1"/>
  <c r="BY3" i="33" s="1"/>
  <c r="BZ3" i="33" s="1"/>
  <c r="CA3" i="33" s="1"/>
  <c r="CB3" i="33" s="1"/>
  <c r="CC3" i="33" s="1"/>
  <c r="AF2" i="33"/>
  <c r="AG2" i="33" s="1"/>
  <c r="AH2" i="33" s="1"/>
  <c r="AI2" i="33" s="1"/>
  <c r="AJ2" i="33" s="1"/>
  <c r="AK2" i="33" s="1"/>
  <c r="AL2" i="33" s="1"/>
  <c r="AM2" i="33" s="1"/>
  <c r="AN2" i="33" s="1"/>
  <c r="AO2" i="33" s="1"/>
  <c r="AP2" i="33" s="1"/>
  <c r="AQ2" i="33" s="1"/>
  <c r="AR2" i="33" s="1"/>
  <c r="AS2" i="33" s="1"/>
  <c r="AT2" i="33" s="1"/>
  <c r="AU2" i="33" s="1"/>
  <c r="AV2" i="33" s="1"/>
  <c r="AW2" i="33" s="1"/>
  <c r="AX2" i="33" s="1"/>
  <c r="AY2" i="33" s="1"/>
  <c r="AZ2" i="33" s="1"/>
  <c r="BA2" i="33" s="1"/>
  <c r="BB2" i="33" s="1"/>
  <c r="BC2" i="33" s="1"/>
  <c r="BD2" i="33" s="1"/>
  <c r="BE2" i="33" s="1"/>
  <c r="BF2" i="33" s="1"/>
  <c r="BG2" i="33" s="1"/>
  <c r="BH2" i="33" s="1"/>
  <c r="BI2" i="33" s="1"/>
  <c r="BJ2" i="33" s="1"/>
  <c r="BK2" i="33" s="1"/>
  <c r="BL2" i="33" s="1"/>
  <c r="BM2" i="33" s="1"/>
  <c r="BN2" i="33" s="1"/>
  <c r="BO2" i="33" s="1"/>
  <c r="BP2" i="33" s="1"/>
  <c r="BQ2" i="33" s="1"/>
  <c r="BR2" i="33" s="1"/>
  <c r="BS2" i="33" s="1"/>
  <c r="BT2" i="33" s="1"/>
  <c r="BU2" i="33" s="1"/>
  <c r="BV2" i="33" s="1"/>
  <c r="BW2" i="33" s="1"/>
  <c r="BX2" i="33" s="1"/>
  <c r="BY2" i="33" s="1"/>
  <c r="BZ2" i="33" s="1"/>
  <c r="CA2" i="33" s="1"/>
  <c r="CB2" i="33" s="1"/>
  <c r="CC2" i="33" s="1"/>
  <c r="AF9" i="32"/>
  <c r="AG9" i="32" s="1"/>
  <c r="AH9" i="32" s="1"/>
  <c r="AI9" i="32" s="1"/>
  <c r="AJ9" i="32" s="1"/>
  <c r="AK9" i="32" s="1"/>
  <c r="AL9" i="32" s="1"/>
  <c r="AM9" i="32" s="1"/>
  <c r="AN9" i="32" s="1"/>
  <c r="AO9" i="32" s="1"/>
  <c r="AP9" i="32" s="1"/>
  <c r="AQ9" i="32" s="1"/>
  <c r="AR9" i="32" s="1"/>
  <c r="AS9" i="32" s="1"/>
  <c r="AT9" i="32" s="1"/>
  <c r="AU9" i="32" s="1"/>
  <c r="AV9" i="32" s="1"/>
  <c r="AW9" i="32" s="1"/>
  <c r="AX9" i="32" s="1"/>
  <c r="AY9" i="32" s="1"/>
  <c r="AZ9" i="32" s="1"/>
  <c r="BA9" i="32" s="1"/>
  <c r="BB9" i="32" s="1"/>
  <c r="BC9" i="32" s="1"/>
  <c r="BD9" i="32" s="1"/>
  <c r="BE9" i="32" s="1"/>
  <c r="BF9" i="32" s="1"/>
  <c r="BG9" i="32" s="1"/>
  <c r="BH9" i="32" s="1"/>
  <c r="BI9" i="32" s="1"/>
  <c r="BJ9" i="32" s="1"/>
  <c r="BK9" i="32" s="1"/>
  <c r="BL9" i="32" s="1"/>
  <c r="BM9" i="32" s="1"/>
  <c r="BN9" i="32" s="1"/>
  <c r="BO9" i="32" s="1"/>
  <c r="BP9" i="32" s="1"/>
  <c r="BQ9" i="32" s="1"/>
  <c r="BR9" i="32" s="1"/>
  <c r="BS9" i="32" s="1"/>
  <c r="BT9" i="32" s="1"/>
  <c r="BU9" i="32" s="1"/>
  <c r="BV9" i="32" s="1"/>
  <c r="BW9" i="32" s="1"/>
  <c r="BX9" i="32" s="1"/>
  <c r="BY9" i="32" s="1"/>
  <c r="BZ9" i="32" s="1"/>
  <c r="CA9" i="32" s="1"/>
  <c r="CB9" i="32" s="1"/>
  <c r="CC9" i="32" s="1"/>
  <c r="AF8" i="32"/>
  <c r="AG8" i="32" s="1"/>
  <c r="AH8" i="32" s="1"/>
  <c r="AI8" i="32" s="1"/>
  <c r="AJ8" i="32" s="1"/>
  <c r="AK8" i="32" s="1"/>
  <c r="AL8" i="32" s="1"/>
  <c r="AM8" i="32" s="1"/>
  <c r="AN8" i="32" s="1"/>
  <c r="AO8" i="32" s="1"/>
  <c r="AP8" i="32" s="1"/>
  <c r="AQ8" i="32" s="1"/>
  <c r="AR8" i="32" s="1"/>
  <c r="AS8" i="32" s="1"/>
  <c r="AT8" i="32" s="1"/>
  <c r="AU8" i="32" s="1"/>
  <c r="AV8" i="32" s="1"/>
  <c r="AW8" i="32" s="1"/>
  <c r="AX8" i="32" s="1"/>
  <c r="AY8" i="32" s="1"/>
  <c r="AZ8" i="32" s="1"/>
  <c r="BA8" i="32" s="1"/>
  <c r="BB8" i="32" s="1"/>
  <c r="BC8" i="32" s="1"/>
  <c r="BD8" i="32" s="1"/>
  <c r="BE8" i="32" s="1"/>
  <c r="BF8" i="32" s="1"/>
  <c r="BG8" i="32" s="1"/>
  <c r="BH8" i="32" s="1"/>
  <c r="BI8" i="32" s="1"/>
  <c r="BJ8" i="32" s="1"/>
  <c r="BK8" i="32" s="1"/>
  <c r="BL8" i="32" s="1"/>
  <c r="BM8" i="32" s="1"/>
  <c r="BN8" i="32" s="1"/>
  <c r="BO8" i="32" s="1"/>
  <c r="BP8" i="32" s="1"/>
  <c r="BQ8" i="32" s="1"/>
  <c r="BR8" i="32" s="1"/>
  <c r="BS8" i="32" s="1"/>
  <c r="BT8" i="32" s="1"/>
  <c r="BU8" i="32" s="1"/>
  <c r="BV8" i="32" s="1"/>
  <c r="BW8" i="32" s="1"/>
  <c r="BX8" i="32" s="1"/>
  <c r="BY8" i="32" s="1"/>
  <c r="BZ8" i="32" s="1"/>
  <c r="CA8" i="32" s="1"/>
  <c r="CB8" i="32" s="1"/>
  <c r="CC8" i="32" s="1"/>
  <c r="AF7" i="32"/>
  <c r="AG7" i="32" s="1"/>
  <c r="AH7" i="32" s="1"/>
  <c r="AI7" i="32" s="1"/>
  <c r="AJ7" i="32" s="1"/>
  <c r="AK7" i="32" s="1"/>
  <c r="AL7" i="32" s="1"/>
  <c r="AM7" i="32" s="1"/>
  <c r="AN7" i="32" s="1"/>
  <c r="AO7" i="32" s="1"/>
  <c r="AP7" i="32" s="1"/>
  <c r="AQ7" i="32" s="1"/>
  <c r="AR7" i="32" s="1"/>
  <c r="AS7" i="32" s="1"/>
  <c r="AT7" i="32" s="1"/>
  <c r="AU7" i="32" s="1"/>
  <c r="AV7" i="32" s="1"/>
  <c r="AW7" i="32" s="1"/>
  <c r="AX7" i="32" s="1"/>
  <c r="AY7" i="32" s="1"/>
  <c r="AZ7" i="32" s="1"/>
  <c r="BA7" i="32" s="1"/>
  <c r="BB7" i="32" s="1"/>
  <c r="BC7" i="32" s="1"/>
  <c r="BD7" i="32" s="1"/>
  <c r="BE7" i="32" s="1"/>
  <c r="BF7" i="32" s="1"/>
  <c r="BG7" i="32" s="1"/>
  <c r="BH7" i="32" s="1"/>
  <c r="BI7" i="32" s="1"/>
  <c r="BJ7" i="32" s="1"/>
  <c r="BK7" i="32" s="1"/>
  <c r="BL7" i="32" s="1"/>
  <c r="BM7" i="32" s="1"/>
  <c r="BN7" i="32" s="1"/>
  <c r="BO7" i="32" s="1"/>
  <c r="BP7" i="32" s="1"/>
  <c r="BQ7" i="32" s="1"/>
  <c r="BR7" i="32" s="1"/>
  <c r="BS7" i="32" s="1"/>
  <c r="BT7" i="32" s="1"/>
  <c r="BU7" i="32" s="1"/>
  <c r="BV7" i="32" s="1"/>
  <c r="BW7" i="32" s="1"/>
  <c r="BX7" i="32" s="1"/>
  <c r="BY7" i="32" s="1"/>
  <c r="BZ7" i="32" s="1"/>
  <c r="CA7" i="32" s="1"/>
  <c r="CB7" i="32" s="1"/>
  <c r="CC7" i="32" s="1"/>
  <c r="AF6" i="32"/>
  <c r="AG6" i="32" s="1"/>
  <c r="AH6" i="32" s="1"/>
  <c r="AI6" i="32" s="1"/>
  <c r="AJ6" i="32" s="1"/>
  <c r="AK6" i="32" s="1"/>
  <c r="AL6" i="32" s="1"/>
  <c r="AM6" i="32" s="1"/>
  <c r="AN6" i="32" s="1"/>
  <c r="AO6" i="32" s="1"/>
  <c r="AP6" i="32" s="1"/>
  <c r="AQ6" i="32" s="1"/>
  <c r="AR6" i="32" s="1"/>
  <c r="AS6" i="32" s="1"/>
  <c r="AT6" i="32" s="1"/>
  <c r="AU6" i="32" s="1"/>
  <c r="AV6" i="32" s="1"/>
  <c r="AW6" i="32" s="1"/>
  <c r="AX6" i="32" s="1"/>
  <c r="AY6" i="32" s="1"/>
  <c r="AZ6" i="32" s="1"/>
  <c r="BA6" i="32" s="1"/>
  <c r="BB6" i="32" s="1"/>
  <c r="BC6" i="32" s="1"/>
  <c r="BD6" i="32" s="1"/>
  <c r="BE6" i="32" s="1"/>
  <c r="BF6" i="32" s="1"/>
  <c r="BG6" i="32" s="1"/>
  <c r="BH6" i="32" s="1"/>
  <c r="BI6" i="32" s="1"/>
  <c r="BJ6" i="32" s="1"/>
  <c r="BK6" i="32" s="1"/>
  <c r="BL6" i="32" s="1"/>
  <c r="BM6" i="32" s="1"/>
  <c r="BN6" i="32" s="1"/>
  <c r="BO6" i="32" s="1"/>
  <c r="BP6" i="32" s="1"/>
  <c r="BQ6" i="32" s="1"/>
  <c r="BR6" i="32" s="1"/>
  <c r="BS6" i="32" s="1"/>
  <c r="BT6" i="32" s="1"/>
  <c r="BU6" i="32" s="1"/>
  <c r="BV6" i="32" s="1"/>
  <c r="BW6" i="32" s="1"/>
  <c r="BX6" i="32" s="1"/>
  <c r="BY6" i="32" s="1"/>
  <c r="BZ6" i="32" s="1"/>
  <c r="CA6" i="32" s="1"/>
  <c r="CB6" i="32" s="1"/>
  <c r="CC6" i="32" s="1"/>
  <c r="AF5" i="32"/>
  <c r="AG5" i="32" s="1"/>
  <c r="AH5" i="32" s="1"/>
  <c r="AI5" i="32" s="1"/>
  <c r="AJ5" i="32" s="1"/>
  <c r="AK5" i="32" s="1"/>
  <c r="AL5" i="32" s="1"/>
  <c r="AM5" i="32" s="1"/>
  <c r="AN5" i="32" s="1"/>
  <c r="AO5" i="32" s="1"/>
  <c r="AP5" i="32" s="1"/>
  <c r="AQ5" i="32" s="1"/>
  <c r="AR5" i="32" s="1"/>
  <c r="AS5" i="32" s="1"/>
  <c r="AT5" i="32" s="1"/>
  <c r="AU5" i="32" s="1"/>
  <c r="AV5" i="32" s="1"/>
  <c r="AW5" i="32" s="1"/>
  <c r="AX5" i="32" s="1"/>
  <c r="AY5" i="32" s="1"/>
  <c r="AZ5" i="32" s="1"/>
  <c r="BA5" i="32" s="1"/>
  <c r="BB5" i="32" s="1"/>
  <c r="BC5" i="32" s="1"/>
  <c r="BD5" i="32" s="1"/>
  <c r="BE5" i="32" s="1"/>
  <c r="BF5" i="32" s="1"/>
  <c r="BG5" i="32" s="1"/>
  <c r="BH5" i="32" s="1"/>
  <c r="BI5" i="32" s="1"/>
  <c r="BJ5" i="32" s="1"/>
  <c r="BK5" i="32" s="1"/>
  <c r="BL5" i="32" s="1"/>
  <c r="BM5" i="32" s="1"/>
  <c r="BN5" i="32" s="1"/>
  <c r="BO5" i="32" s="1"/>
  <c r="BP5" i="32" s="1"/>
  <c r="BQ5" i="32" s="1"/>
  <c r="BR5" i="32" s="1"/>
  <c r="BS5" i="32" s="1"/>
  <c r="BT5" i="32" s="1"/>
  <c r="BU5" i="32" s="1"/>
  <c r="BV5" i="32" s="1"/>
  <c r="BW5" i="32" s="1"/>
  <c r="BX5" i="32" s="1"/>
  <c r="BY5" i="32" s="1"/>
  <c r="BZ5" i="32" s="1"/>
  <c r="CA5" i="32" s="1"/>
  <c r="CB5" i="32" s="1"/>
  <c r="CC5" i="32" s="1"/>
  <c r="AF4" i="32"/>
  <c r="AG4" i="32" s="1"/>
  <c r="AH4" i="32" s="1"/>
  <c r="AI4" i="32" s="1"/>
  <c r="AJ4" i="32" s="1"/>
  <c r="AK4" i="32" s="1"/>
  <c r="AL4" i="32" s="1"/>
  <c r="AM4" i="32" s="1"/>
  <c r="AN4" i="32" s="1"/>
  <c r="AO4" i="32" s="1"/>
  <c r="AP4" i="32" s="1"/>
  <c r="AQ4" i="32" s="1"/>
  <c r="AR4" i="32" s="1"/>
  <c r="AS4" i="32" s="1"/>
  <c r="AT4" i="32" s="1"/>
  <c r="AU4" i="32" s="1"/>
  <c r="AV4" i="32" s="1"/>
  <c r="AW4" i="32" s="1"/>
  <c r="AX4" i="32" s="1"/>
  <c r="AY4" i="32" s="1"/>
  <c r="AZ4" i="32" s="1"/>
  <c r="BA4" i="32" s="1"/>
  <c r="BB4" i="32" s="1"/>
  <c r="BC4" i="32" s="1"/>
  <c r="BD4" i="32" s="1"/>
  <c r="BE4" i="32" s="1"/>
  <c r="BF4" i="32" s="1"/>
  <c r="BG4" i="32" s="1"/>
  <c r="BH4" i="32" s="1"/>
  <c r="BI4" i="32" s="1"/>
  <c r="BJ4" i="32" s="1"/>
  <c r="BK4" i="32" s="1"/>
  <c r="BL4" i="32" s="1"/>
  <c r="BM4" i="32" s="1"/>
  <c r="BN4" i="32" s="1"/>
  <c r="BO4" i="32" s="1"/>
  <c r="BP4" i="32" s="1"/>
  <c r="BQ4" i="32" s="1"/>
  <c r="BR4" i="32" s="1"/>
  <c r="BS4" i="32" s="1"/>
  <c r="BT4" i="32" s="1"/>
  <c r="BU4" i="32" s="1"/>
  <c r="BV4" i="32" s="1"/>
  <c r="BW4" i="32" s="1"/>
  <c r="BX4" i="32" s="1"/>
  <c r="BY4" i="32" s="1"/>
  <c r="BZ4" i="32" s="1"/>
  <c r="CA4" i="32" s="1"/>
  <c r="CB4" i="32" s="1"/>
  <c r="CC4" i="32" s="1"/>
  <c r="AF3" i="32"/>
  <c r="AG3" i="32" s="1"/>
  <c r="AH3" i="32" s="1"/>
  <c r="AI3" i="32" s="1"/>
  <c r="AJ3" i="32" s="1"/>
  <c r="AK3" i="32" s="1"/>
  <c r="AL3" i="32" s="1"/>
  <c r="AM3" i="32" s="1"/>
  <c r="AN3" i="32" s="1"/>
  <c r="AO3" i="32" s="1"/>
  <c r="AP3" i="32" s="1"/>
  <c r="AQ3" i="32" s="1"/>
  <c r="AR3" i="32" s="1"/>
  <c r="AS3" i="32" s="1"/>
  <c r="AT3" i="32" s="1"/>
  <c r="AU3" i="32" s="1"/>
  <c r="AV3" i="32" s="1"/>
  <c r="AW3" i="32" s="1"/>
  <c r="AX3" i="32" s="1"/>
  <c r="AY3" i="32" s="1"/>
  <c r="AZ3" i="32" s="1"/>
  <c r="BA3" i="32" s="1"/>
  <c r="BB3" i="32" s="1"/>
  <c r="BC3" i="32" s="1"/>
  <c r="BD3" i="32" s="1"/>
  <c r="BE3" i="32" s="1"/>
  <c r="BF3" i="32" s="1"/>
  <c r="BG3" i="32" s="1"/>
  <c r="BH3" i="32" s="1"/>
  <c r="BI3" i="32" s="1"/>
  <c r="BJ3" i="32" s="1"/>
  <c r="BK3" i="32" s="1"/>
  <c r="BL3" i="32" s="1"/>
  <c r="BM3" i="32" s="1"/>
  <c r="BN3" i="32" s="1"/>
  <c r="BO3" i="32" s="1"/>
  <c r="BP3" i="32" s="1"/>
  <c r="BQ3" i="32" s="1"/>
  <c r="BR3" i="32" s="1"/>
  <c r="BS3" i="32" s="1"/>
  <c r="BT3" i="32" s="1"/>
  <c r="BU3" i="32" s="1"/>
  <c r="BV3" i="32" s="1"/>
  <c r="BW3" i="32" s="1"/>
  <c r="BX3" i="32" s="1"/>
  <c r="BY3" i="32" s="1"/>
  <c r="BZ3" i="32" s="1"/>
  <c r="CA3" i="32" s="1"/>
  <c r="CB3" i="32" s="1"/>
  <c r="CC3" i="32" s="1"/>
  <c r="AF2" i="32"/>
  <c r="AG2" i="32" s="1"/>
  <c r="AH2" i="32" s="1"/>
  <c r="AI2" i="32" s="1"/>
  <c r="AJ2" i="32" s="1"/>
  <c r="AK2" i="32" s="1"/>
  <c r="AL2" i="32" s="1"/>
  <c r="AM2" i="32" s="1"/>
  <c r="AN2" i="32" s="1"/>
  <c r="AO2" i="32" s="1"/>
  <c r="AP2" i="32" s="1"/>
  <c r="AQ2" i="32" s="1"/>
  <c r="AR2" i="32" s="1"/>
  <c r="AS2" i="32" s="1"/>
  <c r="AT2" i="32" s="1"/>
  <c r="AU2" i="32" s="1"/>
  <c r="AV2" i="32" s="1"/>
  <c r="AW2" i="32" s="1"/>
  <c r="AX2" i="32" s="1"/>
  <c r="AY2" i="32" s="1"/>
  <c r="AZ2" i="32" s="1"/>
  <c r="BA2" i="32" s="1"/>
  <c r="BB2" i="32" s="1"/>
  <c r="BC2" i="32" s="1"/>
  <c r="BD2" i="32" s="1"/>
  <c r="BE2" i="32" s="1"/>
  <c r="BF2" i="32" s="1"/>
  <c r="BG2" i="32" s="1"/>
  <c r="BH2" i="32" s="1"/>
  <c r="BI2" i="32" s="1"/>
  <c r="BJ2" i="32" s="1"/>
  <c r="BK2" i="32" s="1"/>
  <c r="BL2" i="32" s="1"/>
  <c r="BM2" i="32" s="1"/>
  <c r="BN2" i="32" s="1"/>
  <c r="BO2" i="32" s="1"/>
  <c r="BP2" i="32" s="1"/>
  <c r="BQ2" i="32" s="1"/>
  <c r="BR2" i="32" s="1"/>
  <c r="BS2" i="32" s="1"/>
  <c r="BT2" i="32" s="1"/>
  <c r="BU2" i="32" s="1"/>
  <c r="BV2" i="32" s="1"/>
  <c r="BW2" i="32" s="1"/>
  <c r="BX2" i="32" s="1"/>
  <c r="BY2" i="32" s="1"/>
  <c r="BZ2" i="32" s="1"/>
  <c r="CA2" i="32" s="1"/>
  <c r="CB2" i="32" s="1"/>
  <c r="CC2" i="32" s="1"/>
  <c r="AG9" i="31"/>
  <c r="AH9" i="31" s="1"/>
  <c r="AI9" i="31" s="1"/>
  <c r="AJ9" i="31" s="1"/>
  <c r="AK9" i="31" s="1"/>
  <c r="AL9" i="31" s="1"/>
  <c r="AM9" i="31" s="1"/>
  <c r="AN9" i="31" s="1"/>
  <c r="AO9" i="31" s="1"/>
  <c r="AP9" i="31" s="1"/>
  <c r="AQ9" i="31" s="1"/>
  <c r="AR9" i="31" s="1"/>
  <c r="AS9" i="31" s="1"/>
  <c r="AT9" i="31" s="1"/>
  <c r="AU9" i="31" s="1"/>
  <c r="AV9" i="31" s="1"/>
  <c r="AW9" i="31" s="1"/>
  <c r="AX9" i="31" s="1"/>
  <c r="AY9" i="31" s="1"/>
  <c r="AZ9" i="31" s="1"/>
  <c r="BA9" i="31" s="1"/>
  <c r="BB9" i="31" s="1"/>
  <c r="BC9" i="31" s="1"/>
  <c r="BD9" i="31" s="1"/>
  <c r="BE9" i="31" s="1"/>
  <c r="BF9" i="31" s="1"/>
  <c r="BG9" i="31" s="1"/>
  <c r="BH9" i="31" s="1"/>
  <c r="BI9" i="31" s="1"/>
  <c r="BJ9" i="31" s="1"/>
  <c r="BK9" i="31" s="1"/>
  <c r="BL9" i="31" s="1"/>
  <c r="BM9" i="31" s="1"/>
  <c r="BN9" i="31" s="1"/>
  <c r="BO9" i="31" s="1"/>
  <c r="BP9" i="31" s="1"/>
  <c r="BQ9" i="31" s="1"/>
  <c r="BR9" i="31" s="1"/>
  <c r="BS9" i="31" s="1"/>
  <c r="BT9" i="31" s="1"/>
  <c r="BU9" i="31" s="1"/>
  <c r="BV9" i="31" s="1"/>
  <c r="BW9" i="31" s="1"/>
  <c r="BX9" i="31" s="1"/>
  <c r="BY9" i="31" s="1"/>
  <c r="BZ9" i="31" s="1"/>
  <c r="CA9" i="31" s="1"/>
  <c r="CB9" i="31" s="1"/>
  <c r="CC9" i="31" s="1"/>
  <c r="AF9" i="31"/>
  <c r="AF8" i="31"/>
  <c r="AG8" i="31" s="1"/>
  <c r="AH8" i="31" s="1"/>
  <c r="AI8" i="31" s="1"/>
  <c r="AJ8" i="31" s="1"/>
  <c r="AK8" i="31" s="1"/>
  <c r="AL8" i="31" s="1"/>
  <c r="AM8" i="31" s="1"/>
  <c r="AN8" i="31" s="1"/>
  <c r="AO8" i="31" s="1"/>
  <c r="AP8" i="31" s="1"/>
  <c r="AQ8" i="31" s="1"/>
  <c r="AR8" i="31" s="1"/>
  <c r="AS8" i="31" s="1"/>
  <c r="AT8" i="31" s="1"/>
  <c r="AU8" i="31" s="1"/>
  <c r="AV8" i="31" s="1"/>
  <c r="AW8" i="31" s="1"/>
  <c r="AX8" i="31" s="1"/>
  <c r="AY8" i="31" s="1"/>
  <c r="AZ8" i="31" s="1"/>
  <c r="BA8" i="31" s="1"/>
  <c r="BB8" i="31" s="1"/>
  <c r="BC8" i="31" s="1"/>
  <c r="BD8" i="31" s="1"/>
  <c r="BE8" i="31" s="1"/>
  <c r="BF8" i="31" s="1"/>
  <c r="BG8" i="31" s="1"/>
  <c r="BH8" i="31" s="1"/>
  <c r="BI8" i="31" s="1"/>
  <c r="BJ8" i="31" s="1"/>
  <c r="BK8" i="31" s="1"/>
  <c r="BL8" i="31" s="1"/>
  <c r="BM8" i="31" s="1"/>
  <c r="BN8" i="31" s="1"/>
  <c r="BO8" i="31" s="1"/>
  <c r="BP8" i="31" s="1"/>
  <c r="BQ8" i="31" s="1"/>
  <c r="BR8" i="31" s="1"/>
  <c r="BS8" i="31" s="1"/>
  <c r="BT8" i="31" s="1"/>
  <c r="BU8" i="31" s="1"/>
  <c r="BV8" i="31" s="1"/>
  <c r="BW8" i="31" s="1"/>
  <c r="BX8" i="31" s="1"/>
  <c r="BY8" i="31" s="1"/>
  <c r="BZ8" i="31" s="1"/>
  <c r="CA8" i="31" s="1"/>
  <c r="CB8" i="31" s="1"/>
  <c r="CC8" i="31" s="1"/>
  <c r="AG7" i="31"/>
  <c r="AH7" i="31" s="1"/>
  <c r="AI7" i="31" s="1"/>
  <c r="AJ7" i="31" s="1"/>
  <c r="AK7" i="31" s="1"/>
  <c r="AL7" i="31" s="1"/>
  <c r="AM7" i="31" s="1"/>
  <c r="AN7" i="31" s="1"/>
  <c r="AO7" i="31" s="1"/>
  <c r="AP7" i="31" s="1"/>
  <c r="AQ7" i="31" s="1"/>
  <c r="AR7" i="31" s="1"/>
  <c r="AS7" i="31" s="1"/>
  <c r="AT7" i="31" s="1"/>
  <c r="AU7" i="31" s="1"/>
  <c r="AV7" i="31" s="1"/>
  <c r="AW7" i="31" s="1"/>
  <c r="AX7" i="31" s="1"/>
  <c r="AY7" i="31" s="1"/>
  <c r="AZ7" i="31" s="1"/>
  <c r="BA7" i="31" s="1"/>
  <c r="BB7" i="31" s="1"/>
  <c r="BC7" i="31" s="1"/>
  <c r="BD7" i="31" s="1"/>
  <c r="BE7" i="31" s="1"/>
  <c r="BF7" i="31" s="1"/>
  <c r="BG7" i="31" s="1"/>
  <c r="BH7" i="31" s="1"/>
  <c r="BI7" i="31" s="1"/>
  <c r="BJ7" i="31" s="1"/>
  <c r="BK7" i="31" s="1"/>
  <c r="BL7" i="31" s="1"/>
  <c r="BM7" i="31" s="1"/>
  <c r="BN7" i="31" s="1"/>
  <c r="BO7" i="31" s="1"/>
  <c r="BP7" i="31" s="1"/>
  <c r="BQ7" i="31" s="1"/>
  <c r="BR7" i="31" s="1"/>
  <c r="BS7" i="31" s="1"/>
  <c r="BT7" i="31" s="1"/>
  <c r="BU7" i="31" s="1"/>
  <c r="BV7" i="31" s="1"/>
  <c r="BW7" i="31" s="1"/>
  <c r="BX7" i="31" s="1"/>
  <c r="BY7" i="31" s="1"/>
  <c r="BZ7" i="31" s="1"/>
  <c r="CA7" i="31" s="1"/>
  <c r="CB7" i="31" s="1"/>
  <c r="CC7" i="31" s="1"/>
  <c r="AF7" i="31"/>
  <c r="AM6" i="31"/>
  <c r="AN6" i="31" s="1"/>
  <c r="AO6" i="31" s="1"/>
  <c r="AP6" i="31" s="1"/>
  <c r="AQ6" i="31" s="1"/>
  <c r="AR6" i="31" s="1"/>
  <c r="AS6" i="31" s="1"/>
  <c r="AT6" i="31" s="1"/>
  <c r="AU6" i="31" s="1"/>
  <c r="AV6" i="31" s="1"/>
  <c r="AW6" i="31" s="1"/>
  <c r="AX6" i="31" s="1"/>
  <c r="AY6" i="31" s="1"/>
  <c r="AZ6" i="31" s="1"/>
  <c r="BA6" i="31" s="1"/>
  <c r="BB6" i="31" s="1"/>
  <c r="BC6" i="31" s="1"/>
  <c r="BD6" i="31" s="1"/>
  <c r="BE6" i="31" s="1"/>
  <c r="BF6" i="31" s="1"/>
  <c r="BG6" i="31" s="1"/>
  <c r="BH6" i="31" s="1"/>
  <c r="BI6" i="31" s="1"/>
  <c r="BJ6" i="31" s="1"/>
  <c r="BK6" i="31" s="1"/>
  <c r="BL6" i="31" s="1"/>
  <c r="BM6" i="31" s="1"/>
  <c r="BN6" i="31" s="1"/>
  <c r="BO6" i="31" s="1"/>
  <c r="BP6" i="31" s="1"/>
  <c r="BQ6" i="31" s="1"/>
  <c r="BR6" i="31" s="1"/>
  <c r="BS6" i="31" s="1"/>
  <c r="BT6" i="31" s="1"/>
  <c r="BU6" i="31" s="1"/>
  <c r="BV6" i="31" s="1"/>
  <c r="BW6" i="31" s="1"/>
  <c r="BX6" i="31" s="1"/>
  <c r="BY6" i="31" s="1"/>
  <c r="BZ6" i="31" s="1"/>
  <c r="CA6" i="31" s="1"/>
  <c r="CB6" i="31" s="1"/>
  <c r="CC6" i="31" s="1"/>
  <c r="AF6" i="31"/>
  <c r="AG6" i="31" s="1"/>
  <c r="AH6" i="31" s="1"/>
  <c r="AI6" i="31" s="1"/>
  <c r="AJ6" i="31" s="1"/>
  <c r="AK6" i="31" s="1"/>
  <c r="AL6" i="31" s="1"/>
  <c r="AG5" i="31"/>
  <c r="AH5" i="31" s="1"/>
  <c r="AI5" i="31" s="1"/>
  <c r="AJ5" i="31" s="1"/>
  <c r="AK5" i="31" s="1"/>
  <c r="AL5" i="31" s="1"/>
  <c r="AM5" i="31" s="1"/>
  <c r="AN5" i="31" s="1"/>
  <c r="AO5" i="31" s="1"/>
  <c r="AP5" i="31" s="1"/>
  <c r="AQ5" i="31" s="1"/>
  <c r="AR5" i="31" s="1"/>
  <c r="AS5" i="31" s="1"/>
  <c r="AT5" i="31" s="1"/>
  <c r="AU5" i="31" s="1"/>
  <c r="AV5" i="31" s="1"/>
  <c r="AW5" i="31" s="1"/>
  <c r="AX5" i="31" s="1"/>
  <c r="AY5" i="31" s="1"/>
  <c r="AZ5" i="31" s="1"/>
  <c r="BA5" i="31" s="1"/>
  <c r="BB5" i="31" s="1"/>
  <c r="BC5" i="31" s="1"/>
  <c r="BD5" i="31" s="1"/>
  <c r="BE5" i="31" s="1"/>
  <c r="BF5" i="31" s="1"/>
  <c r="BG5" i="31" s="1"/>
  <c r="BH5" i="31" s="1"/>
  <c r="BI5" i="31" s="1"/>
  <c r="BJ5" i="31" s="1"/>
  <c r="BK5" i="31" s="1"/>
  <c r="BL5" i="31" s="1"/>
  <c r="BM5" i="31" s="1"/>
  <c r="BN5" i="31" s="1"/>
  <c r="BO5" i="31" s="1"/>
  <c r="BP5" i="31" s="1"/>
  <c r="BQ5" i="31" s="1"/>
  <c r="BR5" i="31" s="1"/>
  <c r="BS5" i="31" s="1"/>
  <c r="BT5" i="31" s="1"/>
  <c r="BU5" i="31" s="1"/>
  <c r="BV5" i="31" s="1"/>
  <c r="BW5" i="31" s="1"/>
  <c r="BX5" i="31" s="1"/>
  <c r="BY5" i="31" s="1"/>
  <c r="BZ5" i="31" s="1"/>
  <c r="CA5" i="31" s="1"/>
  <c r="CB5" i="31" s="1"/>
  <c r="CC5" i="31" s="1"/>
  <c r="AF5" i="31"/>
  <c r="AF4" i="31"/>
  <c r="AG4" i="31" s="1"/>
  <c r="AH4" i="31" s="1"/>
  <c r="AI4" i="31" s="1"/>
  <c r="AJ4" i="31" s="1"/>
  <c r="AK4" i="31" s="1"/>
  <c r="AL4" i="31" s="1"/>
  <c r="AM4" i="31" s="1"/>
  <c r="AN4" i="31" s="1"/>
  <c r="AO4" i="31" s="1"/>
  <c r="AP4" i="31" s="1"/>
  <c r="AQ4" i="31" s="1"/>
  <c r="AR4" i="31" s="1"/>
  <c r="AS4" i="31" s="1"/>
  <c r="AT4" i="31" s="1"/>
  <c r="AU4" i="31" s="1"/>
  <c r="AV4" i="31" s="1"/>
  <c r="AW4" i="31" s="1"/>
  <c r="AX4" i="31" s="1"/>
  <c r="AY4" i="31" s="1"/>
  <c r="AZ4" i="31" s="1"/>
  <c r="BA4" i="31" s="1"/>
  <c r="BB4" i="31" s="1"/>
  <c r="BC4" i="31" s="1"/>
  <c r="BD4" i="31" s="1"/>
  <c r="BE4" i="31" s="1"/>
  <c r="BF4" i="31" s="1"/>
  <c r="BG4" i="31" s="1"/>
  <c r="BH4" i="31" s="1"/>
  <c r="BI4" i="31" s="1"/>
  <c r="BJ4" i="31" s="1"/>
  <c r="BK4" i="31" s="1"/>
  <c r="BL4" i="31" s="1"/>
  <c r="BM4" i="31" s="1"/>
  <c r="BN4" i="31" s="1"/>
  <c r="BO4" i="31" s="1"/>
  <c r="BP4" i="31" s="1"/>
  <c r="BQ4" i="31" s="1"/>
  <c r="BR4" i="31" s="1"/>
  <c r="BS4" i="31" s="1"/>
  <c r="BT4" i="31" s="1"/>
  <c r="BU4" i="31" s="1"/>
  <c r="BV4" i="31" s="1"/>
  <c r="BW4" i="31" s="1"/>
  <c r="BX4" i="31" s="1"/>
  <c r="BY4" i="31" s="1"/>
  <c r="BZ4" i="31" s="1"/>
  <c r="CA4" i="31" s="1"/>
  <c r="CB4" i="31" s="1"/>
  <c r="CC4" i="31" s="1"/>
  <c r="AG3" i="31"/>
  <c r="AH3" i="31" s="1"/>
  <c r="AI3" i="31" s="1"/>
  <c r="AJ3" i="31" s="1"/>
  <c r="AK3" i="31" s="1"/>
  <c r="AL3" i="31" s="1"/>
  <c r="AM3" i="31" s="1"/>
  <c r="AN3" i="31" s="1"/>
  <c r="AO3" i="31" s="1"/>
  <c r="AP3" i="31" s="1"/>
  <c r="AQ3" i="31" s="1"/>
  <c r="AR3" i="31" s="1"/>
  <c r="AS3" i="31" s="1"/>
  <c r="AT3" i="31" s="1"/>
  <c r="AU3" i="31" s="1"/>
  <c r="AV3" i="31" s="1"/>
  <c r="AW3" i="31" s="1"/>
  <c r="AX3" i="31" s="1"/>
  <c r="AY3" i="31" s="1"/>
  <c r="AZ3" i="31" s="1"/>
  <c r="BA3" i="31" s="1"/>
  <c r="BB3" i="31" s="1"/>
  <c r="BC3" i="31" s="1"/>
  <c r="BD3" i="31" s="1"/>
  <c r="BE3" i="31" s="1"/>
  <c r="BF3" i="31" s="1"/>
  <c r="BG3" i="31" s="1"/>
  <c r="BH3" i="31" s="1"/>
  <c r="BI3" i="31" s="1"/>
  <c r="BJ3" i="31" s="1"/>
  <c r="BK3" i="31" s="1"/>
  <c r="BL3" i="31" s="1"/>
  <c r="BM3" i="31" s="1"/>
  <c r="BN3" i="31" s="1"/>
  <c r="BO3" i="31" s="1"/>
  <c r="BP3" i="31" s="1"/>
  <c r="BQ3" i="31" s="1"/>
  <c r="BR3" i="31" s="1"/>
  <c r="BS3" i="31" s="1"/>
  <c r="BT3" i="31" s="1"/>
  <c r="BU3" i="31" s="1"/>
  <c r="BV3" i="31" s="1"/>
  <c r="BW3" i="31" s="1"/>
  <c r="BX3" i="31" s="1"/>
  <c r="BY3" i="31" s="1"/>
  <c r="BZ3" i="31" s="1"/>
  <c r="CA3" i="31" s="1"/>
  <c r="CB3" i="31" s="1"/>
  <c r="CC3" i="31" s="1"/>
  <c r="AF3" i="31"/>
  <c r="AF2" i="31"/>
  <c r="AG2" i="31" s="1"/>
  <c r="AH2" i="31" s="1"/>
  <c r="AI2" i="31" s="1"/>
  <c r="AJ2" i="31" s="1"/>
  <c r="AK2" i="31" s="1"/>
  <c r="AL2" i="31" s="1"/>
  <c r="AM2" i="31" s="1"/>
  <c r="AN2" i="31" s="1"/>
  <c r="AO2" i="31" s="1"/>
  <c r="AP2" i="31" s="1"/>
  <c r="AQ2" i="31" s="1"/>
  <c r="AR2" i="31" s="1"/>
  <c r="AS2" i="31" s="1"/>
  <c r="AT2" i="31" s="1"/>
  <c r="AU2" i="31" s="1"/>
  <c r="AV2" i="31" s="1"/>
  <c r="AW2" i="31" s="1"/>
  <c r="AX2" i="31" s="1"/>
  <c r="AY2" i="31" s="1"/>
  <c r="AZ2" i="31" s="1"/>
  <c r="BA2" i="31" s="1"/>
  <c r="BB2" i="31" s="1"/>
  <c r="BC2" i="31" s="1"/>
  <c r="BD2" i="31" s="1"/>
  <c r="BE2" i="31" s="1"/>
  <c r="BF2" i="31" s="1"/>
  <c r="BG2" i="31" s="1"/>
  <c r="BH2" i="31" s="1"/>
  <c r="BI2" i="31" s="1"/>
  <c r="BJ2" i="31" s="1"/>
  <c r="BK2" i="31" s="1"/>
  <c r="BL2" i="31" s="1"/>
  <c r="BM2" i="31" s="1"/>
  <c r="BN2" i="31" s="1"/>
  <c r="BO2" i="31" s="1"/>
  <c r="BP2" i="31" s="1"/>
  <c r="BQ2" i="31" s="1"/>
  <c r="BR2" i="31" s="1"/>
  <c r="BS2" i="31" s="1"/>
  <c r="BT2" i="31" s="1"/>
  <c r="BU2" i="31" s="1"/>
  <c r="BV2" i="31" s="1"/>
  <c r="BW2" i="31" s="1"/>
  <c r="BX2" i="31" s="1"/>
  <c r="BY2" i="31" s="1"/>
  <c r="BZ2" i="31" s="1"/>
  <c r="CA2" i="31" s="1"/>
  <c r="CB2" i="31" s="1"/>
  <c r="CC2" i="31" s="1"/>
  <c r="AF9" i="30"/>
  <c r="AG9" i="30" s="1"/>
  <c r="AH9" i="30" s="1"/>
  <c r="AI9" i="30" s="1"/>
  <c r="AJ9" i="30" s="1"/>
  <c r="AK9" i="30" s="1"/>
  <c r="AL9" i="30" s="1"/>
  <c r="AM9" i="30" s="1"/>
  <c r="AN9" i="30" s="1"/>
  <c r="AO9" i="30" s="1"/>
  <c r="AP9" i="30" s="1"/>
  <c r="AQ9" i="30" s="1"/>
  <c r="AR9" i="30" s="1"/>
  <c r="AS9" i="30" s="1"/>
  <c r="AT9" i="30" s="1"/>
  <c r="AU9" i="30" s="1"/>
  <c r="AV9" i="30" s="1"/>
  <c r="AW9" i="30" s="1"/>
  <c r="AX9" i="30" s="1"/>
  <c r="AY9" i="30" s="1"/>
  <c r="AZ9" i="30" s="1"/>
  <c r="BA9" i="30" s="1"/>
  <c r="BB9" i="30" s="1"/>
  <c r="BC9" i="30" s="1"/>
  <c r="BD9" i="30" s="1"/>
  <c r="BE9" i="30" s="1"/>
  <c r="BF9" i="30" s="1"/>
  <c r="BG9" i="30" s="1"/>
  <c r="BH9" i="30" s="1"/>
  <c r="BI9" i="30" s="1"/>
  <c r="BJ9" i="30" s="1"/>
  <c r="BK9" i="30" s="1"/>
  <c r="BL9" i="30" s="1"/>
  <c r="BM9" i="30" s="1"/>
  <c r="BN9" i="30" s="1"/>
  <c r="BO9" i="30" s="1"/>
  <c r="BP9" i="30" s="1"/>
  <c r="BQ9" i="30" s="1"/>
  <c r="BR9" i="30" s="1"/>
  <c r="BS9" i="30" s="1"/>
  <c r="BT9" i="30" s="1"/>
  <c r="BU9" i="30" s="1"/>
  <c r="BV9" i="30" s="1"/>
  <c r="BW9" i="30" s="1"/>
  <c r="BX9" i="30" s="1"/>
  <c r="BY9" i="30" s="1"/>
  <c r="BZ9" i="30" s="1"/>
  <c r="CA9" i="30" s="1"/>
  <c r="CB9" i="30" s="1"/>
  <c r="CC9" i="30" s="1"/>
  <c r="AF8" i="30"/>
  <c r="AG8" i="30" s="1"/>
  <c r="AH8" i="30" s="1"/>
  <c r="AI8" i="30" s="1"/>
  <c r="AJ8" i="30" s="1"/>
  <c r="AK8" i="30" s="1"/>
  <c r="AL8" i="30" s="1"/>
  <c r="AM8" i="30" s="1"/>
  <c r="AN8" i="30" s="1"/>
  <c r="AO8" i="30" s="1"/>
  <c r="AP8" i="30" s="1"/>
  <c r="AQ8" i="30" s="1"/>
  <c r="AR8" i="30" s="1"/>
  <c r="AS8" i="30" s="1"/>
  <c r="AT8" i="30" s="1"/>
  <c r="AU8" i="30" s="1"/>
  <c r="AV8" i="30" s="1"/>
  <c r="AW8" i="30" s="1"/>
  <c r="AX8" i="30" s="1"/>
  <c r="AY8" i="30" s="1"/>
  <c r="AZ8" i="30" s="1"/>
  <c r="BA8" i="30" s="1"/>
  <c r="BB8" i="30" s="1"/>
  <c r="BC8" i="30" s="1"/>
  <c r="BD8" i="30" s="1"/>
  <c r="BE8" i="30" s="1"/>
  <c r="BF8" i="30" s="1"/>
  <c r="BG8" i="30" s="1"/>
  <c r="BH8" i="30" s="1"/>
  <c r="BI8" i="30" s="1"/>
  <c r="BJ8" i="30" s="1"/>
  <c r="BK8" i="30" s="1"/>
  <c r="BL8" i="30" s="1"/>
  <c r="BM8" i="30" s="1"/>
  <c r="BN8" i="30" s="1"/>
  <c r="BO8" i="30" s="1"/>
  <c r="BP8" i="30" s="1"/>
  <c r="BQ8" i="30" s="1"/>
  <c r="BR8" i="30" s="1"/>
  <c r="BS8" i="30" s="1"/>
  <c r="BT8" i="30" s="1"/>
  <c r="BU8" i="30" s="1"/>
  <c r="BV8" i="30" s="1"/>
  <c r="BW8" i="30" s="1"/>
  <c r="BX8" i="30" s="1"/>
  <c r="BY8" i="30" s="1"/>
  <c r="BZ8" i="30" s="1"/>
  <c r="CA8" i="30" s="1"/>
  <c r="CB8" i="30" s="1"/>
  <c r="CC8" i="30" s="1"/>
  <c r="AF7" i="30"/>
  <c r="AG7" i="30" s="1"/>
  <c r="AH7" i="30" s="1"/>
  <c r="AI7" i="30" s="1"/>
  <c r="AJ7" i="30" s="1"/>
  <c r="AK7" i="30" s="1"/>
  <c r="AL7" i="30" s="1"/>
  <c r="AM7" i="30" s="1"/>
  <c r="AN7" i="30" s="1"/>
  <c r="AO7" i="30" s="1"/>
  <c r="AP7" i="30" s="1"/>
  <c r="AQ7" i="30" s="1"/>
  <c r="AR7" i="30" s="1"/>
  <c r="AS7" i="30" s="1"/>
  <c r="AT7" i="30" s="1"/>
  <c r="AU7" i="30" s="1"/>
  <c r="AV7" i="30" s="1"/>
  <c r="AW7" i="30" s="1"/>
  <c r="AX7" i="30" s="1"/>
  <c r="AY7" i="30" s="1"/>
  <c r="AZ7" i="30" s="1"/>
  <c r="BA7" i="30" s="1"/>
  <c r="BB7" i="30" s="1"/>
  <c r="BC7" i="30" s="1"/>
  <c r="BD7" i="30" s="1"/>
  <c r="BE7" i="30" s="1"/>
  <c r="BF7" i="30" s="1"/>
  <c r="BG7" i="30" s="1"/>
  <c r="BH7" i="30" s="1"/>
  <c r="BI7" i="30" s="1"/>
  <c r="BJ7" i="30" s="1"/>
  <c r="BK7" i="30" s="1"/>
  <c r="BL7" i="30" s="1"/>
  <c r="BM7" i="30" s="1"/>
  <c r="BN7" i="30" s="1"/>
  <c r="BO7" i="30" s="1"/>
  <c r="BP7" i="30" s="1"/>
  <c r="BQ7" i="30" s="1"/>
  <c r="BR7" i="30" s="1"/>
  <c r="BS7" i="30" s="1"/>
  <c r="BT7" i="30" s="1"/>
  <c r="BU7" i="30" s="1"/>
  <c r="BV7" i="30" s="1"/>
  <c r="BW7" i="30" s="1"/>
  <c r="BX7" i="30" s="1"/>
  <c r="BY7" i="30" s="1"/>
  <c r="BZ7" i="30" s="1"/>
  <c r="CA7" i="30" s="1"/>
  <c r="CB7" i="30" s="1"/>
  <c r="CC7" i="30" s="1"/>
  <c r="AF6" i="30"/>
  <c r="AG6" i="30" s="1"/>
  <c r="AH6" i="30" s="1"/>
  <c r="AI6" i="30" s="1"/>
  <c r="AJ6" i="30" s="1"/>
  <c r="AK6" i="30" s="1"/>
  <c r="AL6" i="30" s="1"/>
  <c r="AM6" i="30" s="1"/>
  <c r="AN6" i="30" s="1"/>
  <c r="AO6" i="30" s="1"/>
  <c r="AP6" i="30" s="1"/>
  <c r="AQ6" i="30" s="1"/>
  <c r="AR6" i="30" s="1"/>
  <c r="AS6" i="30" s="1"/>
  <c r="AT6" i="30" s="1"/>
  <c r="AU6" i="30" s="1"/>
  <c r="AV6" i="30" s="1"/>
  <c r="AW6" i="30" s="1"/>
  <c r="AX6" i="30" s="1"/>
  <c r="AY6" i="30" s="1"/>
  <c r="AZ6" i="30" s="1"/>
  <c r="BA6" i="30" s="1"/>
  <c r="BB6" i="30" s="1"/>
  <c r="BC6" i="30" s="1"/>
  <c r="BD6" i="30" s="1"/>
  <c r="BE6" i="30" s="1"/>
  <c r="BF6" i="30" s="1"/>
  <c r="BG6" i="30" s="1"/>
  <c r="BH6" i="30" s="1"/>
  <c r="BI6" i="30" s="1"/>
  <c r="BJ6" i="30" s="1"/>
  <c r="BK6" i="30" s="1"/>
  <c r="BL6" i="30" s="1"/>
  <c r="BM6" i="30" s="1"/>
  <c r="BN6" i="30" s="1"/>
  <c r="BO6" i="30" s="1"/>
  <c r="BP6" i="30" s="1"/>
  <c r="BQ6" i="30" s="1"/>
  <c r="BR6" i="30" s="1"/>
  <c r="BS6" i="30" s="1"/>
  <c r="BT6" i="30" s="1"/>
  <c r="BU6" i="30" s="1"/>
  <c r="BV6" i="30" s="1"/>
  <c r="BW6" i="30" s="1"/>
  <c r="BX6" i="30" s="1"/>
  <c r="BY6" i="30" s="1"/>
  <c r="BZ6" i="30" s="1"/>
  <c r="CA6" i="30" s="1"/>
  <c r="CB6" i="30" s="1"/>
  <c r="CC6" i="30" s="1"/>
  <c r="AF5" i="30"/>
  <c r="AG5" i="30" s="1"/>
  <c r="AH5" i="30" s="1"/>
  <c r="AI5" i="30" s="1"/>
  <c r="AJ5" i="30" s="1"/>
  <c r="AK5" i="30" s="1"/>
  <c r="AL5" i="30" s="1"/>
  <c r="AM5" i="30" s="1"/>
  <c r="AN5" i="30" s="1"/>
  <c r="AO5" i="30" s="1"/>
  <c r="AP5" i="30" s="1"/>
  <c r="AQ5" i="30" s="1"/>
  <c r="AR5" i="30" s="1"/>
  <c r="AS5" i="30" s="1"/>
  <c r="AT5" i="30" s="1"/>
  <c r="AU5" i="30" s="1"/>
  <c r="AV5" i="30" s="1"/>
  <c r="AW5" i="30" s="1"/>
  <c r="AX5" i="30" s="1"/>
  <c r="AY5" i="30" s="1"/>
  <c r="AZ5" i="30" s="1"/>
  <c r="BA5" i="30" s="1"/>
  <c r="BB5" i="30" s="1"/>
  <c r="BC5" i="30" s="1"/>
  <c r="BD5" i="30" s="1"/>
  <c r="BE5" i="30" s="1"/>
  <c r="BF5" i="30" s="1"/>
  <c r="BG5" i="30" s="1"/>
  <c r="BH5" i="30" s="1"/>
  <c r="BI5" i="30" s="1"/>
  <c r="BJ5" i="30" s="1"/>
  <c r="BK5" i="30" s="1"/>
  <c r="BL5" i="30" s="1"/>
  <c r="BM5" i="30" s="1"/>
  <c r="BN5" i="30" s="1"/>
  <c r="BO5" i="30" s="1"/>
  <c r="BP5" i="30" s="1"/>
  <c r="BQ5" i="30" s="1"/>
  <c r="BR5" i="30" s="1"/>
  <c r="BS5" i="30" s="1"/>
  <c r="BT5" i="30" s="1"/>
  <c r="BU5" i="30" s="1"/>
  <c r="BV5" i="30" s="1"/>
  <c r="BW5" i="30" s="1"/>
  <c r="BX5" i="30" s="1"/>
  <c r="BY5" i="30" s="1"/>
  <c r="BZ5" i="30" s="1"/>
  <c r="CA5" i="30" s="1"/>
  <c r="CB5" i="30" s="1"/>
  <c r="CC5" i="30" s="1"/>
  <c r="AF4" i="30"/>
  <c r="AG4" i="30" s="1"/>
  <c r="AH4" i="30" s="1"/>
  <c r="AI4" i="30" s="1"/>
  <c r="AJ4" i="30" s="1"/>
  <c r="AK4" i="30" s="1"/>
  <c r="AL4" i="30" s="1"/>
  <c r="AM4" i="30" s="1"/>
  <c r="AN4" i="30" s="1"/>
  <c r="AO4" i="30" s="1"/>
  <c r="AP4" i="30" s="1"/>
  <c r="AQ4" i="30" s="1"/>
  <c r="AR4" i="30" s="1"/>
  <c r="AS4" i="30" s="1"/>
  <c r="AT4" i="30" s="1"/>
  <c r="AU4" i="30" s="1"/>
  <c r="AV4" i="30" s="1"/>
  <c r="AW4" i="30" s="1"/>
  <c r="AX4" i="30" s="1"/>
  <c r="AY4" i="30" s="1"/>
  <c r="AZ4" i="30" s="1"/>
  <c r="BA4" i="30" s="1"/>
  <c r="BB4" i="30" s="1"/>
  <c r="BC4" i="30" s="1"/>
  <c r="BD4" i="30" s="1"/>
  <c r="BE4" i="30" s="1"/>
  <c r="BF4" i="30" s="1"/>
  <c r="BG4" i="30" s="1"/>
  <c r="BH4" i="30" s="1"/>
  <c r="BI4" i="30" s="1"/>
  <c r="BJ4" i="30" s="1"/>
  <c r="BK4" i="30" s="1"/>
  <c r="BL4" i="30" s="1"/>
  <c r="BM4" i="30" s="1"/>
  <c r="BN4" i="30" s="1"/>
  <c r="BO4" i="30" s="1"/>
  <c r="BP4" i="30" s="1"/>
  <c r="BQ4" i="30" s="1"/>
  <c r="BR4" i="30" s="1"/>
  <c r="BS4" i="30" s="1"/>
  <c r="BT4" i="30" s="1"/>
  <c r="BU4" i="30" s="1"/>
  <c r="BV4" i="30" s="1"/>
  <c r="BW4" i="30" s="1"/>
  <c r="BX4" i="30" s="1"/>
  <c r="BY4" i="30" s="1"/>
  <c r="BZ4" i="30" s="1"/>
  <c r="CA4" i="30" s="1"/>
  <c r="CB4" i="30" s="1"/>
  <c r="CC4" i="30" s="1"/>
  <c r="AL3" i="30"/>
  <c r="AM3" i="30" s="1"/>
  <c r="AN3" i="30" s="1"/>
  <c r="AO3" i="30" s="1"/>
  <c r="AP3" i="30" s="1"/>
  <c r="AQ3" i="30" s="1"/>
  <c r="AR3" i="30" s="1"/>
  <c r="AS3" i="30" s="1"/>
  <c r="AT3" i="30" s="1"/>
  <c r="AU3" i="30" s="1"/>
  <c r="AV3" i="30" s="1"/>
  <c r="AW3" i="30" s="1"/>
  <c r="AX3" i="30" s="1"/>
  <c r="AY3" i="30" s="1"/>
  <c r="AZ3" i="30" s="1"/>
  <c r="BA3" i="30" s="1"/>
  <c r="BB3" i="30" s="1"/>
  <c r="BC3" i="30" s="1"/>
  <c r="BD3" i="30" s="1"/>
  <c r="BE3" i="30" s="1"/>
  <c r="BF3" i="30" s="1"/>
  <c r="BG3" i="30" s="1"/>
  <c r="BH3" i="30" s="1"/>
  <c r="BI3" i="30" s="1"/>
  <c r="BJ3" i="30" s="1"/>
  <c r="BK3" i="30" s="1"/>
  <c r="BL3" i="30" s="1"/>
  <c r="BM3" i="30" s="1"/>
  <c r="BN3" i="30" s="1"/>
  <c r="BO3" i="30" s="1"/>
  <c r="BP3" i="30" s="1"/>
  <c r="BQ3" i="30" s="1"/>
  <c r="BR3" i="30" s="1"/>
  <c r="BS3" i="30" s="1"/>
  <c r="BT3" i="30" s="1"/>
  <c r="BU3" i="30" s="1"/>
  <c r="BV3" i="30" s="1"/>
  <c r="BW3" i="30" s="1"/>
  <c r="BX3" i="30" s="1"/>
  <c r="BY3" i="30" s="1"/>
  <c r="BZ3" i="30" s="1"/>
  <c r="CA3" i="30" s="1"/>
  <c r="CB3" i="30" s="1"/>
  <c r="CC3" i="30" s="1"/>
  <c r="AF3" i="30"/>
  <c r="AG3" i="30" s="1"/>
  <c r="AH3" i="30" s="1"/>
  <c r="AI3" i="30" s="1"/>
  <c r="AJ3" i="30" s="1"/>
  <c r="AK3" i="30" s="1"/>
  <c r="AF2" i="30"/>
  <c r="AG2" i="30" s="1"/>
  <c r="AH2" i="30" s="1"/>
  <c r="AI2" i="30" s="1"/>
  <c r="AJ2" i="30" s="1"/>
  <c r="AK2" i="30" s="1"/>
  <c r="AL2" i="30" s="1"/>
  <c r="AM2" i="30" s="1"/>
  <c r="AN2" i="30" s="1"/>
  <c r="AO2" i="30" s="1"/>
  <c r="AP2" i="30" s="1"/>
  <c r="AQ2" i="30" s="1"/>
  <c r="AR2" i="30" s="1"/>
  <c r="AS2" i="30" s="1"/>
  <c r="AT2" i="30" s="1"/>
  <c r="AU2" i="30" s="1"/>
  <c r="AV2" i="30" s="1"/>
  <c r="AW2" i="30" s="1"/>
  <c r="AX2" i="30" s="1"/>
  <c r="AY2" i="30" s="1"/>
  <c r="AZ2" i="30" s="1"/>
  <c r="BA2" i="30" s="1"/>
  <c r="BB2" i="30" s="1"/>
  <c r="BC2" i="30" s="1"/>
  <c r="BD2" i="30" s="1"/>
  <c r="BE2" i="30" s="1"/>
  <c r="BF2" i="30" s="1"/>
  <c r="BG2" i="30" s="1"/>
  <c r="BH2" i="30" s="1"/>
  <c r="BI2" i="30" s="1"/>
  <c r="BJ2" i="30" s="1"/>
  <c r="BK2" i="30" s="1"/>
  <c r="BL2" i="30" s="1"/>
  <c r="BM2" i="30" s="1"/>
  <c r="BN2" i="30" s="1"/>
  <c r="BO2" i="30" s="1"/>
  <c r="BP2" i="30" s="1"/>
  <c r="BQ2" i="30" s="1"/>
  <c r="BR2" i="30" s="1"/>
  <c r="BS2" i="30" s="1"/>
  <c r="BT2" i="30" s="1"/>
  <c r="BU2" i="30" s="1"/>
  <c r="BV2" i="30" s="1"/>
  <c r="BW2" i="30" s="1"/>
  <c r="BX2" i="30" s="1"/>
  <c r="BY2" i="30" s="1"/>
  <c r="BZ2" i="30" s="1"/>
  <c r="CA2" i="30" s="1"/>
  <c r="CB2" i="30" s="1"/>
  <c r="CC2" i="30" s="1"/>
  <c r="AF9" i="29"/>
  <c r="AG9" i="29" s="1"/>
  <c r="AH9" i="29" s="1"/>
  <c r="AI9" i="29" s="1"/>
  <c r="AJ9" i="29" s="1"/>
  <c r="AK9" i="29" s="1"/>
  <c r="AL9" i="29" s="1"/>
  <c r="AM9" i="29" s="1"/>
  <c r="AN9" i="29" s="1"/>
  <c r="AO9" i="29" s="1"/>
  <c r="AP9" i="29" s="1"/>
  <c r="AQ9" i="29" s="1"/>
  <c r="AR9" i="29" s="1"/>
  <c r="AS9" i="29" s="1"/>
  <c r="AT9" i="29" s="1"/>
  <c r="AU9" i="29" s="1"/>
  <c r="AV9" i="29" s="1"/>
  <c r="AW9" i="29" s="1"/>
  <c r="AX9" i="29" s="1"/>
  <c r="AY9" i="29" s="1"/>
  <c r="AZ9" i="29" s="1"/>
  <c r="BA9" i="29" s="1"/>
  <c r="BB9" i="29" s="1"/>
  <c r="BC9" i="29" s="1"/>
  <c r="BD9" i="29" s="1"/>
  <c r="BE9" i="29" s="1"/>
  <c r="BF9" i="29" s="1"/>
  <c r="BG9" i="29" s="1"/>
  <c r="BH9" i="29" s="1"/>
  <c r="BI9" i="29" s="1"/>
  <c r="BJ9" i="29" s="1"/>
  <c r="BK9" i="29" s="1"/>
  <c r="BL9" i="29" s="1"/>
  <c r="BM9" i="29" s="1"/>
  <c r="BN9" i="29" s="1"/>
  <c r="BO9" i="29" s="1"/>
  <c r="BP9" i="29" s="1"/>
  <c r="BQ9" i="29" s="1"/>
  <c r="BR9" i="29" s="1"/>
  <c r="BS9" i="29" s="1"/>
  <c r="BT9" i="29" s="1"/>
  <c r="BU9" i="29" s="1"/>
  <c r="BV9" i="29" s="1"/>
  <c r="BW9" i="29" s="1"/>
  <c r="BX9" i="29" s="1"/>
  <c r="BY9" i="29" s="1"/>
  <c r="BZ9" i="29" s="1"/>
  <c r="CA9" i="29" s="1"/>
  <c r="CB9" i="29" s="1"/>
  <c r="CC9" i="29" s="1"/>
  <c r="AF8" i="29"/>
  <c r="AG8" i="29" s="1"/>
  <c r="AH8" i="29" s="1"/>
  <c r="AI8" i="29" s="1"/>
  <c r="AJ8" i="29" s="1"/>
  <c r="AK8" i="29" s="1"/>
  <c r="AL8" i="29" s="1"/>
  <c r="AM8" i="29" s="1"/>
  <c r="AN8" i="29" s="1"/>
  <c r="AO8" i="29" s="1"/>
  <c r="AP8" i="29" s="1"/>
  <c r="AQ8" i="29" s="1"/>
  <c r="AR8" i="29" s="1"/>
  <c r="AS8" i="29" s="1"/>
  <c r="AT8" i="29" s="1"/>
  <c r="AU8" i="29" s="1"/>
  <c r="AV8" i="29" s="1"/>
  <c r="AW8" i="29" s="1"/>
  <c r="AX8" i="29" s="1"/>
  <c r="AY8" i="29" s="1"/>
  <c r="AZ8" i="29" s="1"/>
  <c r="BA8" i="29" s="1"/>
  <c r="BB8" i="29" s="1"/>
  <c r="BC8" i="29" s="1"/>
  <c r="BD8" i="29" s="1"/>
  <c r="BE8" i="29" s="1"/>
  <c r="BF8" i="29" s="1"/>
  <c r="BG8" i="29" s="1"/>
  <c r="BH8" i="29" s="1"/>
  <c r="BI8" i="29" s="1"/>
  <c r="BJ8" i="29" s="1"/>
  <c r="BK8" i="29" s="1"/>
  <c r="BL8" i="29" s="1"/>
  <c r="BM8" i="29" s="1"/>
  <c r="BN8" i="29" s="1"/>
  <c r="BO8" i="29" s="1"/>
  <c r="BP8" i="29" s="1"/>
  <c r="BQ8" i="29" s="1"/>
  <c r="BR8" i="29" s="1"/>
  <c r="BS8" i="29" s="1"/>
  <c r="BT8" i="29" s="1"/>
  <c r="BU8" i="29" s="1"/>
  <c r="BV8" i="29" s="1"/>
  <c r="BW8" i="29" s="1"/>
  <c r="BX8" i="29" s="1"/>
  <c r="BY8" i="29" s="1"/>
  <c r="BZ8" i="29" s="1"/>
  <c r="CA8" i="29" s="1"/>
  <c r="CB8" i="29" s="1"/>
  <c r="CC8" i="29" s="1"/>
  <c r="AF7" i="29"/>
  <c r="AG7" i="29" s="1"/>
  <c r="AH7" i="29" s="1"/>
  <c r="AI7" i="29" s="1"/>
  <c r="AJ7" i="29" s="1"/>
  <c r="AK7" i="29" s="1"/>
  <c r="AL7" i="29" s="1"/>
  <c r="AM7" i="29" s="1"/>
  <c r="AN7" i="29" s="1"/>
  <c r="AO7" i="29" s="1"/>
  <c r="AP7" i="29" s="1"/>
  <c r="AQ7" i="29" s="1"/>
  <c r="AR7" i="29" s="1"/>
  <c r="AS7" i="29" s="1"/>
  <c r="AT7" i="29" s="1"/>
  <c r="AU7" i="29" s="1"/>
  <c r="AV7" i="29" s="1"/>
  <c r="AW7" i="29" s="1"/>
  <c r="AX7" i="29" s="1"/>
  <c r="AY7" i="29" s="1"/>
  <c r="AZ7" i="29" s="1"/>
  <c r="BA7" i="29" s="1"/>
  <c r="BB7" i="29" s="1"/>
  <c r="BC7" i="29" s="1"/>
  <c r="BD7" i="29" s="1"/>
  <c r="BE7" i="29" s="1"/>
  <c r="BF7" i="29" s="1"/>
  <c r="BG7" i="29" s="1"/>
  <c r="BH7" i="29" s="1"/>
  <c r="BI7" i="29" s="1"/>
  <c r="BJ7" i="29" s="1"/>
  <c r="BK7" i="29" s="1"/>
  <c r="BL7" i="29" s="1"/>
  <c r="BM7" i="29" s="1"/>
  <c r="BN7" i="29" s="1"/>
  <c r="BO7" i="29" s="1"/>
  <c r="BP7" i="29" s="1"/>
  <c r="BQ7" i="29" s="1"/>
  <c r="BR7" i="29" s="1"/>
  <c r="BS7" i="29" s="1"/>
  <c r="BT7" i="29" s="1"/>
  <c r="BU7" i="29" s="1"/>
  <c r="BV7" i="29" s="1"/>
  <c r="BW7" i="29" s="1"/>
  <c r="BX7" i="29" s="1"/>
  <c r="BY7" i="29" s="1"/>
  <c r="BZ7" i="29" s="1"/>
  <c r="CA7" i="29" s="1"/>
  <c r="CB7" i="29" s="1"/>
  <c r="CC7" i="29" s="1"/>
  <c r="AF6" i="29"/>
  <c r="AG6" i="29" s="1"/>
  <c r="AH6" i="29" s="1"/>
  <c r="AI6" i="29" s="1"/>
  <c r="AJ6" i="29" s="1"/>
  <c r="AK6" i="29" s="1"/>
  <c r="AL6" i="29" s="1"/>
  <c r="AM6" i="29" s="1"/>
  <c r="AN6" i="29" s="1"/>
  <c r="AO6" i="29" s="1"/>
  <c r="AP6" i="29" s="1"/>
  <c r="AQ6" i="29" s="1"/>
  <c r="AR6" i="29" s="1"/>
  <c r="AS6" i="29" s="1"/>
  <c r="AT6" i="29" s="1"/>
  <c r="AU6" i="29" s="1"/>
  <c r="AV6" i="29" s="1"/>
  <c r="AW6" i="29" s="1"/>
  <c r="AX6" i="29" s="1"/>
  <c r="AY6" i="29" s="1"/>
  <c r="AZ6" i="29" s="1"/>
  <c r="BA6" i="29" s="1"/>
  <c r="BB6" i="29" s="1"/>
  <c r="BC6" i="29" s="1"/>
  <c r="BD6" i="29" s="1"/>
  <c r="BE6" i="29" s="1"/>
  <c r="BF6" i="29" s="1"/>
  <c r="BG6" i="29" s="1"/>
  <c r="BH6" i="29" s="1"/>
  <c r="BI6" i="29" s="1"/>
  <c r="BJ6" i="29" s="1"/>
  <c r="BK6" i="29" s="1"/>
  <c r="BL6" i="29" s="1"/>
  <c r="BM6" i="29" s="1"/>
  <c r="BN6" i="29" s="1"/>
  <c r="BO6" i="29" s="1"/>
  <c r="BP6" i="29" s="1"/>
  <c r="BQ6" i="29" s="1"/>
  <c r="BR6" i="29" s="1"/>
  <c r="BS6" i="29" s="1"/>
  <c r="BT6" i="29" s="1"/>
  <c r="BU6" i="29" s="1"/>
  <c r="BV6" i="29" s="1"/>
  <c r="BW6" i="29" s="1"/>
  <c r="BX6" i="29" s="1"/>
  <c r="BY6" i="29" s="1"/>
  <c r="BZ6" i="29" s="1"/>
  <c r="CA6" i="29" s="1"/>
  <c r="CB6" i="29" s="1"/>
  <c r="CC6" i="29" s="1"/>
  <c r="AF5" i="29"/>
  <c r="AG5" i="29" s="1"/>
  <c r="AH5" i="29" s="1"/>
  <c r="AI5" i="29" s="1"/>
  <c r="AJ5" i="29" s="1"/>
  <c r="AK5" i="29" s="1"/>
  <c r="AL5" i="29" s="1"/>
  <c r="AM5" i="29" s="1"/>
  <c r="AN5" i="29" s="1"/>
  <c r="AO5" i="29" s="1"/>
  <c r="AP5" i="29" s="1"/>
  <c r="AQ5" i="29" s="1"/>
  <c r="AR5" i="29" s="1"/>
  <c r="AS5" i="29" s="1"/>
  <c r="AT5" i="29" s="1"/>
  <c r="AU5" i="29" s="1"/>
  <c r="AV5" i="29" s="1"/>
  <c r="AW5" i="29" s="1"/>
  <c r="AX5" i="29" s="1"/>
  <c r="AY5" i="29" s="1"/>
  <c r="AZ5" i="29" s="1"/>
  <c r="BA5" i="29" s="1"/>
  <c r="BB5" i="29" s="1"/>
  <c r="BC5" i="29" s="1"/>
  <c r="BD5" i="29" s="1"/>
  <c r="BE5" i="29" s="1"/>
  <c r="BF5" i="29" s="1"/>
  <c r="BG5" i="29" s="1"/>
  <c r="BH5" i="29" s="1"/>
  <c r="BI5" i="29" s="1"/>
  <c r="BJ5" i="29" s="1"/>
  <c r="BK5" i="29" s="1"/>
  <c r="BL5" i="29" s="1"/>
  <c r="BM5" i="29" s="1"/>
  <c r="BN5" i="29" s="1"/>
  <c r="BO5" i="29" s="1"/>
  <c r="BP5" i="29" s="1"/>
  <c r="BQ5" i="29" s="1"/>
  <c r="BR5" i="29" s="1"/>
  <c r="BS5" i="29" s="1"/>
  <c r="BT5" i="29" s="1"/>
  <c r="BU5" i="29" s="1"/>
  <c r="BV5" i="29" s="1"/>
  <c r="BW5" i="29" s="1"/>
  <c r="BX5" i="29" s="1"/>
  <c r="BY5" i="29" s="1"/>
  <c r="BZ5" i="29" s="1"/>
  <c r="CA5" i="29" s="1"/>
  <c r="CB5" i="29" s="1"/>
  <c r="CC5" i="29" s="1"/>
  <c r="AF4" i="29"/>
  <c r="AG4" i="29" s="1"/>
  <c r="AH4" i="29" s="1"/>
  <c r="AI4" i="29" s="1"/>
  <c r="AJ4" i="29" s="1"/>
  <c r="AK4" i="29" s="1"/>
  <c r="AL4" i="29" s="1"/>
  <c r="AM4" i="29" s="1"/>
  <c r="AN4" i="29" s="1"/>
  <c r="AO4" i="29" s="1"/>
  <c r="AP4" i="29" s="1"/>
  <c r="AQ4" i="29" s="1"/>
  <c r="AR4" i="29" s="1"/>
  <c r="AS4" i="29" s="1"/>
  <c r="AT4" i="29" s="1"/>
  <c r="AU4" i="29" s="1"/>
  <c r="AV4" i="29" s="1"/>
  <c r="AW4" i="29" s="1"/>
  <c r="AX4" i="29" s="1"/>
  <c r="AY4" i="29" s="1"/>
  <c r="AZ4" i="29" s="1"/>
  <c r="BA4" i="29" s="1"/>
  <c r="BB4" i="29" s="1"/>
  <c r="BC4" i="29" s="1"/>
  <c r="BD4" i="29" s="1"/>
  <c r="BE4" i="29" s="1"/>
  <c r="BF4" i="29" s="1"/>
  <c r="BG4" i="29" s="1"/>
  <c r="BH4" i="29" s="1"/>
  <c r="BI4" i="29" s="1"/>
  <c r="BJ4" i="29" s="1"/>
  <c r="BK4" i="29" s="1"/>
  <c r="BL4" i="29" s="1"/>
  <c r="BM4" i="29" s="1"/>
  <c r="BN4" i="29" s="1"/>
  <c r="BO4" i="29" s="1"/>
  <c r="BP4" i="29" s="1"/>
  <c r="BQ4" i="29" s="1"/>
  <c r="BR4" i="29" s="1"/>
  <c r="BS4" i="29" s="1"/>
  <c r="BT4" i="29" s="1"/>
  <c r="BU4" i="29" s="1"/>
  <c r="BV4" i="29" s="1"/>
  <c r="BW4" i="29" s="1"/>
  <c r="BX4" i="29" s="1"/>
  <c r="BY4" i="29" s="1"/>
  <c r="BZ4" i="29" s="1"/>
  <c r="CA4" i="29" s="1"/>
  <c r="CB4" i="29" s="1"/>
  <c r="CC4" i="29" s="1"/>
  <c r="AF3" i="29"/>
  <c r="AG3" i="29" s="1"/>
  <c r="AH3" i="29" s="1"/>
  <c r="AI3" i="29" s="1"/>
  <c r="AJ3" i="29" s="1"/>
  <c r="AK3" i="29" s="1"/>
  <c r="AL3" i="29" s="1"/>
  <c r="AM3" i="29" s="1"/>
  <c r="AN3" i="29" s="1"/>
  <c r="AO3" i="29" s="1"/>
  <c r="AP3" i="29" s="1"/>
  <c r="AQ3" i="29" s="1"/>
  <c r="AR3" i="29" s="1"/>
  <c r="AS3" i="29" s="1"/>
  <c r="AT3" i="29" s="1"/>
  <c r="AU3" i="29" s="1"/>
  <c r="AV3" i="29" s="1"/>
  <c r="AW3" i="29" s="1"/>
  <c r="AX3" i="29" s="1"/>
  <c r="AY3" i="29" s="1"/>
  <c r="AZ3" i="29" s="1"/>
  <c r="BA3" i="29" s="1"/>
  <c r="BB3" i="29" s="1"/>
  <c r="BC3" i="29" s="1"/>
  <c r="BD3" i="29" s="1"/>
  <c r="BE3" i="29" s="1"/>
  <c r="BF3" i="29" s="1"/>
  <c r="BG3" i="29" s="1"/>
  <c r="BH3" i="29" s="1"/>
  <c r="BI3" i="29" s="1"/>
  <c r="BJ3" i="29" s="1"/>
  <c r="BK3" i="29" s="1"/>
  <c r="BL3" i="29" s="1"/>
  <c r="BM3" i="29" s="1"/>
  <c r="BN3" i="29" s="1"/>
  <c r="BO3" i="29" s="1"/>
  <c r="BP3" i="29" s="1"/>
  <c r="BQ3" i="29" s="1"/>
  <c r="BR3" i="29" s="1"/>
  <c r="BS3" i="29" s="1"/>
  <c r="BT3" i="29" s="1"/>
  <c r="BU3" i="29" s="1"/>
  <c r="BV3" i="29" s="1"/>
  <c r="BW3" i="29" s="1"/>
  <c r="BX3" i="29" s="1"/>
  <c r="BY3" i="29" s="1"/>
  <c r="BZ3" i="29" s="1"/>
  <c r="CA3" i="29" s="1"/>
  <c r="CB3" i="29" s="1"/>
  <c r="CC3" i="29" s="1"/>
  <c r="AN2" i="29"/>
  <c r="AO2" i="29" s="1"/>
  <c r="AP2" i="29" s="1"/>
  <c r="AQ2" i="29" s="1"/>
  <c r="AR2" i="29" s="1"/>
  <c r="AS2" i="29" s="1"/>
  <c r="AT2" i="29" s="1"/>
  <c r="AU2" i="29" s="1"/>
  <c r="AV2" i="29" s="1"/>
  <c r="AW2" i="29" s="1"/>
  <c r="AX2" i="29" s="1"/>
  <c r="AY2" i="29" s="1"/>
  <c r="AZ2" i="29" s="1"/>
  <c r="BA2" i="29" s="1"/>
  <c r="BB2" i="29" s="1"/>
  <c r="BC2" i="29" s="1"/>
  <c r="BD2" i="29" s="1"/>
  <c r="BE2" i="29" s="1"/>
  <c r="BF2" i="29" s="1"/>
  <c r="BG2" i="29" s="1"/>
  <c r="BH2" i="29" s="1"/>
  <c r="BI2" i="29" s="1"/>
  <c r="BJ2" i="29" s="1"/>
  <c r="BK2" i="29" s="1"/>
  <c r="BL2" i="29" s="1"/>
  <c r="BM2" i="29" s="1"/>
  <c r="BN2" i="29" s="1"/>
  <c r="BO2" i="29" s="1"/>
  <c r="BP2" i="29" s="1"/>
  <c r="BQ2" i="29" s="1"/>
  <c r="BR2" i="29" s="1"/>
  <c r="BS2" i="29" s="1"/>
  <c r="BT2" i="29" s="1"/>
  <c r="BU2" i="29" s="1"/>
  <c r="BV2" i="29" s="1"/>
  <c r="BW2" i="29" s="1"/>
  <c r="BX2" i="29" s="1"/>
  <c r="BY2" i="29" s="1"/>
  <c r="BZ2" i="29" s="1"/>
  <c r="CA2" i="29" s="1"/>
  <c r="CB2" i="29" s="1"/>
  <c r="CC2" i="29" s="1"/>
  <c r="AF2" i="29"/>
  <c r="AG2" i="29" s="1"/>
  <c r="AH2" i="29" s="1"/>
  <c r="AI2" i="29" s="1"/>
  <c r="AJ2" i="29" s="1"/>
  <c r="AK2" i="29" s="1"/>
  <c r="AL2" i="29" s="1"/>
  <c r="AM2" i="29" s="1"/>
  <c r="AF9" i="28"/>
  <c r="AG9" i="28" s="1"/>
  <c r="AH9" i="28" s="1"/>
  <c r="AI9" i="28" s="1"/>
  <c r="AJ9" i="28" s="1"/>
  <c r="AK9" i="28" s="1"/>
  <c r="AL9" i="28" s="1"/>
  <c r="AM9" i="28" s="1"/>
  <c r="AN9" i="28" s="1"/>
  <c r="AO9" i="28" s="1"/>
  <c r="AP9" i="28" s="1"/>
  <c r="AQ9" i="28" s="1"/>
  <c r="AR9" i="28" s="1"/>
  <c r="AS9" i="28" s="1"/>
  <c r="AT9" i="28" s="1"/>
  <c r="AU9" i="28" s="1"/>
  <c r="AV9" i="28" s="1"/>
  <c r="AW9" i="28" s="1"/>
  <c r="AX9" i="28" s="1"/>
  <c r="AY9" i="28" s="1"/>
  <c r="AZ9" i="28" s="1"/>
  <c r="BA9" i="28" s="1"/>
  <c r="BB9" i="28" s="1"/>
  <c r="BC9" i="28" s="1"/>
  <c r="BD9" i="28" s="1"/>
  <c r="BE9" i="28" s="1"/>
  <c r="BF9" i="28" s="1"/>
  <c r="BG9" i="28" s="1"/>
  <c r="BH9" i="28" s="1"/>
  <c r="BI9" i="28" s="1"/>
  <c r="BJ9" i="28" s="1"/>
  <c r="BK9" i="28" s="1"/>
  <c r="BL9" i="28" s="1"/>
  <c r="BM9" i="28" s="1"/>
  <c r="BN9" i="28" s="1"/>
  <c r="BO9" i="28" s="1"/>
  <c r="BP9" i="28" s="1"/>
  <c r="BQ9" i="28" s="1"/>
  <c r="BR9" i="28" s="1"/>
  <c r="BS9" i="28" s="1"/>
  <c r="BT9" i="28" s="1"/>
  <c r="BU9" i="28" s="1"/>
  <c r="BV9" i="28" s="1"/>
  <c r="BW9" i="28" s="1"/>
  <c r="BX9" i="28" s="1"/>
  <c r="BY9" i="28" s="1"/>
  <c r="BZ9" i="28" s="1"/>
  <c r="CA9" i="28" s="1"/>
  <c r="CB9" i="28" s="1"/>
  <c r="CC9" i="28" s="1"/>
  <c r="AF8" i="28"/>
  <c r="AG8" i="28" s="1"/>
  <c r="AH8" i="28" s="1"/>
  <c r="AI8" i="28" s="1"/>
  <c r="AJ8" i="28" s="1"/>
  <c r="AK8" i="28" s="1"/>
  <c r="AL8" i="28" s="1"/>
  <c r="AM8" i="28" s="1"/>
  <c r="AN8" i="28" s="1"/>
  <c r="AO8" i="28" s="1"/>
  <c r="AP8" i="28" s="1"/>
  <c r="AQ8" i="28" s="1"/>
  <c r="AR8" i="28" s="1"/>
  <c r="AS8" i="28" s="1"/>
  <c r="AT8" i="28" s="1"/>
  <c r="AU8" i="28" s="1"/>
  <c r="AV8" i="28" s="1"/>
  <c r="AW8" i="28" s="1"/>
  <c r="AX8" i="28" s="1"/>
  <c r="AY8" i="28" s="1"/>
  <c r="AZ8" i="28" s="1"/>
  <c r="BA8" i="28" s="1"/>
  <c r="BB8" i="28" s="1"/>
  <c r="BC8" i="28" s="1"/>
  <c r="BD8" i="28" s="1"/>
  <c r="BE8" i="28" s="1"/>
  <c r="BF8" i="28" s="1"/>
  <c r="BG8" i="28" s="1"/>
  <c r="BH8" i="28" s="1"/>
  <c r="BI8" i="28" s="1"/>
  <c r="BJ8" i="28" s="1"/>
  <c r="BK8" i="28" s="1"/>
  <c r="BL8" i="28" s="1"/>
  <c r="BM8" i="28" s="1"/>
  <c r="BN8" i="28" s="1"/>
  <c r="BO8" i="28" s="1"/>
  <c r="BP8" i="28" s="1"/>
  <c r="BQ8" i="28" s="1"/>
  <c r="BR8" i="28" s="1"/>
  <c r="BS8" i="28" s="1"/>
  <c r="BT8" i="28" s="1"/>
  <c r="BU8" i="28" s="1"/>
  <c r="BV8" i="28" s="1"/>
  <c r="BW8" i="28" s="1"/>
  <c r="BX8" i="28" s="1"/>
  <c r="BY8" i="28" s="1"/>
  <c r="BZ8" i="28" s="1"/>
  <c r="CA8" i="28" s="1"/>
  <c r="CB8" i="28" s="1"/>
  <c r="CC8" i="28" s="1"/>
  <c r="AF7" i="28"/>
  <c r="AG7" i="28" s="1"/>
  <c r="AH7" i="28" s="1"/>
  <c r="AI7" i="28" s="1"/>
  <c r="AJ7" i="28" s="1"/>
  <c r="AK7" i="28" s="1"/>
  <c r="AL7" i="28" s="1"/>
  <c r="AM7" i="28" s="1"/>
  <c r="AN7" i="28" s="1"/>
  <c r="AO7" i="28" s="1"/>
  <c r="AP7" i="28" s="1"/>
  <c r="AQ7" i="28" s="1"/>
  <c r="AR7" i="28" s="1"/>
  <c r="AS7" i="28" s="1"/>
  <c r="AT7" i="28" s="1"/>
  <c r="AU7" i="28" s="1"/>
  <c r="AV7" i="28" s="1"/>
  <c r="AW7" i="28" s="1"/>
  <c r="AX7" i="28" s="1"/>
  <c r="AY7" i="28" s="1"/>
  <c r="AZ7" i="28" s="1"/>
  <c r="BA7" i="28" s="1"/>
  <c r="BB7" i="28" s="1"/>
  <c r="BC7" i="28" s="1"/>
  <c r="BD7" i="28" s="1"/>
  <c r="BE7" i="28" s="1"/>
  <c r="BF7" i="28" s="1"/>
  <c r="BG7" i="28" s="1"/>
  <c r="BH7" i="28" s="1"/>
  <c r="BI7" i="28" s="1"/>
  <c r="BJ7" i="28" s="1"/>
  <c r="BK7" i="28" s="1"/>
  <c r="BL7" i="28" s="1"/>
  <c r="BM7" i="28" s="1"/>
  <c r="BN7" i="28" s="1"/>
  <c r="BO7" i="28" s="1"/>
  <c r="BP7" i="28" s="1"/>
  <c r="BQ7" i="28" s="1"/>
  <c r="BR7" i="28" s="1"/>
  <c r="BS7" i="28" s="1"/>
  <c r="BT7" i="28" s="1"/>
  <c r="BU7" i="28" s="1"/>
  <c r="BV7" i="28" s="1"/>
  <c r="BW7" i="28" s="1"/>
  <c r="BX7" i="28" s="1"/>
  <c r="BY7" i="28" s="1"/>
  <c r="BZ7" i="28" s="1"/>
  <c r="CA7" i="28" s="1"/>
  <c r="CB7" i="28" s="1"/>
  <c r="CC7" i="28" s="1"/>
  <c r="AF6" i="28"/>
  <c r="AG6" i="28" s="1"/>
  <c r="AH6" i="28" s="1"/>
  <c r="AI6" i="28" s="1"/>
  <c r="AJ6" i="28" s="1"/>
  <c r="AK6" i="28" s="1"/>
  <c r="AL6" i="28" s="1"/>
  <c r="AM6" i="28" s="1"/>
  <c r="AN6" i="28" s="1"/>
  <c r="AO6" i="28" s="1"/>
  <c r="AP6" i="28" s="1"/>
  <c r="AQ6" i="28" s="1"/>
  <c r="AR6" i="28" s="1"/>
  <c r="AS6" i="28" s="1"/>
  <c r="AT6" i="28" s="1"/>
  <c r="AU6" i="28" s="1"/>
  <c r="AV6" i="28" s="1"/>
  <c r="AW6" i="28" s="1"/>
  <c r="AX6" i="28" s="1"/>
  <c r="AY6" i="28" s="1"/>
  <c r="AZ6" i="28" s="1"/>
  <c r="BA6" i="28" s="1"/>
  <c r="BB6" i="28" s="1"/>
  <c r="BC6" i="28" s="1"/>
  <c r="BD6" i="28" s="1"/>
  <c r="BE6" i="28" s="1"/>
  <c r="BF6" i="28" s="1"/>
  <c r="BG6" i="28" s="1"/>
  <c r="BH6" i="28" s="1"/>
  <c r="BI6" i="28" s="1"/>
  <c r="BJ6" i="28" s="1"/>
  <c r="BK6" i="28" s="1"/>
  <c r="BL6" i="28" s="1"/>
  <c r="BM6" i="28" s="1"/>
  <c r="BN6" i="28" s="1"/>
  <c r="BO6" i="28" s="1"/>
  <c r="BP6" i="28" s="1"/>
  <c r="BQ6" i="28" s="1"/>
  <c r="BR6" i="28" s="1"/>
  <c r="BS6" i="28" s="1"/>
  <c r="BT6" i="28" s="1"/>
  <c r="BU6" i="28" s="1"/>
  <c r="BV6" i="28" s="1"/>
  <c r="BW6" i="28" s="1"/>
  <c r="BX6" i="28" s="1"/>
  <c r="BY6" i="28" s="1"/>
  <c r="BZ6" i="28" s="1"/>
  <c r="CA6" i="28" s="1"/>
  <c r="CB6" i="28" s="1"/>
  <c r="CC6" i="28" s="1"/>
  <c r="AF5" i="28"/>
  <c r="AG5" i="28" s="1"/>
  <c r="AH5" i="28" s="1"/>
  <c r="AI5" i="28" s="1"/>
  <c r="AJ5" i="28" s="1"/>
  <c r="AK5" i="28" s="1"/>
  <c r="AL5" i="28" s="1"/>
  <c r="AM5" i="28" s="1"/>
  <c r="AN5" i="28" s="1"/>
  <c r="AO5" i="28" s="1"/>
  <c r="AP5" i="28" s="1"/>
  <c r="AQ5" i="28" s="1"/>
  <c r="AR5" i="28" s="1"/>
  <c r="AS5" i="28" s="1"/>
  <c r="AT5" i="28" s="1"/>
  <c r="AU5" i="28" s="1"/>
  <c r="AV5" i="28" s="1"/>
  <c r="AW5" i="28" s="1"/>
  <c r="AX5" i="28" s="1"/>
  <c r="AY5" i="28" s="1"/>
  <c r="AZ5" i="28" s="1"/>
  <c r="BA5" i="28" s="1"/>
  <c r="BB5" i="28" s="1"/>
  <c r="BC5" i="28" s="1"/>
  <c r="BD5" i="28" s="1"/>
  <c r="BE5" i="28" s="1"/>
  <c r="BF5" i="28" s="1"/>
  <c r="BG5" i="28" s="1"/>
  <c r="BH5" i="28" s="1"/>
  <c r="BI5" i="28" s="1"/>
  <c r="BJ5" i="28" s="1"/>
  <c r="BK5" i="28" s="1"/>
  <c r="BL5" i="28" s="1"/>
  <c r="BM5" i="28" s="1"/>
  <c r="BN5" i="28" s="1"/>
  <c r="BO5" i="28" s="1"/>
  <c r="BP5" i="28" s="1"/>
  <c r="BQ5" i="28" s="1"/>
  <c r="BR5" i="28" s="1"/>
  <c r="BS5" i="28" s="1"/>
  <c r="BT5" i="28" s="1"/>
  <c r="BU5" i="28" s="1"/>
  <c r="BV5" i="28" s="1"/>
  <c r="BW5" i="28" s="1"/>
  <c r="BX5" i="28" s="1"/>
  <c r="BY5" i="28" s="1"/>
  <c r="BZ5" i="28" s="1"/>
  <c r="CA5" i="28" s="1"/>
  <c r="CB5" i="28" s="1"/>
  <c r="CC5" i="28" s="1"/>
  <c r="AF4" i="28"/>
  <c r="AG4" i="28" s="1"/>
  <c r="AH4" i="28" s="1"/>
  <c r="AI4" i="28" s="1"/>
  <c r="AJ4" i="28" s="1"/>
  <c r="AK4" i="28" s="1"/>
  <c r="AL4" i="28" s="1"/>
  <c r="AM4" i="28" s="1"/>
  <c r="AN4" i="28" s="1"/>
  <c r="AO4" i="28" s="1"/>
  <c r="AP4" i="28" s="1"/>
  <c r="AQ4" i="28" s="1"/>
  <c r="AR4" i="28" s="1"/>
  <c r="AS4" i="28" s="1"/>
  <c r="AT4" i="28" s="1"/>
  <c r="AU4" i="28" s="1"/>
  <c r="AV4" i="28" s="1"/>
  <c r="AW4" i="28" s="1"/>
  <c r="AX4" i="28" s="1"/>
  <c r="AY4" i="28" s="1"/>
  <c r="AZ4" i="28" s="1"/>
  <c r="BA4" i="28" s="1"/>
  <c r="BB4" i="28" s="1"/>
  <c r="BC4" i="28" s="1"/>
  <c r="BD4" i="28" s="1"/>
  <c r="BE4" i="28" s="1"/>
  <c r="BF4" i="28" s="1"/>
  <c r="BG4" i="28" s="1"/>
  <c r="BH4" i="28" s="1"/>
  <c r="BI4" i="28" s="1"/>
  <c r="BJ4" i="28" s="1"/>
  <c r="BK4" i="28" s="1"/>
  <c r="BL4" i="28" s="1"/>
  <c r="BM4" i="28" s="1"/>
  <c r="BN4" i="28" s="1"/>
  <c r="BO4" i="28" s="1"/>
  <c r="BP4" i="28" s="1"/>
  <c r="BQ4" i="28" s="1"/>
  <c r="BR4" i="28" s="1"/>
  <c r="BS4" i="28" s="1"/>
  <c r="BT4" i="28" s="1"/>
  <c r="BU4" i="28" s="1"/>
  <c r="BV4" i="28" s="1"/>
  <c r="BW4" i="28" s="1"/>
  <c r="BX4" i="28" s="1"/>
  <c r="BY4" i="28" s="1"/>
  <c r="BZ4" i="28" s="1"/>
  <c r="CA4" i="28" s="1"/>
  <c r="CB4" i="28" s="1"/>
  <c r="CC4" i="28" s="1"/>
  <c r="AF3" i="28"/>
  <c r="AG3" i="28" s="1"/>
  <c r="AH3" i="28" s="1"/>
  <c r="AI3" i="28" s="1"/>
  <c r="AJ3" i="28" s="1"/>
  <c r="AK3" i="28" s="1"/>
  <c r="AL3" i="28" s="1"/>
  <c r="AM3" i="28" s="1"/>
  <c r="AN3" i="28" s="1"/>
  <c r="AO3" i="28" s="1"/>
  <c r="AP3" i="28" s="1"/>
  <c r="AQ3" i="28" s="1"/>
  <c r="AR3" i="28" s="1"/>
  <c r="AS3" i="28" s="1"/>
  <c r="AT3" i="28" s="1"/>
  <c r="AU3" i="28" s="1"/>
  <c r="AV3" i="28" s="1"/>
  <c r="AW3" i="28" s="1"/>
  <c r="AX3" i="28" s="1"/>
  <c r="AY3" i="28" s="1"/>
  <c r="AZ3" i="28" s="1"/>
  <c r="BA3" i="28" s="1"/>
  <c r="BB3" i="28" s="1"/>
  <c r="BC3" i="28" s="1"/>
  <c r="BD3" i="28" s="1"/>
  <c r="BE3" i="28" s="1"/>
  <c r="BF3" i="28" s="1"/>
  <c r="BG3" i="28" s="1"/>
  <c r="BH3" i="28" s="1"/>
  <c r="BI3" i="28" s="1"/>
  <c r="BJ3" i="28" s="1"/>
  <c r="BK3" i="28" s="1"/>
  <c r="BL3" i="28" s="1"/>
  <c r="BM3" i="28" s="1"/>
  <c r="BN3" i="28" s="1"/>
  <c r="BO3" i="28" s="1"/>
  <c r="BP3" i="28" s="1"/>
  <c r="BQ3" i="28" s="1"/>
  <c r="BR3" i="28" s="1"/>
  <c r="BS3" i="28" s="1"/>
  <c r="BT3" i="28" s="1"/>
  <c r="BU3" i="28" s="1"/>
  <c r="BV3" i="28" s="1"/>
  <c r="BW3" i="28" s="1"/>
  <c r="BX3" i="28" s="1"/>
  <c r="BY3" i="28" s="1"/>
  <c r="BZ3" i="28" s="1"/>
  <c r="CA3" i="28" s="1"/>
  <c r="CB3" i="28" s="1"/>
  <c r="CC3" i="28" s="1"/>
  <c r="AF2" i="28"/>
  <c r="AG2" i="28" s="1"/>
  <c r="AH2" i="28" s="1"/>
  <c r="AI2" i="28" s="1"/>
  <c r="AJ2" i="28" s="1"/>
  <c r="AK2" i="28" s="1"/>
  <c r="AL2" i="28" s="1"/>
  <c r="AM2" i="28" s="1"/>
  <c r="AN2" i="28" s="1"/>
  <c r="AO2" i="28" s="1"/>
  <c r="AP2" i="28" s="1"/>
  <c r="AQ2" i="28" s="1"/>
  <c r="AR2" i="28" s="1"/>
  <c r="AS2" i="28" s="1"/>
  <c r="AT2" i="28" s="1"/>
  <c r="AU2" i="28" s="1"/>
  <c r="AV2" i="28" s="1"/>
  <c r="AW2" i="28" s="1"/>
  <c r="AX2" i="28" s="1"/>
  <c r="AY2" i="28" s="1"/>
  <c r="AZ2" i="28" s="1"/>
  <c r="BA2" i="28" s="1"/>
  <c r="BB2" i="28" s="1"/>
  <c r="BC2" i="28" s="1"/>
  <c r="BD2" i="28" s="1"/>
  <c r="BE2" i="28" s="1"/>
  <c r="BF2" i="28" s="1"/>
  <c r="BG2" i="28" s="1"/>
  <c r="BH2" i="28" s="1"/>
  <c r="BI2" i="28" s="1"/>
  <c r="BJ2" i="28" s="1"/>
  <c r="BK2" i="28" s="1"/>
  <c r="BL2" i="28" s="1"/>
  <c r="BM2" i="28" s="1"/>
  <c r="BN2" i="28" s="1"/>
  <c r="BO2" i="28" s="1"/>
  <c r="BP2" i="28" s="1"/>
  <c r="BQ2" i="28" s="1"/>
  <c r="BR2" i="28" s="1"/>
  <c r="BS2" i="28" s="1"/>
  <c r="BT2" i="28" s="1"/>
  <c r="BU2" i="28" s="1"/>
  <c r="BV2" i="28" s="1"/>
  <c r="BW2" i="28" s="1"/>
  <c r="BX2" i="28" s="1"/>
  <c r="BY2" i="28" s="1"/>
  <c r="BZ2" i="28" s="1"/>
  <c r="CA2" i="28" s="1"/>
  <c r="CB2" i="28" s="1"/>
  <c r="CC2" i="28" s="1"/>
  <c r="AF9" i="27"/>
  <c r="AG9" i="27" s="1"/>
  <c r="AH9" i="27" s="1"/>
  <c r="AI9" i="27" s="1"/>
  <c r="AJ9" i="27" s="1"/>
  <c r="AK9" i="27" s="1"/>
  <c r="AL9" i="27" s="1"/>
  <c r="AM9" i="27" s="1"/>
  <c r="AN9" i="27" s="1"/>
  <c r="AO9" i="27" s="1"/>
  <c r="AP9" i="27" s="1"/>
  <c r="AQ9" i="27" s="1"/>
  <c r="AR9" i="27" s="1"/>
  <c r="AS9" i="27" s="1"/>
  <c r="AT9" i="27" s="1"/>
  <c r="AU9" i="27" s="1"/>
  <c r="AV9" i="27" s="1"/>
  <c r="AW9" i="27" s="1"/>
  <c r="AX9" i="27" s="1"/>
  <c r="AY9" i="27" s="1"/>
  <c r="AZ9" i="27" s="1"/>
  <c r="BA9" i="27" s="1"/>
  <c r="BB9" i="27" s="1"/>
  <c r="BC9" i="27" s="1"/>
  <c r="BD9" i="27" s="1"/>
  <c r="BE9" i="27" s="1"/>
  <c r="BF9" i="27" s="1"/>
  <c r="BG9" i="27" s="1"/>
  <c r="BH9" i="27" s="1"/>
  <c r="BI9" i="27" s="1"/>
  <c r="BJ9" i="27" s="1"/>
  <c r="BK9" i="27" s="1"/>
  <c r="BL9" i="27" s="1"/>
  <c r="BM9" i="27" s="1"/>
  <c r="BN9" i="27" s="1"/>
  <c r="BO9" i="27" s="1"/>
  <c r="BP9" i="27" s="1"/>
  <c r="BQ9" i="27" s="1"/>
  <c r="BR9" i="27" s="1"/>
  <c r="BS9" i="27" s="1"/>
  <c r="BT9" i="27" s="1"/>
  <c r="BU9" i="27" s="1"/>
  <c r="BV9" i="27" s="1"/>
  <c r="BW9" i="27" s="1"/>
  <c r="BX9" i="27" s="1"/>
  <c r="BY9" i="27" s="1"/>
  <c r="BZ9" i="27" s="1"/>
  <c r="CA9" i="27" s="1"/>
  <c r="CB9" i="27" s="1"/>
  <c r="CC9" i="27" s="1"/>
  <c r="AF8" i="27"/>
  <c r="AG8" i="27" s="1"/>
  <c r="AH8" i="27" s="1"/>
  <c r="AI8" i="27" s="1"/>
  <c r="AJ8" i="27" s="1"/>
  <c r="AK8" i="27" s="1"/>
  <c r="AL8" i="27" s="1"/>
  <c r="AM8" i="27" s="1"/>
  <c r="AN8" i="27" s="1"/>
  <c r="AO8" i="27" s="1"/>
  <c r="AP8" i="27" s="1"/>
  <c r="AQ8" i="27" s="1"/>
  <c r="AR8" i="27" s="1"/>
  <c r="AS8" i="27" s="1"/>
  <c r="AT8" i="27" s="1"/>
  <c r="AU8" i="27" s="1"/>
  <c r="AV8" i="27" s="1"/>
  <c r="AW8" i="27" s="1"/>
  <c r="AX8" i="27" s="1"/>
  <c r="AY8" i="27" s="1"/>
  <c r="AZ8" i="27" s="1"/>
  <c r="BA8" i="27" s="1"/>
  <c r="BB8" i="27" s="1"/>
  <c r="BC8" i="27" s="1"/>
  <c r="BD8" i="27" s="1"/>
  <c r="BE8" i="27" s="1"/>
  <c r="BF8" i="27" s="1"/>
  <c r="BG8" i="27" s="1"/>
  <c r="BH8" i="27" s="1"/>
  <c r="BI8" i="27" s="1"/>
  <c r="BJ8" i="27" s="1"/>
  <c r="BK8" i="27" s="1"/>
  <c r="BL8" i="27" s="1"/>
  <c r="BM8" i="27" s="1"/>
  <c r="BN8" i="27" s="1"/>
  <c r="BO8" i="27" s="1"/>
  <c r="BP8" i="27" s="1"/>
  <c r="BQ8" i="27" s="1"/>
  <c r="BR8" i="27" s="1"/>
  <c r="BS8" i="27" s="1"/>
  <c r="BT8" i="27" s="1"/>
  <c r="BU8" i="27" s="1"/>
  <c r="BV8" i="27" s="1"/>
  <c r="BW8" i="27" s="1"/>
  <c r="BX8" i="27" s="1"/>
  <c r="BY8" i="27" s="1"/>
  <c r="BZ8" i="27" s="1"/>
  <c r="CA8" i="27" s="1"/>
  <c r="CB8" i="27" s="1"/>
  <c r="CC8" i="27" s="1"/>
  <c r="AF7" i="27"/>
  <c r="AG7" i="27" s="1"/>
  <c r="AH7" i="27" s="1"/>
  <c r="AI7" i="27" s="1"/>
  <c r="AJ7" i="27" s="1"/>
  <c r="AK7" i="27" s="1"/>
  <c r="AL7" i="27" s="1"/>
  <c r="AM7" i="27" s="1"/>
  <c r="AN7" i="27" s="1"/>
  <c r="AO7" i="27" s="1"/>
  <c r="AP7" i="27" s="1"/>
  <c r="AQ7" i="27" s="1"/>
  <c r="AR7" i="27" s="1"/>
  <c r="AS7" i="27" s="1"/>
  <c r="AT7" i="27" s="1"/>
  <c r="AU7" i="27" s="1"/>
  <c r="AV7" i="27" s="1"/>
  <c r="AW7" i="27" s="1"/>
  <c r="AX7" i="27" s="1"/>
  <c r="AY7" i="27" s="1"/>
  <c r="AZ7" i="27" s="1"/>
  <c r="BA7" i="27" s="1"/>
  <c r="BB7" i="27" s="1"/>
  <c r="BC7" i="27" s="1"/>
  <c r="BD7" i="27" s="1"/>
  <c r="BE7" i="27" s="1"/>
  <c r="BF7" i="27" s="1"/>
  <c r="BG7" i="27" s="1"/>
  <c r="BH7" i="27" s="1"/>
  <c r="BI7" i="27" s="1"/>
  <c r="BJ7" i="27" s="1"/>
  <c r="BK7" i="27" s="1"/>
  <c r="BL7" i="27" s="1"/>
  <c r="BM7" i="27" s="1"/>
  <c r="BN7" i="27" s="1"/>
  <c r="BO7" i="27" s="1"/>
  <c r="BP7" i="27" s="1"/>
  <c r="BQ7" i="27" s="1"/>
  <c r="BR7" i="27" s="1"/>
  <c r="BS7" i="27" s="1"/>
  <c r="BT7" i="27" s="1"/>
  <c r="BU7" i="27" s="1"/>
  <c r="BV7" i="27" s="1"/>
  <c r="BW7" i="27" s="1"/>
  <c r="BX7" i="27" s="1"/>
  <c r="BY7" i="27" s="1"/>
  <c r="BZ7" i="27" s="1"/>
  <c r="CA7" i="27" s="1"/>
  <c r="CB7" i="27" s="1"/>
  <c r="CC7" i="27" s="1"/>
  <c r="AF6" i="27"/>
  <c r="AG6" i="27" s="1"/>
  <c r="AH6" i="27" s="1"/>
  <c r="AI6" i="27" s="1"/>
  <c r="AJ6" i="27" s="1"/>
  <c r="AK6" i="27" s="1"/>
  <c r="AL6" i="27" s="1"/>
  <c r="AM6" i="27" s="1"/>
  <c r="AN6" i="27" s="1"/>
  <c r="AO6" i="27" s="1"/>
  <c r="AP6" i="27" s="1"/>
  <c r="AQ6" i="27" s="1"/>
  <c r="AR6" i="27" s="1"/>
  <c r="AS6" i="27" s="1"/>
  <c r="AT6" i="27" s="1"/>
  <c r="AU6" i="27" s="1"/>
  <c r="AV6" i="27" s="1"/>
  <c r="AW6" i="27" s="1"/>
  <c r="AX6" i="27" s="1"/>
  <c r="AY6" i="27" s="1"/>
  <c r="AZ6" i="27" s="1"/>
  <c r="BA6" i="27" s="1"/>
  <c r="BB6" i="27" s="1"/>
  <c r="BC6" i="27" s="1"/>
  <c r="BD6" i="27" s="1"/>
  <c r="BE6" i="27" s="1"/>
  <c r="BF6" i="27" s="1"/>
  <c r="BG6" i="27" s="1"/>
  <c r="BH6" i="27" s="1"/>
  <c r="BI6" i="27" s="1"/>
  <c r="BJ6" i="27" s="1"/>
  <c r="BK6" i="27" s="1"/>
  <c r="BL6" i="27" s="1"/>
  <c r="BM6" i="27" s="1"/>
  <c r="BN6" i="27" s="1"/>
  <c r="BO6" i="27" s="1"/>
  <c r="BP6" i="27" s="1"/>
  <c r="BQ6" i="27" s="1"/>
  <c r="BR6" i="27" s="1"/>
  <c r="BS6" i="27" s="1"/>
  <c r="BT6" i="27" s="1"/>
  <c r="BU6" i="27" s="1"/>
  <c r="BV6" i="27" s="1"/>
  <c r="BW6" i="27" s="1"/>
  <c r="BX6" i="27" s="1"/>
  <c r="BY6" i="27" s="1"/>
  <c r="BZ6" i="27" s="1"/>
  <c r="CA6" i="27" s="1"/>
  <c r="CB6" i="27" s="1"/>
  <c r="CC6" i="27" s="1"/>
  <c r="AF5" i="27"/>
  <c r="AG5" i="27" s="1"/>
  <c r="AH5" i="27" s="1"/>
  <c r="AI5" i="27" s="1"/>
  <c r="AJ5" i="27" s="1"/>
  <c r="AK5" i="27" s="1"/>
  <c r="AL5" i="27" s="1"/>
  <c r="AM5" i="27" s="1"/>
  <c r="AN5" i="27" s="1"/>
  <c r="AO5" i="27" s="1"/>
  <c r="AP5" i="27" s="1"/>
  <c r="AQ5" i="27" s="1"/>
  <c r="AR5" i="27" s="1"/>
  <c r="AS5" i="27" s="1"/>
  <c r="AT5" i="27" s="1"/>
  <c r="AU5" i="27" s="1"/>
  <c r="AV5" i="27" s="1"/>
  <c r="AW5" i="27" s="1"/>
  <c r="AX5" i="27" s="1"/>
  <c r="AY5" i="27" s="1"/>
  <c r="AZ5" i="27" s="1"/>
  <c r="BA5" i="27" s="1"/>
  <c r="BB5" i="27" s="1"/>
  <c r="BC5" i="27" s="1"/>
  <c r="BD5" i="27" s="1"/>
  <c r="BE5" i="27" s="1"/>
  <c r="BF5" i="27" s="1"/>
  <c r="BG5" i="27" s="1"/>
  <c r="BH5" i="27" s="1"/>
  <c r="BI5" i="27" s="1"/>
  <c r="BJ5" i="27" s="1"/>
  <c r="BK5" i="27" s="1"/>
  <c r="BL5" i="27" s="1"/>
  <c r="BM5" i="27" s="1"/>
  <c r="BN5" i="27" s="1"/>
  <c r="BO5" i="27" s="1"/>
  <c r="BP5" i="27" s="1"/>
  <c r="BQ5" i="27" s="1"/>
  <c r="BR5" i="27" s="1"/>
  <c r="BS5" i="27" s="1"/>
  <c r="BT5" i="27" s="1"/>
  <c r="BU5" i="27" s="1"/>
  <c r="BV5" i="27" s="1"/>
  <c r="BW5" i="27" s="1"/>
  <c r="BX5" i="27" s="1"/>
  <c r="BY5" i="27" s="1"/>
  <c r="BZ5" i="27" s="1"/>
  <c r="CA5" i="27" s="1"/>
  <c r="CB5" i="27" s="1"/>
  <c r="CC5" i="27" s="1"/>
  <c r="AJ4" i="27"/>
  <c r="AK4" i="27" s="1"/>
  <c r="AL4" i="27" s="1"/>
  <c r="AM4" i="27" s="1"/>
  <c r="AN4" i="27" s="1"/>
  <c r="AO4" i="27" s="1"/>
  <c r="AP4" i="27" s="1"/>
  <c r="AQ4" i="27" s="1"/>
  <c r="AR4" i="27" s="1"/>
  <c r="AS4" i="27" s="1"/>
  <c r="AT4" i="27" s="1"/>
  <c r="AU4" i="27" s="1"/>
  <c r="AV4" i="27" s="1"/>
  <c r="AW4" i="27" s="1"/>
  <c r="AX4" i="27" s="1"/>
  <c r="AY4" i="27" s="1"/>
  <c r="AZ4" i="27" s="1"/>
  <c r="BA4" i="27" s="1"/>
  <c r="BB4" i="27" s="1"/>
  <c r="BC4" i="27" s="1"/>
  <c r="BD4" i="27" s="1"/>
  <c r="BE4" i="27" s="1"/>
  <c r="BF4" i="27" s="1"/>
  <c r="BG4" i="27" s="1"/>
  <c r="BH4" i="27" s="1"/>
  <c r="BI4" i="27" s="1"/>
  <c r="BJ4" i="27" s="1"/>
  <c r="BK4" i="27" s="1"/>
  <c r="BL4" i="27" s="1"/>
  <c r="BM4" i="27" s="1"/>
  <c r="BN4" i="27" s="1"/>
  <c r="BO4" i="27" s="1"/>
  <c r="BP4" i="27" s="1"/>
  <c r="BQ4" i="27" s="1"/>
  <c r="BR4" i="27" s="1"/>
  <c r="BS4" i="27" s="1"/>
  <c r="BT4" i="27" s="1"/>
  <c r="BU4" i="27" s="1"/>
  <c r="BV4" i="27" s="1"/>
  <c r="BW4" i="27" s="1"/>
  <c r="BX4" i="27" s="1"/>
  <c r="BY4" i="27" s="1"/>
  <c r="BZ4" i="27" s="1"/>
  <c r="CA4" i="27" s="1"/>
  <c r="CB4" i="27" s="1"/>
  <c r="CC4" i="27" s="1"/>
  <c r="AF4" i="27"/>
  <c r="AG4" i="27" s="1"/>
  <c r="AH4" i="27" s="1"/>
  <c r="AI4" i="27" s="1"/>
  <c r="AF3" i="27"/>
  <c r="AG3" i="27" s="1"/>
  <c r="AH3" i="27" s="1"/>
  <c r="AI3" i="27" s="1"/>
  <c r="AJ3" i="27" s="1"/>
  <c r="AK3" i="27" s="1"/>
  <c r="AL3" i="27" s="1"/>
  <c r="AM3" i="27" s="1"/>
  <c r="AN3" i="27" s="1"/>
  <c r="AO3" i="27" s="1"/>
  <c r="AP3" i="27" s="1"/>
  <c r="AQ3" i="27" s="1"/>
  <c r="AR3" i="27" s="1"/>
  <c r="AS3" i="27" s="1"/>
  <c r="AT3" i="27" s="1"/>
  <c r="AU3" i="27" s="1"/>
  <c r="AV3" i="27" s="1"/>
  <c r="AW3" i="27" s="1"/>
  <c r="AX3" i="27" s="1"/>
  <c r="AY3" i="27" s="1"/>
  <c r="AZ3" i="27" s="1"/>
  <c r="BA3" i="27" s="1"/>
  <c r="BB3" i="27" s="1"/>
  <c r="BC3" i="27" s="1"/>
  <c r="BD3" i="27" s="1"/>
  <c r="BE3" i="27" s="1"/>
  <c r="BF3" i="27" s="1"/>
  <c r="BG3" i="27" s="1"/>
  <c r="BH3" i="27" s="1"/>
  <c r="BI3" i="27" s="1"/>
  <c r="BJ3" i="27" s="1"/>
  <c r="BK3" i="27" s="1"/>
  <c r="BL3" i="27" s="1"/>
  <c r="BM3" i="27" s="1"/>
  <c r="BN3" i="27" s="1"/>
  <c r="BO3" i="27" s="1"/>
  <c r="BP3" i="27" s="1"/>
  <c r="BQ3" i="27" s="1"/>
  <c r="BR3" i="27" s="1"/>
  <c r="BS3" i="27" s="1"/>
  <c r="BT3" i="27" s="1"/>
  <c r="BU3" i="27" s="1"/>
  <c r="BV3" i="27" s="1"/>
  <c r="BW3" i="27" s="1"/>
  <c r="BX3" i="27" s="1"/>
  <c r="BY3" i="27" s="1"/>
  <c r="BZ3" i="27" s="1"/>
  <c r="CA3" i="27" s="1"/>
  <c r="CB3" i="27" s="1"/>
  <c r="CC3" i="27" s="1"/>
  <c r="AF2" i="27"/>
  <c r="AG2" i="27" s="1"/>
  <c r="AH2" i="27" s="1"/>
  <c r="AI2" i="27" s="1"/>
  <c r="AJ2" i="27" s="1"/>
  <c r="AK2" i="27" s="1"/>
  <c r="AL2" i="27" s="1"/>
  <c r="AM2" i="27" s="1"/>
  <c r="AN2" i="27" s="1"/>
  <c r="AO2" i="27" s="1"/>
  <c r="AP2" i="27" s="1"/>
  <c r="AQ2" i="27" s="1"/>
  <c r="AR2" i="27" s="1"/>
  <c r="AS2" i="27" s="1"/>
  <c r="AT2" i="27" s="1"/>
  <c r="AU2" i="27" s="1"/>
  <c r="AV2" i="27" s="1"/>
  <c r="AW2" i="27" s="1"/>
  <c r="AX2" i="27" s="1"/>
  <c r="AY2" i="27" s="1"/>
  <c r="AZ2" i="27" s="1"/>
  <c r="BA2" i="27" s="1"/>
  <c r="BB2" i="27" s="1"/>
  <c r="BC2" i="27" s="1"/>
  <c r="BD2" i="27" s="1"/>
  <c r="BE2" i="27" s="1"/>
  <c r="BF2" i="27" s="1"/>
  <c r="BG2" i="27" s="1"/>
  <c r="BH2" i="27" s="1"/>
  <c r="BI2" i="27" s="1"/>
  <c r="BJ2" i="27" s="1"/>
  <c r="BK2" i="27" s="1"/>
  <c r="BL2" i="27" s="1"/>
  <c r="BM2" i="27" s="1"/>
  <c r="BN2" i="27" s="1"/>
  <c r="BO2" i="27" s="1"/>
  <c r="BP2" i="27" s="1"/>
  <c r="BQ2" i="27" s="1"/>
  <c r="BR2" i="27" s="1"/>
  <c r="BS2" i="27" s="1"/>
  <c r="BT2" i="27" s="1"/>
  <c r="BU2" i="27" s="1"/>
  <c r="BV2" i="27" s="1"/>
  <c r="BW2" i="27" s="1"/>
  <c r="BX2" i="27" s="1"/>
  <c r="BY2" i="27" s="1"/>
  <c r="BZ2" i="27" s="1"/>
  <c r="CA2" i="27" s="1"/>
  <c r="CB2" i="27" s="1"/>
  <c r="CC2" i="27"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BL9" i="26" s="1"/>
  <c r="BM9" i="26" s="1"/>
  <c r="BN9" i="26" s="1"/>
  <c r="BO9" i="26" s="1"/>
  <c r="BP9" i="26" s="1"/>
  <c r="BQ9" i="26" s="1"/>
  <c r="BR9" i="26" s="1"/>
  <c r="BS9" i="26" s="1"/>
  <c r="BT9" i="26" s="1"/>
  <c r="BU9" i="26" s="1"/>
  <c r="BV9" i="26" s="1"/>
  <c r="BW9" i="26" s="1"/>
  <c r="BX9" i="26" s="1"/>
  <c r="BY9" i="26" s="1"/>
  <c r="BZ9" i="26" s="1"/>
  <c r="CA9" i="26" s="1"/>
  <c r="CB9" i="26" s="1"/>
  <c r="CC9" i="26" s="1"/>
  <c r="AF8" i="26"/>
  <c r="AG8" i="26" s="1"/>
  <c r="AH8" i="26" s="1"/>
  <c r="AI8" i="26" s="1"/>
  <c r="AJ8" i="26" s="1"/>
  <c r="AK8" i="26" s="1"/>
  <c r="AL8" i="26" s="1"/>
  <c r="AM8" i="26" s="1"/>
  <c r="AN8" i="26" s="1"/>
  <c r="AO8" i="26" s="1"/>
  <c r="AP8" i="26" s="1"/>
  <c r="AQ8" i="26" s="1"/>
  <c r="AR8" i="26" s="1"/>
  <c r="AS8" i="26" s="1"/>
  <c r="AT8" i="26" s="1"/>
  <c r="AU8" i="26" s="1"/>
  <c r="AV8" i="26" s="1"/>
  <c r="AW8" i="26" s="1"/>
  <c r="AX8" i="26" s="1"/>
  <c r="AY8" i="26" s="1"/>
  <c r="AZ8" i="26" s="1"/>
  <c r="BA8" i="26" s="1"/>
  <c r="BB8" i="26" s="1"/>
  <c r="BC8" i="26" s="1"/>
  <c r="BD8" i="26" s="1"/>
  <c r="BE8" i="26" s="1"/>
  <c r="BF8" i="26" s="1"/>
  <c r="BG8" i="26" s="1"/>
  <c r="BH8" i="26" s="1"/>
  <c r="BI8" i="26" s="1"/>
  <c r="BJ8" i="26" s="1"/>
  <c r="BK8" i="26" s="1"/>
  <c r="BL8" i="26" s="1"/>
  <c r="BM8" i="26" s="1"/>
  <c r="BN8" i="26" s="1"/>
  <c r="BO8" i="26" s="1"/>
  <c r="BP8" i="26" s="1"/>
  <c r="BQ8" i="26" s="1"/>
  <c r="BR8" i="26" s="1"/>
  <c r="BS8" i="26" s="1"/>
  <c r="BT8" i="26" s="1"/>
  <c r="BU8" i="26" s="1"/>
  <c r="BV8" i="26" s="1"/>
  <c r="BW8" i="26" s="1"/>
  <c r="BX8" i="26" s="1"/>
  <c r="BY8" i="26" s="1"/>
  <c r="BZ8" i="26" s="1"/>
  <c r="CA8" i="26" s="1"/>
  <c r="CB8" i="26" s="1"/>
  <c r="CC8" i="26" s="1"/>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BL7" i="26" s="1"/>
  <c r="BM7" i="26" s="1"/>
  <c r="BN7" i="26" s="1"/>
  <c r="BO7" i="26" s="1"/>
  <c r="BP7" i="26" s="1"/>
  <c r="BQ7" i="26" s="1"/>
  <c r="BR7" i="26" s="1"/>
  <c r="BS7" i="26" s="1"/>
  <c r="BT7" i="26" s="1"/>
  <c r="BU7" i="26" s="1"/>
  <c r="BV7" i="26" s="1"/>
  <c r="BW7" i="26" s="1"/>
  <c r="BX7" i="26" s="1"/>
  <c r="BY7" i="26" s="1"/>
  <c r="BZ7" i="26" s="1"/>
  <c r="CA7" i="26" s="1"/>
  <c r="CB7" i="26" s="1"/>
  <c r="CC7" i="26" s="1"/>
  <c r="AF6" i="26"/>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BL6" i="26" s="1"/>
  <c r="BM6" i="26" s="1"/>
  <c r="BN6" i="26" s="1"/>
  <c r="BO6" i="26" s="1"/>
  <c r="BP6" i="26" s="1"/>
  <c r="BQ6" i="26" s="1"/>
  <c r="BR6" i="26" s="1"/>
  <c r="BS6" i="26" s="1"/>
  <c r="BT6" i="26" s="1"/>
  <c r="BU6" i="26" s="1"/>
  <c r="BV6" i="26" s="1"/>
  <c r="BW6" i="26" s="1"/>
  <c r="BX6" i="26" s="1"/>
  <c r="BY6" i="26" s="1"/>
  <c r="BZ6" i="26" s="1"/>
  <c r="CA6" i="26" s="1"/>
  <c r="CB6" i="26" s="1"/>
  <c r="CC6"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L5" i="26" s="1"/>
  <c r="BM5" i="26" s="1"/>
  <c r="BN5" i="26" s="1"/>
  <c r="BO5" i="26" s="1"/>
  <c r="BP5" i="26" s="1"/>
  <c r="BQ5" i="26" s="1"/>
  <c r="BR5" i="26" s="1"/>
  <c r="BS5" i="26" s="1"/>
  <c r="BT5" i="26" s="1"/>
  <c r="BU5" i="26" s="1"/>
  <c r="BV5" i="26" s="1"/>
  <c r="BW5" i="26" s="1"/>
  <c r="BX5" i="26" s="1"/>
  <c r="BY5" i="26" s="1"/>
  <c r="BZ5" i="26" s="1"/>
  <c r="CA5" i="26" s="1"/>
  <c r="CB5" i="26" s="1"/>
  <c r="CC5" i="26" s="1"/>
  <c r="AF4" i="26"/>
  <c r="AG4" i="26" s="1"/>
  <c r="AH4" i="26" s="1"/>
  <c r="AI4" i="26" s="1"/>
  <c r="AJ4" i="26" s="1"/>
  <c r="AK4" i="26" s="1"/>
  <c r="AL4" i="26" s="1"/>
  <c r="AM4" i="26" s="1"/>
  <c r="AN4" i="26" s="1"/>
  <c r="AO4" i="26" s="1"/>
  <c r="AP4" i="26" s="1"/>
  <c r="AQ4" i="26" s="1"/>
  <c r="AR4" i="26" s="1"/>
  <c r="AS4" i="26" s="1"/>
  <c r="AT4" i="26" s="1"/>
  <c r="AU4" i="26" s="1"/>
  <c r="AV4" i="26" s="1"/>
  <c r="AW4" i="26" s="1"/>
  <c r="AX4" i="26" s="1"/>
  <c r="AY4" i="26" s="1"/>
  <c r="AZ4" i="26" s="1"/>
  <c r="BA4" i="26" s="1"/>
  <c r="BB4" i="26" s="1"/>
  <c r="BC4" i="26" s="1"/>
  <c r="BD4" i="26" s="1"/>
  <c r="BE4" i="26" s="1"/>
  <c r="BF4" i="26" s="1"/>
  <c r="BG4" i="26" s="1"/>
  <c r="BH4" i="26" s="1"/>
  <c r="BI4" i="26" s="1"/>
  <c r="BJ4" i="26" s="1"/>
  <c r="BK4" i="26" s="1"/>
  <c r="BL4" i="26" s="1"/>
  <c r="BM4" i="26" s="1"/>
  <c r="BN4" i="26" s="1"/>
  <c r="BO4" i="26" s="1"/>
  <c r="BP4" i="26" s="1"/>
  <c r="BQ4" i="26" s="1"/>
  <c r="BR4" i="26" s="1"/>
  <c r="BS4" i="26" s="1"/>
  <c r="BT4" i="26" s="1"/>
  <c r="BU4" i="26" s="1"/>
  <c r="BV4" i="26" s="1"/>
  <c r="BW4" i="26" s="1"/>
  <c r="BX4" i="26" s="1"/>
  <c r="BY4" i="26" s="1"/>
  <c r="BZ4" i="26" s="1"/>
  <c r="CA4" i="26" s="1"/>
  <c r="CB4" i="26" s="1"/>
  <c r="CC4" i="26" s="1"/>
  <c r="AF3" i="26"/>
  <c r="AG3" i="26" s="1"/>
  <c r="AH3" i="26" s="1"/>
  <c r="AI3" i="26" s="1"/>
  <c r="AJ3" i="26" s="1"/>
  <c r="AK3" i="26" s="1"/>
  <c r="AL3" i="26" s="1"/>
  <c r="AM3" i="26" s="1"/>
  <c r="AN3" i="26" s="1"/>
  <c r="AO3" i="26" s="1"/>
  <c r="AP3" i="26" s="1"/>
  <c r="AQ3" i="26" s="1"/>
  <c r="AR3" i="26" s="1"/>
  <c r="AS3" i="26" s="1"/>
  <c r="AT3" i="26" s="1"/>
  <c r="AU3" i="26" s="1"/>
  <c r="AV3" i="26" s="1"/>
  <c r="AW3" i="26" s="1"/>
  <c r="AX3" i="26" s="1"/>
  <c r="AY3" i="26" s="1"/>
  <c r="AZ3" i="26" s="1"/>
  <c r="BA3" i="26" s="1"/>
  <c r="BB3" i="26" s="1"/>
  <c r="BC3" i="26" s="1"/>
  <c r="BD3" i="26" s="1"/>
  <c r="BE3" i="26" s="1"/>
  <c r="BF3" i="26" s="1"/>
  <c r="BG3" i="26" s="1"/>
  <c r="BH3" i="26" s="1"/>
  <c r="BI3" i="26" s="1"/>
  <c r="BJ3" i="26" s="1"/>
  <c r="BK3" i="26" s="1"/>
  <c r="BL3" i="26" s="1"/>
  <c r="BM3" i="26" s="1"/>
  <c r="BN3" i="26" s="1"/>
  <c r="BO3" i="26" s="1"/>
  <c r="BP3" i="26" s="1"/>
  <c r="BQ3" i="26" s="1"/>
  <c r="BR3" i="26" s="1"/>
  <c r="BS3" i="26" s="1"/>
  <c r="BT3" i="26" s="1"/>
  <c r="BU3" i="26" s="1"/>
  <c r="BV3" i="26" s="1"/>
  <c r="BW3" i="26" s="1"/>
  <c r="BX3" i="26" s="1"/>
  <c r="BY3" i="26" s="1"/>
  <c r="BZ3" i="26" s="1"/>
  <c r="CA3" i="26" s="1"/>
  <c r="CB3" i="26" s="1"/>
  <c r="CC3" i="26" s="1"/>
  <c r="AF2" i="26"/>
  <c r="AG2" i="26" s="1"/>
  <c r="AH2" i="26" s="1"/>
  <c r="AI2" i="26" s="1"/>
  <c r="AJ2" i="26" s="1"/>
  <c r="AK2" i="26" s="1"/>
  <c r="AL2" i="26" s="1"/>
  <c r="AM2" i="26" s="1"/>
  <c r="AN2" i="26" s="1"/>
  <c r="AO2" i="26" s="1"/>
  <c r="AP2" i="26" s="1"/>
  <c r="AQ2" i="26" s="1"/>
  <c r="AR2" i="26" s="1"/>
  <c r="AS2" i="26" s="1"/>
  <c r="AT2" i="26" s="1"/>
  <c r="AU2" i="26" s="1"/>
  <c r="AV2" i="26" s="1"/>
  <c r="AW2" i="26" s="1"/>
  <c r="AX2" i="26" s="1"/>
  <c r="AY2" i="26" s="1"/>
  <c r="AZ2" i="26" s="1"/>
  <c r="BA2" i="26" s="1"/>
  <c r="BB2" i="26" s="1"/>
  <c r="BC2" i="26" s="1"/>
  <c r="BD2" i="26" s="1"/>
  <c r="BE2" i="26" s="1"/>
  <c r="BF2" i="26" s="1"/>
  <c r="BG2" i="26" s="1"/>
  <c r="BH2" i="26" s="1"/>
  <c r="BI2" i="26" s="1"/>
  <c r="BJ2" i="26" s="1"/>
  <c r="BK2" i="26" s="1"/>
  <c r="BL2" i="26" s="1"/>
  <c r="BM2" i="26" s="1"/>
  <c r="BN2" i="26" s="1"/>
  <c r="BO2" i="26" s="1"/>
  <c r="BP2" i="26" s="1"/>
  <c r="BQ2" i="26" s="1"/>
  <c r="BR2" i="26" s="1"/>
  <c r="BS2" i="26" s="1"/>
  <c r="BT2" i="26" s="1"/>
  <c r="BU2" i="26" s="1"/>
  <c r="BV2" i="26" s="1"/>
  <c r="BW2" i="26" s="1"/>
  <c r="BX2" i="26" s="1"/>
  <c r="BY2" i="26" s="1"/>
  <c r="BZ2" i="26" s="1"/>
  <c r="CA2" i="26" s="1"/>
  <c r="CB2" i="26" s="1"/>
  <c r="CC2" i="26" s="1"/>
  <c r="AF9" i="24"/>
  <c r="AG9" i="24" s="1"/>
  <c r="AH9" i="24" s="1"/>
  <c r="AI9" i="24" s="1"/>
  <c r="AJ9" i="24" s="1"/>
  <c r="AK9" i="24" s="1"/>
  <c r="AL9" i="24" s="1"/>
  <c r="AM9" i="24" s="1"/>
  <c r="AN9" i="24" s="1"/>
  <c r="AO9" i="24" s="1"/>
  <c r="AP9" i="24" s="1"/>
  <c r="AQ9" i="24" s="1"/>
  <c r="AR9" i="24" s="1"/>
  <c r="AS9" i="24" s="1"/>
  <c r="AT9" i="24" s="1"/>
  <c r="AU9" i="24" s="1"/>
  <c r="AV9" i="24" s="1"/>
  <c r="AW9" i="24" s="1"/>
  <c r="AX9" i="24" s="1"/>
  <c r="AY9" i="24" s="1"/>
  <c r="AZ9" i="24" s="1"/>
  <c r="BA9" i="24" s="1"/>
  <c r="BB9" i="24" s="1"/>
  <c r="BC9" i="24" s="1"/>
  <c r="BD9" i="24" s="1"/>
  <c r="BE9" i="24" s="1"/>
  <c r="BF9" i="24" s="1"/>
  <c r="BG9" i="24" s="1"/>
  <c r="BH9" i="24" s="1"/>
  <c r="BI9" i="24" s="1"/>
  <c r="BJ9" i="24" s="1"/>
  <c r="BK9" i="24" s="1"/>
  <c r="BL9" i="24" s="1"/>
  <c r="BM9" i="24" s="1"/>
  <c r="BN9" i="24" s="1"/>
  <c r="BO9" i="24" s="1"/>
  <c r="BP9" i="24" s="1"/>
  <c r="BQ9" i="24" s="1"/>
  <c r="BR9" i="24" s="1"/>
  <c r="BS9" i="24" s="1"/>
  <c r="BT9" i="24" s="1"/>
  <c r="BU9" i="24" s="1"/>
  <c r="BV9" i="24" s="1"/>
  <c r="BW9" i="24" s="1"/>
  <c r="BX9" i="24" s="1"/>
  <c r="BY9" i="24" s="1"/>
  <c r="BZ9" i="24" s="1"/>
  <c r="CA9" i="24" s="1"/>
  <c r="CB9" i="24" s="1"/>
  <c r="CC9" i="24" s="1"/>
  <c r="AG8" i="24"/>
  <c r="AH8" i="24" s="1"/>
  <c r="AI8" i="24" s="1"/>
  <c r="AJ8" i="24" s="1"/>
  <c r="AK8" i="24" s="1"/>
  <c r="AL8" i="24" s="1"/>
  <c r="AM8" i="24" s="1"/>
  <c r="AN8" i="24" s="1"/>
  <c r="AO8" i="24" s="1"/>
  <c r="AP8" i="24" s="1"/>
  <c r="AQ8" i="24" s="1"/>
  <c r="AR8" i="24" s="1"/>
  <c r="AS8" i="24" s="1"/>
  <c r="AT8" i="24" s="1"/>
  <c r="AU8" i="24" s="1"/>
  <c r="AV8" i="24" s="1"/>
  <c r="AW8" i="24" s="1"/>
  <c r="AX8" i="24" s="1"/>
  <c r="AY8" i="24" s="1"/>
  <c r="AZ8" i="24" s="1"/>
  <c r="BA8" i="24" s="1"/>
  <c r="BB8" i="24" s="1"/>
  <c r="BC8" i="24" s="1"/>
  <c r="BD8" i="24" s="1"/>
  <c r="BE8" i="24" s="1"/>
  <c r="BF8" i="24" s="1"/>
  <c r="BG8" i="24" s="1"/>
  <c r="BH8" i="24" s="1"/>
  <c r="BI8" i="24" s="1"/>
  <c r="BJ8" i="24" s="1"/>
  <c r="BK8" i="24" s="1"/>
  <c r="BL8" i="24" s="1"/>
  <c r="BM8" i="24" s="1"/>
  <c r="BN8" i="24" s="1"/>
  <c r="BO8" i="24" s="1"/>
  <c r="BP8" i="24" s="1"/>
  <c r="BQ8" i="24" s="1"/>
  <c r="BR8" i="24" s="1"/>
  <c r="BS8" i="24" s="1"/>
  <c r="BT8" i="24" s="1"/>
  <c r="BU8" i="24" s="1"/>
  <c r="BV8" i="24" s="1"/>
  <c r="BW8" i="24" s="1"/>
  <c r="BX8" i="24" s="1"/>
  <c r="BY8" i="24" s="1"/>
  <c r="BZ8" i="24" s="1"/>
  <c r="CA8" i="24" s="1"/>
  <c r="CB8" i="24" s="1"/>
  <c r="CC8" i="24" s="1"/>
  <c r="AF8" i="24"/>
  <c r="AF7" i="24"/>
  <c r="AG7" i="24" s="1"/>
  <c r="AH7" i="24" s="1"/>
  <c r="AI7" i="24" s="1"/>
  <c r="AJ7" i="24" s="1"/>
  <c r="AK7" i="24" s="1"/>
  <c r="AL7" i="24" s="1"/>
  <c r="AM7" i="24" s="1"/>
  <c r="AN7" i="24" s="1"/>
  <c r="AO7" i="24" s="1"/>
  <c r="AP7" i="24" s="1"/>
  <c r="AQ7" i="24" s="1"/>
  <c r="AR7" i="24" s="1"/>
  <c r="AS7" i="24" s="1"/>
  <c r="AT7" i="24" s="1"/>
  <c r="AU7" i="24" s="1"/>
  <c r="AV7" i="24" s="1"/>
  <c r="AW7" i="24" s="1"/>
  <c r="AX7" i="24" s="1"/>
  <c r="AY7" i="24" s="1"/>
  <c r="AZ7" i="24" s="1"/>
  <c r="BA7" i="24" s="1"/>
  <c r="BB7" i="24" s="1"/>
  <c r="BC7" i="24" s="1"/>
  <c r="BD7" i="24" s="1"/>
  <c r="BE7" i="24" s="1"/>
  <c r="BF7" i="24" s="1"/>
  <c r="BG7" i="24" s="1"/>
  <c r="BH7" i="24" s="1"/>
  <c r="BI7" i="24" s="1"/>
  <c r="BJ7" i="24" s="1"/>
  <c r="BK7" i="24" s="1"/>
  <c r="BL7" i="24" s="1"/>
  <c r="BM7" i="24" s="1"/>
  <c r="BN7" i="24" s="1"/>
  <c r="BO7" i="24" s="1"/>
  <c r="BP7" i="24" s="1"/>
  <c r="BQ7" i="24" s="1"/>
  <c r="BR7" i="24" s="1"/>
  <c r="BS7" i="24" s="1"/>
  <c r="BT7" i="24" s="1"/>
  <c r="BU7" i="24" s="1"/>
  <c r="BV7" i="24" s="1"/>
  <c r="BW7" i="24" s="1"/>
  <c r="BX7" i="24" s="1"/>
  <c r="BY7" i="24" s="1"/>
  <c r="BZ7" i="24" s="1"/>
  <c r="CA7" i="24" s="1"/>
  <c r="CB7" i="24" s="1"/>
  <c r="CC7" i="24" s="1"/>
  <c r="AF6" i="24"/>
  <c r="AG6" i="24" s="1"/>
  <c r="AH6" i="24" s="1"/>
  <c r="AI6" i="24" s="1"/>
  <c r="AJ6" i="24" s="1"/>
  <c r="AK6" i="24" s="1"/>
  <c r="AL6" i="24" s="1"/>
  <c r="AM6" i="24" s="1"/>
  <c r="AN6" i="24" s="1"/>
  <c r="AO6" i="24" s="1"/>
  <c r="AP6" i="24" s="1"/>
  <c r="AQ6" i="24" s="1"/>
  <c r="AR6" i="24" s="1"/>
  <c r="AS6" i="24" s="1"/>
  <c r="AT6" i="24" s="1"/>
  <c r="AU6" i="24" s="1"/>
  <c r="AV6" i="24" s="1"/>
  <c r="AW6" i="24" s="1"/>
  <c r="AX6" i="24" s="1"/>
  <c r="AY6" i="24" s="1"/>
  <c r="AZ6" i="24" s="1"/>
  <c r="BA6" i="24" s="1"/>
  <c r="BB6" i="24" s="1"/>
  <c r="BC6" i="24" s="1"/>
  <c r="BD6" i="24" s="1"/>
  <c r="BE6" i="24" s="1"/>
  <c r="BF6" i="24" s="1"/>
  <c r="BG6" i="24" s="1"/>
  <c r="BH6" i="24" s="1"/>
  <c r="BI6" i="24" s="1"/>
  <c r="BJ6" i="24" s="1"/>
  <c r="BK6" i="24" s="1"/>
  <c r="BL6" i="24" s="1"/>
  <c r="BM6" i="24" s="1"/>
  <c r="BN6" i="24" s="1"/>
  <c r="BO6" i="24" s="1"/>
  <c r="BP6" i="24" s="1"/>
  <c r="BQ6" i="24" s="1"/>
  <c r="BR6" i="24" s="1"/>
  <c r="BS6" i="24" s="1"/>
  <c r="BT6" i="24" s="1"/>
  <c r="BU6" i="24" s="1"/>
  <c r="BV6" i="24" s="1"/>
  <c r="BW6" i="24" s="1"/>
  <c r="BX6" i="24" s="1"/>
  <c r="BY6" i="24" s="1"/>
  <c r="BZ6" i="24" s="1"/>
  <c r="CA6" i="24" s="1"/>
  <c r="CB6" i="24" s="1"/>
  <c r="CC6" i="24" s="1"/>
  <c r="AF5" i="24"/>
  <c r="AG5" i="24" s="1"/>
  <c r="AH5" i="24" s="1"/>
  <c r="AI5" i="24" s="1"/>
  <c r="AJ5" i="24" s="1"/>
  <c r="AK5" i="24" s="1"/>
  <c r="AL5" i="24" s="1"/>
  <c r="AM5" i="24" s="1"/>
  <c r="AN5" i="24" s="1"/>
  <c r="AO5" i="24" s="1"/>
  <c r="AP5" i="24" s="1"/>
  <c r="AQ5" i="24" s="1"/>
  <c r="AR5" i="24" s="1"/>
  <c r="AS5" i="24" s="1"/>
  <c r="AT5" i="24" s="1"/>
  <c r="AU5" i="24" s="1"/>
  <c r="AV5" i="24" s="1"/>
  <c r="AW5" i="24" s="1"/>
  <c r="AX5" i="24" s="1"/>
  <c r="AY5" i="24" s="1"/>
  <c r="AZ5" i="24" s="1"/>
  <c r="BA5" i="24" s="1"/>
  <c r="BB5" i="24" s="1"/>
  <c r="BC5" i="24" s="1"/>
  <c r="BD5" i="24" s="1"/>
  <c r="BE5" i="24" s="1"/>
  <c r="BF5" i="24" s="1"/>
  <c r="BG5" i="24" s="1"/>
  <c r="BH5" i="24" s="1"/>
  <c r="BI5" i="24" s="1"/>
  <c r="BJ5" i="24" s="1"/>
  <c r="BK5" i="24" s="1"/>
  <c r="BL5" i="24" s="1"/>
  <c r="BM5" i="24" s="1"/>
  <c r="BN5" i="24" s="1"/>
  <c r="BO5" i="24" s="1"/>
  <c r="BP5" i="24" s="1"/>
  <c r="BQ5" i="24" s="1"/>
  <c r="BR5" i="24" s="1"/>
  <c r="BS5" i="24" s="1"/>
  <c r="BT5" i="24" s="1"/>
  <c r="BU5" i="24" s="1"/>
  <c r="BV5" i="24" s="1"/>
  <c r="BW5" i="24" s="1"/>
  <c r="BX5" i="24" s="1"/>
  <c r="BY5" i="24" s="1"/>
  <c r="BZ5" i="24" s="1"/>
  <c r="CA5" i="24" s="1"/>
  <c r="CB5" i="24" s="1"/>
  <c r="CC5" i="24" s="1"/>
  <c r="AG4" i="24"/>
  <c r="AH4" i="24" s="1"/>
  <c r="AI4" i="24" s="1"/>
  <c r="AJ4" i="24" s="1"/>
  <c r="AK4" i="24" s="1"/>
  <c r="AL4" i="24" s="1"/>
  <c r="AM4" i="24" s="1"/>
  <c r="AN4" i="24" s="1"/>
  <c r="AO4" i="24" s="1"/>
  <c r="AP4" i="24" s="1"/>
  <c r="AQ4" i="24" s="1"/>
  <c r="AR4" i="24" s="1"/>
  <c r="AS4" i="24" s="1"/>
  <c r="AT4" i="24" s="1"/>
  <c r="AU4" i="24" s="1"/>
  <c r="AV4" i="24" s="1"/>
  <c r="AW4" i="24" s="1"/>
  <c r="AX4" i="24" s="1"/>
  <c r="AY4" i="24" s="1"/>
  <c r="AZ4" i="24" s="1"/>
  <c r="BA4" i="24" s="1"/>
  <c r="BB4" i="24" s="1"/>
  <c r="BC4" i="24" s="1"/>
  <c r="BD4" i="24" s="1"/>
  <c r="BE4" i="24" s="1"/>
  <c r="BF4" i="24" s="1"/>
  <c r="BG4" i="24" s="1"/>
  <c r="BH4" i="24" s="1"/>
  <c r="BI4" i="24" s="1"/>
  <c r="BJ4" i="24" s="1"/>
  <c r="BK4" i="24" s="1"/>
  <c r="BL4" i="24" s="1"/>
  <c r="BM4" i="24" s="1"/>
  <c r="BN4" i="24" s="1"/>
  <c r="BO4" i="24" s="1"/>
  <c r="BP4" i="24" s="1"/>
  <c r="BQ4" i="24" s="1"/>
  <c r="BR4" i="24" s="1"/>
  <c r="BS4" i="24" s="1"/>
  <c r="BT4" i="24" s="1"/>
  <c r="BU4" i="24" s="1"/>
  <c r="BV4" i="24" s="1"/>
  <c r="BW4" i="24" s="1"/>
  <c r="BX4" i="24" s="1"/>
  <c r="BY4" i="24" s="1"/>
  <c r="BZ4" i="24" s="1"/>
  <c r="CA4" i="24" s="1"/>
  <c r="CB4" i="24" s="1"/>
  <c r="CC4" i="24" s="1"/>
  <c r="AF4" i="24"/>
  <c r="AF3" i="24"/>
  <c r="AG3" i="24" s="1"/>
  <c r="AH3" i="24" s="1"/>
  <c r="AI3" i="24" s="1"/>
  <c r="AJ3" i="24" s="1"/>
  <c r="AK3" i="24" s="1"/>
  <c r="AL3" i="24" s="1"/>
  <c r="AM3" i="24" s="1"/>
  <c r="AN3" i="24" s="1"/>
  <c r="AO3" i="24" s="1"/>
  <c r="AP3" i="24" s="1"/>
  <c r="AQ3" i="24" s="1"/>
  <c r="AR3" i="24" s="1"/>
  <c r="AS3" i="24" s="1"/>
  <c r="AT3" i="24" s="1"/>
  <c r="AU3" i="24" s="1"/>
  <c r="AV3" i="24" s="1"/>
  <c r="AW3" i="24" s="1"/>
  <c r="AX3" i="24" s="1"/>
  <c r="AY3" i="24" s="1"/>
  <c r="AZ3" i="24" s="1"/>
  <c r="BA3" i="24" s="1"/>
  <c r="BB3" i="24" s="1"/>
  <c r="BC3" i="24" s="1"/>
  <c r="BD3" i="24" s="1"/>
  <c r="BE3" i="24" s="1"/>
  <c r="BF3" i="24" s="1"/>
  <c r="BG3" i="24" s="1"/>
  <c r="BH3" i="24" s="1"/>
  <c r="BI3" i="24" s="1"/>
  <c r="BJ3" i="24" s="1"/>
  <c r="BK3" i="24" s="1"/>
  <c r="BL3" i="24" s="1"/>
  <c r="BM3" i="24" s="1"/>
  <c r="BN3" i="24" s="1"/>
  <c r="BO3" i="24" s="1"/>
  <c r="BP3" i="24" s="1"/>
  <c r="BQ3" i="24" s="1"/>
  <c r="BR3" i="24" s="1"/>
  <c r="BS3" i="24" s="1"/>
  <c r="BT3" i="24" s="1"/>
  <c r="BU3" i="24" s="1"/>
  <c r="BV3" i="24" s="1"/>
  <c r="BW3" i="24" s="1"/>
  <c r="BX3" i="24" s="1"/>
  <c r="BY3" i="24" s="1"/>
  <c r="BZ3" i="24" s="1"/>
  <c r="CA3" i="24" s="1"/>
  <c r="CB3" i="24" s="1"/>
  <c r="CC3" i="24" s="1"/>
  <c r="AF9" i="23"/>
  <c r="AG9" i="23" s="1"/>
  <c r="AH9" i="23" s="1"/>
  <c r="AI9" i="23" s="1"/>
  <c r="AJ9" i="23" s="1"/>
  <c r="AK9" i="23" s="1"/>
  <c r="AL9" i="23" s="1"/>
  <c r="AM9" i="23" s="1"/>
  <c r="AN9" i="23" s="1"/>
  <c r="AO9" i="23" s="1"/>
  <c r="AP9" i="23" s="1"/>
  <c r="AQ9" i="23" s="1"/>
  <c r="AR9" i="23" s="1"/>
  <c r="AS9" i="23" s="1"/>
  <c r="AT9" i="23" s="1"/>
  <c r="AU9" i="23" s="1"/>
  <c r="AV9" i="23" s="1"/>
  <c r="AW9" i="23" s="1"/>
  <c r="AX9" i="23" s="1"/>
  <c r="AY9" i="23" s="1"/>
  <c r="AZ9" i="23" s="1"/>
  <c r="BA9" i="23" s="1"/>
  <c r="BB9" i="23" s="1"/>
  <c r="BC9" i="23" s="1"/>
  <c r="BD9" i="23" s="1"/>
  <c r="BE9" i="23" s="1"/>
  <c r="BF9" i="23" s="1"/>
  <c r="BG9" i="23" s="1"/>
  <c r="BH9" i="23" s="1"/>
  <c r="BI9" i="23" s="1"/>
  <c r="BJ9" i="23" s="1"/>
  <c r="BK9" i="23" s="1"/>
  <c r="BL9" i="23" s="1"/>
  <c r="BM9" i="23" s="1"/>
  <c r="BN9" i="23" s="1"/>
  <c r="BO9" i="23" s="1"/>
  <c r="BP9" i="23" s="1"/>
  <c r="BQ9" i="23" s="1"/>
  <c r="BR9" i="23" s="1"/>
  <c r="BS9" i="23" s="1"/>
  <c r="BT9" i="23" s="1"/>
  <c r="BU9" i="23" s="1"/>
  <c r="BV9" i="23" s="1"/>
  <c r="BW9" i="23" s="1"/>
  <c r="BX9" i="23" s="1"/>
  <c r="BY9" i="23" s="1"/>
  <c r="BZ9" i="23" s="1"/>
  <c r="CA9" i="23" s="1"/>
  <c r="CB9" i="23" s="1"/>
  <c r="CC9" i="23" s="1"/>
  <c r="AF8" i="23"/>
  <c r="AG8" i="23" s="1"/>
  <c r="AH8" i="23" s="1"/>
  <c r="AI8" i="23" s="1"/>
  <c r="AJ8" i="23" s="1"/>
  <c r="AK8" i="23" s="1"/>
  <c r="AL8" i="23" s="1"/>
  <c r="AM8" i="23" s="1"/>
  <c r="AN8" i="23" s="1"/>
  <c r="AO8" i="23" s="1"/>
  <c r="AP8" i="23" s="1"/>
  <c r="AQ8" i="23" s="1"/>
  <c r="AR8" i="23" s="1"/>
  <c r="AS8" i="23" s="1"/>
  <c r="AT8" i="23" s="1"/>
  <c r="AU8" i="23" s="1"/>
  <c r="AV8" i="23" s="1"/>
  <c r="AW8" i="23" s="1"/>
  <c r="AX8" i="23" s="1"/>
  <c r="AY8" i="23" s="1"/>
  <c r="AZ8" i="23" s="1"/>
  <c r="BA8" i="23" s="1"/>
  <c r="BB8" i="23" s="1"/>
  <c r="BC8" i="23" s="1"/>
  <c r="BD8" i="23" s="1"/>
  <c r="BE8" i="23" s="1"/>
  <c r="BF8" i="23" s="1"/>
  <c r="BG8" i="23" s="1"/>
  <c r="BH8" i="23" s="1"/>
  <c r="BI8" i="23" s="1"/>
  <c r="BJ8" i="23" s="1"/>
  <c r="BK8" i="23" s="1"/>
  <c r="BL8" i="23" s="1"/>
  <c r="BM8" i="23" s="1"/>
  <c r="BN8" i="23" s="1"/>
  <c r="BO8" i="23" s="1"/>
  <c r="BP8" i="23" s="1"/>
  <c r="BQ8" i="23" s="1"/>
  <c r="BR8" i="23" s="1"/>
  <c r="BS8" i="23" s="1"/>
  <c r="BT8" i="23" s="1"/>
  <c r="BU8" i="23" s="1"/>
  <c r="BV8" i="23" s="1"/>
  <c r="BW8" i="23" s="1"/>
  <c r="BX8" i="23" s="1"/>
  <c r="BY8" i="23" s="1"/>
  <c r="BZ8" i="23" s="1"/>
  <c r="CA8" i="23" s="1"/>
  <c r="CB8" i="23" s="1"/>
  <c r="CC8" i="23" s="1"/>
  <c r="AF7" i="23"/>
  <c r="AG7" i="23" s="1"/>
  <c r="AH7" i="23" s="1"/>
  <c r="AI7" i="23" s="1"/>
  <c r="AJ7" i="23" s="1"/>
  <c r="AK7" i="23" s="1"/>
  <c r="AL7" i="23" s="1"/>
  <c r="AM7" i="23" s="1"/>
  <c r="AN7" i="23" s="1"/>
  <c r="AO7" i="23" s="1"/>
  <c r="AP7" i="23" s="1"/>
  <c r="AQ7" i="23" s="1"/>
  <c r="AR7" i="23" s="1"/>
  <c r="AS7" i="23" s="1"/>
  <c r="AT7" i="23" s="1"/>
  <c r="AU7" i="23" s="1"/>
  <c r="AV7" i="23" s="1"/>
  <c r="AW7" i="23" s="1"/>
  <c r="AX7" i="23" s="1"/>
  <c r="AY7" i="23" s="1"/>
  <c r="AZ7" i="23" s="1"/>
  <c r="BA7" i="23" s="1"/>
  <c r="BB7" i="23" s="1"/>
  <c r="BC7" i="23" s="1"/>
  <c r="BD7" i="23" s="1"/>
  <c r="BE7" i="23" s="1"/>
  <c r="BF7" i="23" s="1"/>
  <c r="BG7" i="23" s="1"/>
  <c r="BH7" i="23" s="1"/>
  <c r="BI7" i="23" s="1"/>
  <c r="BJ7" i="23" s="1"/>
  <c r="BK7" i="23" s="1"/>
  <c r="BL7" i="23" s="1"/>
  <c r="BM7" i="23" s="1"/>
  <c r="BN7" i="23" s="1"/>
  <c r="BO7" i="23" s="1"/>
  <c r="BP7" i="23" s="1"/>
  <c r="BQ7" i="23" s="1"/>
  <c r="BR7" i="23" s="1"/>
  <c r="BS7" i="23" s="1"/>
  <c r="BT7" i="23" s="1"/>
  <c r="BU7" i="23" s="1"/>
  <c r="BV7" i="23" s="1"/>
  <c r="BW7" i="23" s="1"/>
  <c r="BX7" i="23" s="1"/>
  <c r="BY7" i="23" s="1"/>
  <c r="BZ7" i="23" s="1"/>
  <c r="CA7" i="23" s="1"/>
  <c r="CB7" i="23" s="1"/>
  <c r="CC7" i="23" s="1"/>
  <c r="AF6" i="23"/>
  <c r="AG6" i="23" s="1"/>
  <c r="AH6" i="23" s="1"/>
  <c r="AI6" i="23" s="1"/>
  <c r="AJ6" i="23" s="1"/>
  <c r="AK6" i="23" s="1"/>
  <c r="AL6" i="23" s="1"/>
  <c r="AM6" i="23" s="1"/>
  <c r="AN6" i="23" s="1"/>
  <c r="AO6" i="23" s="1"/>
  <c r="AP6" i="23" s="1"/>
  <c r="AQ6" i="23" s="1"/>
  <c r="AR6" i="23" s="1"/>
  <c r="AS6" i="23" s="1"/>
  <c r="AT6" i="23" s="1"/>
  <c r="AU6" i="23" s="1"/>
  <c r="AV6" i="23" s="1"/>
  <c r="AW6" i="23" s="1"/>
  <c r="AX6" i="23" s="1"/>
  <c r="AY6" i="23" s="1"/>
  <c r="AZ6" i="23" s="1"/>
  <c r="BA6" i="23" s="1"/>
  <c r="BB6" i="23" s="1"/>
  <c r="BC6" i="23" s="1"/>
  <c r="BD6" i="23" s="1"/>
  <c r="BE6" i="23" s="1"/>
  <c r="BF6" i="23" s="1"/>
  <c r="BG6" i="23" s="1"/>
  <c r="BH6" i="23" s="1"/>
  <c r="BI6" i="23" s="1"/>
  <c r="BJ6" i="23" s="1"/>
  <c r="BK6" i="23" s="1"/>
  <c r="BL6" i="23" s="1"/>
  <c r="BM6" i="23" s="1"/>
  <c r="BN6" i="23" s="1"/>
  <c r="BO6" i="23" s="1"/>
  <c r="BP6" i="23" s="1"/>
  <c r="BQ6" i="23" s="1"/>
  <c r="BR6" i="23" s="1"/>
  <c r="BS6" i="23" s="1"/>
  <c r="BT6" i="23" s="1"/>
  <c r="BU6" i="23" s="1"/>
  <c r="BV6" i="23" s="1"/>
  <c r="BW6" i="23" s="1"/>
  <c r="BX6" i="23" s="1"/>
  <c r="BY6" i="23" s="1"/>
  <c r="BZ6" i="23" s="1"/>
  <c r="CA6" i="23" s="1"/>
  <c r="CB6" i="23" s="1"/>
  <c r="CC6" i="23" s="1"/>
  <c r="AF5" i="23"/>
  <c r="AG5" i="23" s="1"/>
  <c r="AH5" i="23" s="1"/>
  <c r="AI5" i="23" s="1"/>
  <c r="AJ5" i="23" s="1"/>
  <c r="AK5" i="23" s="1"/>
  <c r="AL5" i="23" s="1"/>
  <c r="AM5" i="23" s="1"/>
  <c r="AN5" i="23" s="1"/>
  <c r="AO5" i="23" s="1"/>
  <c r="AP5" i="23" s="1"/>
  <c r="AQ5" i="23" s="1"/>
  <c r="AR5" i="23" s="1"/>
  <c r="AS5" i="23" s="1"/>
  <c r="AT5" i="23" s="1"/>
  <c r="AU5" i="23" s="1"/>
  <c r="AV5" i="23" s="1"/>
  <c r="AW5" i="23" s="1"/>
  <c r="AX5" i="23" s="1"/>
  <c r="AY5" i="23" s="1"/>
  <c r="AZ5" i="23" s="1"/>
  <c r="BA5" i="23" s="1"/>
  <c r="BB5" i="23" s="1"/>
  <c r="BC5" i="23" s="1"/>
  <c r="BD5" i="23" s="1"/>
  <c r="BE5" i="23" s="1"/>
  <c r="BF5" i="23" s="1"/>
  <c r="BG5" i="23" s="1"/>
  <c r="BH5" i="23" s="1"/>
  <c r="BI5" i="23" s="1"/>
  <c r="BJ5" i="23" s="1"/>
  <c r="BK5" i="23" s="1"/>
  <c r="BL5" i="23" s="1"/>
  <c r="BM5" i="23" s="1"/>
  <c r="BN5" i="23" s="1"/>
  <c r="BO5" i="23" s="1"/>
  <c r="BP5" i="23" s="1"/>
  <c r="BQ5" i="23" s="1"/>
  <c r="BR5" i="23" s="1"/>
  <c r="BS5" i="23" s="1"/>
  <c r="BT5" i="23" s="1"/>
  <c r="BU5" i="23" s="1"/>
  <c r="BV5" i="23" s="1"/>
  <c r="BW5" i="23" s="1"/>
  <c r="BX5" i="23" s="1"/>
  <c r="BY5" i="23" s="1"/>
  <c r="BZ5" i="23" s="1"/>
  <c r="CA5" i="23" s="1"/>
  <c r="CB5" i="23" s="1"/>
  <c r="CC5" i="23" s="1"/>
  <c r="AF4" i="23"/>
  <c r="AG4" i="23" s="1"/>
  <c r="AH4" i="23" s="1"/>
  <c r="AI4" i="23" s="1"/>
  <c r="AJ4" i="23" s="1"/>
  <c r="AK4" i="23" s="1"/>
  <c r="AL4" i="23" s="1"/>
  <c r="AM4" i="23" s="1"/>
  <c r="AN4" i="23" s="1"/>
  <c r="AO4" i="23" s="1"/>
  <c r="AP4" i="23" s="1"/>
  <c r="AQ4" i="23" s="1"/>
  <c r="AR4" i="23" s="1"/>
  <c r="AS4" i="23" s="1"/>
  <c r="AT4" i="23" s="1"/>
  <c r="AU4" i="23" s="1"/>
  <c r="AV4" i="23" s="1"/>
  <c r="AW4" i="23" s="1"/>
  <c r="AX4" i="23" s="1"/>
  <c r="AY4" i="23" s="1"/>
  <c r="AZ4" i="23" s="1"/>
  <c r="BA4" i="23" s="1"/>
  <c r="BB4" i="23" s="1"/>
  <c r="BC4" i="23" s="1"/>
  <c r="BD4" i="23" s="1"/>
  <c r="BE4" i="23" s="1"/>
  <c r="BF4" i="23" s="1"/>
  <c r="BG4" i="23" s="1"/>
  <c r="BH4" i="23" s="1"/>
  <c r="BI4" i="23" s="1"/>
  <c r="BJ4" i="23" s="1"/>
  <c r="BK4" i="23" s="1"/>
  <c r="BL4" i="23" s="1"/>
  <c r="BM4" i="23" s="1"/>
  <c r="BN4" i="23" s="1"/>
  <c r="BO4" i="23" s="1"/>
  <c r="BP4" i="23" s="1"/>
  <c r="BQ4" i="23" s="1"/>
  <c r="BR4" i="23" s="1"/>
  <c r="BS4" i="23" s="1"/>
  <c r="BT4" i="23" s="1"/>
  <c r="BU4" i="23" s="1"/>
  <c r="BV4" i="23" s="1"/>
  <c r="BW4" i="23" s="1"/>
  <c r="BX4" i="23" s="1"/>
  <c r="BY4" i="23" s="1"/>
  <c r="BZ4" i="23" s="1"/>
  <c r="CA4" i="23" s="1"/>
  <c r="CB4" i="23" s="1"/>
  <c r="CC4" i="23" s="1"/>
  <c r="AF3" i="23"/>
  <c r="AG3" i="23" s="1"/>
  <c r="AH3" i="23" s="1"/>
  <c r="AI3" i="23" s="1"/>
  <c r="AJ3" i="23" s="1"/>
  <c r="AK3" i="23" s="1"/>
  <c r="AL3" i="23" s="1"/>
  <c r="AM3" i="23" s="1"/>
  <c r="AN3" i="23" s="1"/>
  <c r="AO3" i="23" s="1"/>
  <c r="AP3" i="23" s="1"/>
  <c r="AQ3" i="23" s="1"/>
  <c r="AR3" i="23" s="1"/>
  <c r="AS3" i="23" s="1"/>
  <c r="AT3" i="23" s="1"/>
  <c r="AU3" i="23" s="1"/>
  <c r="AV3" i="23" s="1"/>
  <c r="AW3" i="23" s="1"/>
  <c r="AX3" i="23" s="1"/>
  <c r="AY3" i="23" s="1"/>
  <c r="AZ3" i="23" s="1"/>
  <c r="BA3" i="23" s="1"/>
  <c r="BB3" i="23" s="1"/>
  <c r="BC3" i="23" s="1"/>
  <c r="BD3" i="23" s="1"/>
  <c r="BE3" i="23" s="1"/>
  <c r="BF3" i="23" s="1"/>
  <c r="BG3" i="23" s="1"/>
  <c r="BH3" i="23" s="1"/>
  <c r="BI3" i="23" s="1"/>
  <c r="BJ3" i="23" s="1"/>
  <c r="BK3" i="23" s="1"/>
  <c r="BL3" i="23" s="1"/>
  <c r="BM3" i="23" s="1"/>
  <c r="BN3" i="23" s="1"/>
  <c r="BO3" i="23" s="1"/>
  <c r="BP3" i="23" s="1"/>
  <c r="BQ3" i="23" s="1"/>
  <c r="BR3" i="23" s="1"/>
  <c r="BS3" i="23" s="1"/>
  <c r="BT3" i="23" s="1"/>
  <c r="BU3" i="23" s="1"/>
  <c r="BV3" i="23" s="1"/>
  <c r="BW3" i="23" s="1"/>
  <c r="BX3" i="23" s="1"/>
  <c r="BY3" i="23" s="1"/>
  <c r="BZ3" i="23" s="1"/>
  <c r="CA3" i="23" s="1"/>
  <c r="CB3" i="23" s="1"/>
  <c r="CC3" i="23" s="1"/>
  <c r="AF2" i="23"/>
  <c r="AG2" i="23" s="1"/>
  <c r="AH2" i="23" s="1"/>
  <c r="AI2" i="23" s="1"/>
  <c r="AJ2" i="23" s="1"/>
  <c r="AK2" i="23" s="1"/>
  <c r="AL2" i="23" s="1"/>
  <c r="AM2" i="23" s="1"/>
  <c r="AN2" i="23" s="1"/>
  <c r="AO2" i="23" s="1"/>
  <c r="AP2" i="23" s="1"/>
  <c r="AQ2" i="23" s="1"/>
  <c r="AR2" i="23" s="1"/>
  <c r="AS2" i="23" s="1"/>
  <c r="AT2" i="23" s="1"/>
  <c r="AU2" i="23" s="1"/>
  <c r="AV2" i="23" s="1"/>
  <c r="AW2" i="23" s="1"/>
  <c r="AX2" i="23" s="1"/>
  <c r="AY2" i="23" s="1"/>
  <c r="AZ2" i="23" s="1"/>
  <c r="BA2" i="23" s="1"/>
  <c r="BB2" i="23" s="1"/>
  <c r="BC2" i="23" s="1"/>
  <c r="BD2" i="23" s="1"/>
  <c r="BE2" i="23" s="1"/>
  <c r="BF2" i="23" s="1"/>
  <c r="BG2" i="23" s="1"/>
  <c r="BH2" i="23" s="1"/>
  <c r="BI2" i="23" s="1"/>
  <c r="BJ2" i="23" s="1"/>
  <c r="BK2" i="23" s="1"/>
  <c r="BL2" i="23" s="1"/>
  <c r="BM2" i="23" s="1"/>
  <c r="BN2" i="23" s="1"/>
  <c r="BO2" i="23" s="1"/>
  <c r="BP2" i="23" s="1"/>
  <c r="BQ2" i="23" s="1"/>
  <c r="BR2" i="23" s="1"/>
  <c r="BS2" i="23" s="1"/>
  <c r="BT2" i="23" s="1"/>
  <c r="BU2" i="23" s="1"/>
  <c r="BV2" i="23" s="1"/>
  <c r="BW2" i="23" s="1"/>
  <c r="BX2" i="23" s="1"/>
  <c r="BY2" i="23" s="1"/>
  <c r="BZ2" i="23" s="1"/>
  <c r="CA2" i="23" s="1"/>
  <c r="CB2" i="23" s="1"/>
  <c r="CC2" i="23" s="1"/>
  <c r="AF9" i="22"/>
  <c r="AG9" i="22" s="1"/>
  <c r="AH9" i="22" s="1"/>
  <c r="AI9" i="22" s="1"/>
  <c r="AJ9" i="22" s="1"/>
  <c r="AK9" i="22" s="1"/>
  <c r="AL9" i="22" s="1"/>
  <c r="AM9" i="22" s="1"/>
  <c r="AN9" i="22" s="1"/>
  <c r="AO9" i="22" s="1"/>
  <c r="AP9" i="22" s="1"/>
  <c r="AQ9" i="22" s="1"/>
  <c r="AR9" i="22" s="1"/>
  <c r="AS9" i="22" s="1"/>
  <c r="AT9" i="22" s="1"/>
  <c r="AU9" i="22" s="1"/>
  <c r="AV9" i="22" s="1"/>
  <c r="AW9" i="22" s="1"/>
  <c r="AX9" i="22" s="1"/>
  <c r="AY9" i="22" s="1"/>
  <c r="AZ9" i="22" s="1"/>
  <c r="BA9" i="22" s="1"/>
  <c r="BB9" i="22" s="1"/>
  <c r="BC9" i="22" s="1"/>
  <c r="BD9" i="22" s="1"/>
  <c r="BE9" i="22" s="1"/>
  <c r="BF9" i="22" s="1"/>
  <c r="BG9" i="22" s="1"/>
  <c r="BH9" i="22" s="1"/>
  <c r="BI9" i="22" s="1"/>
  <c r="BJ9" i="22" s="1"/>
  <c r="BK9" i="22" s="1"/>
  <c r="BL9" i="22" s="1"/>
  <c r="BM9" i="22" s="1"/>
  <c r="BN9" i="22" s="1"/>
  <c r="BO9" i="22" s="1"/>
  <c r="BP9" i="22" s="1"/>
  <c r="BQ9" i="22" s="1"/>
  <c r="BR9" i="22" s="1"/>
  <c r="BS9" i="22" s="1"/>
  <c r="BT9" i="22" s="1"/>
  <c r="BU9" i="22" s="1"/>
  <c r="BV9" i="22" s="1"/>
  <c r="BW9" i="22" s="1"/>
  <c r="BX9" i="22" s="1"/>
  <c r="BY9" i="22" s="1"/>
  <c r="BZ9" i="22" s="1"/>
  <c r="CA9" i="22" s="1"/>
  <c r="CB9" i="22" s="1"/>
  <c r="CC9" i="22" s="1"/>
  <c r="AF8" i="22"/>
  <c r="AG8" i="22" s="1"/>
  <c r="AH8" i="22" s="1"/>
  <c r="AI8" i="22" s="1"/>
  <c r="AJ8" i="22" s="1"/>
  <c r="AK8" i="22" s="1"/>
  <c r="AL8" i="22" s="1"/>
  <c r="AM8" i="22" s="1"/>
  <c r="AN8" i="22" s="1"/>
  <c r="AO8" i="22" s="1"/>
  <c r="AP8" i="22" s="1"/>
  <c r="AQ8" i="22" s="1"/>
  <c r="AR8" i="22" s="1"/>
  <c r="AS8" i="22" s="1"/>
  <c r="AT8" i="22" s="1"/>
  <c r="AU8" i="22" s="1"/>
  <c r="AV8" i="22" s="1"/>
  <c r="AW8" i="22" s="1"/>
  <c r="AX8" i="22" s="1"/>
  <c r="AY8" i="22" s="1"/>
  <c r="AZ8" i="22" s="1"/>
  <c r="BA8" i="22" s="1"/>
  <c r="BB8" i="22" s="1"/>
  <c r="BC8" i="22" s="1"/>
  <c r="BD8" i="22" s="1"/>
  <c r="BE8" i="22" s="1"/>
  <c r="BF8" i="22" s="1"/>
  <c r="BG8" i="22" s="1"/>
  <c r="BH8" i="22" s="1"/>
  <c r="BI8" i="22" s="1"/>
  <c r="BJ8" i="22" s="1"/>
  <c r="BK8" i="22" s="1"/>
  <c r="BL8" i="22" s="1"/>
  <c r="BM8" i="22" s="1"/>
  <c r="BN8" i="22" s="1"/>
  <c r="BO8" i="22" s="1"/>
  <c r="BP8" i="22" s="1"/>
  <c r="BQ8" i="22" s="1"/>
  <c r="BR8" i="22" s="1"/>
  <c r="BS8" i="22" s="1"/>
  <c r="BT8" i="22" s="1"/>
  <c r="BU8" i="22" s="1"/>
  <c r="BV8" i="22" s="1"/>
  <c r="BW8" i="22" s="1"/>
  <c r="BX8" i="22" s="1"/>
  <c r="BY8" i="22" s="1"/>
  <c r="BZ8" i="22" s="1"/>
  <c r="CA8" i="22" s="1"/>
  <c r="CB8" i="22" s="1"/>
  <c r="CC8" i="22" s="1"/>
  <c r="AF7" i="22"/>
  <c r="AG7" i="22" s="1"/>
  <c r="AH7" i="22" s="1"/>
  <c r="AI7" i="22" s="1"/>
  <c r="AJ7" i="22" s="1"/>
  <c r="AK7" i="22" s="1"/>
  <c r="AL7" i="22" s="1"/>
  <c r="AM7" i="22" s="1"/>
  <c r="AN7" i="22" s="1"/>
  <c r="AO7" i="22" s="1"/>
  <c r="AP7" i="22" s="1"/>
  <c r="AQ7" i="22" s="1"/>
  <c r="AR7" i="22" s="1"/>
  <c r="AS7" i="22" s="1"/>
  <c r="AT7" i="22" s="1"/>
  <c r="AU7" i="22" s="1"/>
  <c r="AV7" i="22" s="1"/>
  <c r="AW7" i="22" s="1"/>
  <c r="AX7" i="22" s="1"/>
  <c r="AY7" i="22" s="1"/>
  <c r="AZ7" i="22" s="1"/>
  <c r="BA7" i="22" s="1"/>
  <c r="BB7" i="22" s="1"/>
  <c r="BC7" i="22" s="1"/>
  <c r="BD7" i="22" s="1"/>
  <c r="BE7" i="22" s="1"/>
  <c r="BF7" i="22" s="1"/>
  <c r="BG7" i="22" s="1"/>
  <c r="BH7" i="22" s="1"/>
  <c r="BI7" i="22" s="1"/>
  <c r="BJ7" i="22" s="1"/>
  <c r="BK7" i="22" s="1"/>
  <c r="BL7" i="22" s="1"/>
  <c r="BM7" i="22" s="1"/>
  <c r="BN7" i="22" s="1"/>
  <c r="BO7" i="22" s="1"/>
  <c r="BP7" i="22" s="1"/>
  <c r="BQ7" i="22" s="1"/>
  <c r="BR7" i="22" s="1"/>
  <c r="BS7" i="22" s="1"/>
  <c r="BT7" i="22" s="1"/>
  <c r="BU7" i="22" s="1"/>
  <c r="BV7" i="22" s="1"/>
  <c r="BW7" i="22" s="1"/>
  <c r="BX7" i="22" s="1"/>
  <c r="BY7" i="22" s="1"/>
  <c r="BZ7" i="22" s="1"/>
  <c r="CA7" i="22" s="1"/>
  <c r="CB7" i="22" s="1"/>
  <c r="CC7" i="22" s="1"/>
  <c r="AF6" i="22"/>
  <c r="AG6" i="22" s="1"/>
  <c r="AH6" i="22" s="1"/>
  <c r="AI6" i="22" s="1"/>
  <c r="AJ6" i="22" s="1"/>
  <c r="AK6" i="22" s="1"/>
  <c r="AL6" i="22" s="1"/>
  <c r="AM6" i="22" s="1"/>
  <c r="AN6" i="22" s="1"/>
  <c r="AO6" i="22" s="1"/>
  <c r="AP6" i="22" s="1"/>
  <c r="AQ6" i="22" s="1"/>
  <c r="AR6" i="22" s="1"/>
  <c r="AS6" i="22" s="1"/>
  <c r="AT6" i="22" s="1"/>
  <c r="AU6" i="22" s="1"/>
  <c r="AV6" i="22" s="1"/>
  <c r="AW6" i="22" s="1"/>
  <c r="AX6" i="22" s="1"/>
  <c r="AY6" i="22" s="1"/>
  <c r="AZ6" i="22" s="1"/>
  <c r="BA6" i="22" s="1"/>
  <c r="BB6" i="22" s="1"/>
  <c r="BC6" i="22" s="1"/>
  <c r="BD6" i="22" s="1"/>
  <c r="BE6" i="22" s="1"/>
  <c r="BF6" i="22" s="1"/>
  <c r="BG6" i="22" s="1"/>
  <c r="BH6" i="22" s="1"/>
  <c r="BI6" i="22" s="1"/>
  <c r="BJ6" i="22" s="1"/>
  <c r="BK6" i="22" s="1"/>
  <c r="BL6" i="22" s="1"/>
  <c r="BM6" i="22" s="1"/>
  <c r="BN6" i="22" s="1"/>
  <c r="BO6" i="22" s="1"/>
  <c r="BP6" i="22" s="1"/>
  <c r="BQ6" i="22" s="1"/>
  <c r="BR6" i="22" s="1"/>
  <c r="BS6" i="22" s="1"/>
  <c r="BT6" i="22" s="1"/>
  <c r="BU6" i="22" s="1"/>
  <c r="BV6" i="22" s="1"/>
  <c r="BW6" i="22" s="1"/>
  <c r="BX6" i="22" s="1"/>
  <c r="BY6" i="22" s="1"/>
  <c r="BZ6" i="22" s="1"/>
  <c r="CA6" i="22" s="1"/>
  <c r="CB6" i="22" s="1"/>
  <c r="CC6" i="22" s="1"/>
  <c r="AF5" i="22"/>
  <c r="AG5" i="22" s="1"/>
  <c r="AH5" i="22" s="1"/>
  <c r="AI5" i="22" s="1"/>
  <c r="AJ5" i="22" s="1"/>
  <c r="AK5" i="22" s="1"/>
  <c r="AL5" i="22" s="1"/>
  <c r="AM5" i="22" s="1"/>
  <c r="AN5" i="22" s="1"/>
  <c r="AO5" i="22" s="1"/>
  <c r="AP5" i="22" s="1"/>
  <c r="AQ5" i="22" s="1"/>
  <c r="AR5" i="22" s="1"/>
  <c r="AS5" i="22" s="1"/>
  <c r="AT5" i="22" s="1"/>
  <c r="AU5" i="22" s="1"/>
  <c r="AV5" i="22" s="1"/>
  <c r="AW5" i="22" s="1"/>
  <c r="AX5" i="22" s="1"/>
  <c r="AY5" i="22" s="1"/>
  <c r="AZ5" i="22" s="1"/>
  <c r="BA5" i="22" s="1"/>
  <c r="BB5" i="22" s="1"/>
  <c r="BC5" i="22" s="1"/>
  <c r="BD5" i="22" s="1"/>
  <c r="BE5" i="22" s="1"/>
  <c r="BF5" i="22" s="1"/>
  <c r="BG5" i="22" s="1"/>
  <c r="BH5" i="22" s="1"/>
  <c r="BI5" i="22" s="1"/>
  <c r="BJ5" i="22" s="1"/>
  <c r="BK5" i="22" s="1"/>
  <c r="BL5" i="22" s="1"/>
  <c r="BM5" i="22" s="1"/>
  <c r="BN5" i="22" s="1"/>
  <c r="BO5" i="22" s="1"/>
  <c r="BP5" i="22" s="1"/>
  <c r="BQ5" i="22" s="1"/>
  <c r="BR5" i="22" s="1"/>
  <c r="BS5" i="22" s="1"/>
  <c r="BT5" i="22" s="1"/>
  <c r="BU5" i="22" s="1"/>
  <c r="BV5" i="22" s="1"/>
  <c r="BW5" i="22" s="1"/>
  <c r="BX5" i="22" s="1"/>
  <c r="BY5" i="22" s="1"/>
  <c r="BZ5" i="22" s="1"/>
  <c r="CA5" i="22" s="1"/>
  <c r="CB5" i="22" s="1"/>
  <c r="CC5" i="22" s="1"/>
  <c r="AF4" i="22"/>
  <c r="AG4" i="22" s="1"/>
  <c r="AH4" i="22" s="1"/>
  <c r="AI4" i="22" s="1"/>
  <c r="AJ4" i="22" s="1"/>
  <c r="AK4" i="22" s="1"/>
  <c r="AL4" i="22" s="1"/>
  <c r="AM4" i="22" s="1"/>
  <c r="AN4" i="22" s="1"/>
  <c r="AO4" i="22" s="1"/>
  <c r="AP4" i="22" s="1"/>
  <c r="AQ4" i="22" s="1"/>
  <c r="AR4" i="22" s="1"/>
  <c r="AS4" i="22" s="1"/>
  <c r="AT4" i="22" s="1"/>
  <c r="AU4" i="22" s="1"/>
  <c r="AV4" i="22" s="1"/>
  <c r="AW4" i="22" s="1"/>
  <c r="AX4" i="22" s="1"/>
  <c r="AY4" i="22" s="1"/>
  <c r="AZ4" i="22" s="1"/>
  <c r="BA4" i="22" s="1"/>
  <c r="BB4" i="22" s="1"/>
  <c r="BC4" i="22" s="1"/>
  <c r="BD4" i="22" s="1"/>
  <c r="BE4" i="22" s="1"/>
  <c r="BF4" i="22" s="1"/>
  <c r="BG4" i="22" s="1"/>
  <c r="BH4" i="22" s="1"/>
  <c r="BI4" i="22" s="1"/>
  <c r="BJ4" i="22" s="1"/>
  <c r="BK4" i="22" s="1"/>
  <c r="BL4" i="22" s="1"/>
  <c r="BM4" i="22" s="1"/>
  <c r="BN4" i="22" s="1"/>
  <c r="BO4" i="22" s="1"/>
  <c r="BP4" i="22" s="1"/>
  <c r="BQ4" i="22" s="1"/>
  <c r="BR4" i="22" s="1"/>
  <c r="BS4" i="22" s="1"/>
  <c r="BT4" i="22" s="1"/>
  <c r="BU4" i="22" s="1"/>
  <c r="BV4" i="22" s="1"/>
  <c r="BW4" i="22" s="1"/>
  <c r="BX4" i="22" s="1"/>
  <c r="BY4" i="22" s="1"/>
  <c r="BZ4" i="22" s="1"/>
  <c r="CA4" i="22" s="1"/>
  <c r="CB4" i="22" s="1"/>
  <c r="CC4" i="22" s="1"/>
  <c r="AF3" i="22"/>
  <c r="AG3" i="22" s="1"/>
  <c r="AH3" i="22" s="1"/>
  <c r="AI3" i="22" s="1"/>
  <c r="AJ3" i="22" s="1"/>
  <c r="AK3" i="22" s="1"/>
  <c r="AL3" i="22" s="1"/>
  <c r="AM3" i="22" s="1"/>
  <c r="AN3" i="22" s="1"/>
  <c r="AO3" i="22" s="1"/>
  <c r="AP3" i="22" s="1"/>
  <c r="AQ3" i="22" s="1"/>
  <c r="AR3" i="22" s="1"/>
  <c r="AS3" i="22" s="1"/>
  <c r="AT3" i="22" s="1"/>
  <c r="AU3" i="22" s="1"/>
  <c r="AV3" i="22" s="1"/>
  <c r="AW3" i="22" s="1"/>
  <c r="AX3" i="22" s="1"/>
  <c r="AY3" i="22" s="1"/>
  <c r="AZ3" i="22" s="1"/>
  <c r="BA3" i="22" s="1"/>
  <c r="BB3" i="22" s="1"/>
  <c r="BC3" i="22" s="1"/>
  <c r="BD3" i="22" s="1"/>
  <c r="BE3" i="22" s="1"/>
  <c r="BF3" i="22" s="1"/>
  <c r="BG3" i="22" s="1"/>
  <c r="BH3" i="22" s="1"/>
  <c r="BI3" i="22" s="1"/>
  <c r="BJ3" i="22" s="1"/>
  <c r="BK3" i="22" s="1"/>
  <c r="BL3" i="22" s="1"/>
  <c r="BM3" i="22" s="1"/>
  <c r="BN3" i="22" s="1"/>
  <c r="BO3" i="22" s="1"/>
  <c r="BP3" i="22" s="1"/>
  <c r="BQ3" i="22" s="1"/>
  <c r="BR3" i="22" s="1"/>
  <c r="BS3" i="22" s="1"/>
  <c r="BT3" i="22" s="1"/>
  <c r="BU3" i="22" s="1"/>
  <c r="BV3" i="22" s="1"/>
  <c r="BW3" i="22" s="1"/>
  <c r="BX3" i="22" s="1"/>
  <c r="BY3" i="22" s="1"/>
  <c r="BZ3" i="22" s="1"/>
  <c r="CA3" i="22" s="1"/>
  <c r="CB3" i="22" s="1"/>
  <c r="CC3" i="22" s="1"/>
  <c r="AF2" i="22"/>
  <c r="AG2" i="22" s="1"/>
  <c r="AH2" i="22" s="1"/>
  <c r="AI2" i="22" s="1"/>
  <c r="AJ2" i="22" s="1"/>
  <c r="AK2" i="22" s="1"/>
  <c r="AL2" i="22" s="1"/>
  <c r="AM2" i="22" s="1"/>
  <c r="AN2" i="22" s="1"/>
  <c r="AO2" i="22" s="1"/>
  <c r="AP2" i="22" s="1"/>
  <c r="AQ2" i="22" s="1"/>
  <c r="AR2" i="22" s="1"/>
  <c r="AS2" i="22" s="1"/>
  <c r="AT2" i="22" s="1"/>
  <c r="AU2" i="22" s="1"/>
  <c r="AV2" i="22" s="1"/>
  <c r="AW2" i="22" s="1"/>
  <c r="AX2" i="22" s="1"/>
  <c r="AY2" i="22" s="1"/>
  <c r="AZ2" i="22" s="1"/>
  <c r="BA2" i="22" s="1"/>
  <c r="BB2" i="22" s="1"/>
  <c r="BC2" i="22" s="1"/>
  <c r="BD2" i="22" s="1"/>
  <c r="BE2" i="22" s="1"/>
  <c r="BF2" i="22" s="1"/>
  <c r="BG2" i="22" s="1"/>
  <c r="BH2" i="22" s="1"/>
  <c r="BI2" i="22" s="1"/>
  <c r="BJ2" i="22" s="1"/>
  <c r="BK2" i="22" s="1"/>
  <c r="BL2" i="22" s="1"/>
  <c r="BM2" i="22" s="1"/>
  <c r="BN2" i="22" s="1"/>
  <c r="BO2" i="22" s="1"/>
  <c r="BP2" i="22" s="1"/>
  <c r="BQ2" i="22" s="1"/>
  <c r="BR2" i="22" s="1"/>
  <c r="BS2" i="22" s="1"/>
  <c r="BT2" i="22" s="1"/>
  <c r="BU2" i="22" s="1"/>
  <c r="BV2" i="22" s="1"/>
  <c r="BW2" i="22" s="1"/>
  <c r="BX2" i="22" s="1"/>
  <c r="BY2" i="22" s="1"/>
  <c r="BZ2" i="22" s="1"/>
  <c r="CA2" i="22" s="1"/>
  <c r="CB2" i="22" s="1"/>
  <c r="CC2" i="22" s="1"/>
  <c r="AF9" i="21"/>
  <c r="AG9" i="21" s="1"/>
  <c r="AH9" i="21" s="1"/>
  <c r="AI9" i="21" s="1"/>
  <c r="AJ9" i="21" s="1"/>
  <c r="AK9" i="21" s="1"/>
  <c r="AL9" i="21" s="1"/>
  <c r="AM9" i="21" s="1"/>
  <c r="AN9" i="21" s="1"/>
  <c r="AO9" i="21" s="1"/>
  <c r="AP9" i="21" s="1"/>
  <c r="AQ9" i="21" s="1"/>
  <c r="AR9" i="21" s="1"/>
  <c r="AS9" i="21" s="1"/>
  <c r="AT9" i="21" s="1"/>
  <c r="AU9" i="21" s="1"/>
  <c r="AV9" i="21" s="1"/>
  <c r="AW9" i="21" s="1"/>
  <c r="AX9" i="21" s="1"/>
  <c r="AY9" i="21" s="1"/>
  <c r="AZ9" i="21" s="1"/>
  <c r="BA9" i="21" s="1"/>
  <c r="BB9" i="21" s="1"/>
  <c r="BC9" i="21" s="1"/>
  <c r="BD9" i="21" s="1"/>
  <c r="BE9" i="21" s="1"/>
  <c r="BF9" i="21" s="1"/>
  <c r="BG9" i="21" s="1"/>
  <c r="BH9" i="21" s="1"/>
  <c r="BI9" i="21" s="1"/>
  <c r="BJ9" i="21" s="1"/>
  <c r="BK9" i="21" s="1"/>
  <c r="BL9" i="21" s="1"/>
  <c r="BM9" i="21" s="1"/>
  <c r="BN9" i="21" s="1"/>
  <c r="BO9" i="21" s="1"/>
  <c r="BP9" i="21" s="1"/>
  <c r="BQ9" i="21" s="1"/>
  <c r="BR9" i="21" s="1"/>
  <c r="BS9" i="21" s="1"/>
  <c r="BT9" i="21" s="1"/>
  <c r="BU9" i="21" s="1"/>
  <c r="BV9" i="21" s="1"/>
  <c r="BW9" i="21" s="1"/>
  <c r="BX9" i="21" s="1"/>
  <c r="BY9" i="21" s="1"/>
  <c r="BZ9" i="21" s="1"/>
  <c r="CA9" i="21" s="1"/>
  <c r="CB9" i="21" s="1"/>
  <c r="CC9" i="21" s="1"/>
  <c r="AF8" i="21"/>
  <c r="AG8" i="21" s="1"/>
  <c r="AH8" i="21" s="1"/>
  <c r="AI8" i="21" s="1"/>
  <c r="AJ8" i="21" s="1"/>
  <c r="AK8" i="21" s="1"/>
  <c r="AL8" i="21" s="1"/>
  <c r="AM8" i="21" s="1"/>
  <c r="AN8" i="21" s="1"/>
  <c r="AO8" i="21" s="1"/>
  <c r="AP8" i="21" s="1"/>
  <c r="AQ8" i="21" s="1"/>
  <c r="AR8" i="21" s="1"/>
  <c r="AS8" i="21" s="1"/>
  <c r="AT8" i="21" s="1"/>
  <c r="AU8" i="21" s="1"/>
  <c r="AV8" i="21" s="1"/>
  <c r="AW8" i="21" s="1"/>
  <c r="AX8" i="21" s="1"/>
  <c r="AY8" i="21" s="1"/>
  <c r="AZ8" i="21" s="1"/>
  <c r="BA8" i="21" s="1"/>
  <c r="BB8" i="21" s="1"/>
  <c r="BC8" i="21" s="1"/>
  <c r="BD8" i="21" s="1"/>
  <c r="BE8" i="21" s="1"/>
  <c r="BF8" i="21" s="1"/>
  <c r="BG8" i="21" s="1"/>
  <c r="BH8" i="21" s="1"/>
  <c r="BI8" i="21" s="1"/>
  <c r="BJ8" i="21" s="1"/>
  <c r="BK8" i="21" s="1"/>
  <c r="BL8" i="21" s="1"/>
  <c r="BM8" i="21" s="1"/>
  <c r="BN8" i="21" s="1"/>
  <c r="BO8" i="21" s="1"/>
  <c r="BP8" i="21" s="1"/>
  <c r="BQ8" i="21" s="1"/>
  <c r="BR8" i="21" s="1"/>
  <c r="BS8" i="21" s="1"/>
  <c r="BT8" i="21" s="1"/>
  <c r="BU8" i="21" s="1"/>
  <c r="BV8" i="21" s="1"/>
  <c r="BW8" i="21" s="1"/>
  <c r="BX8" i="21" s="1"/>
  <c r="BY8" i="21" s="1"/>
  <c r="BZ8" i="21" s="1"/>
  <c r="CA8" i="21" s="1"/>
  <c r="CB8" i="21" s="1"/>
  <c r="CC8" i="21" s="1"/>
  <c r="AF7" i="21"/>
  <c r="AG7" i="21" s="1"/>
  <c r="AH7" i="21" s="1"/>
  <c r="AI7" i="21" s="1"/>
  <c r="AJ7" i="21" s="1"/>
  <c r="AK7" i="21" s="1"/>
  <c r="AL7" i="21" s="1"/>
  <c r="AM7" i="21" s="1"/>
  <c r="AN7" i="21" s="1"/>
  <c r="AO7" i="21" s="1"/>
  <c r="AP7" i="21" s="1"/>
  <c r="AQ7" i="21" s="1"/>
  <c r="AR7" i="21" s="1"/>
  <c r="AS7" i="21" s="1"/>
  <c r="AT7" i="21" s="1"/>
  <c r="AU7" i="21" s="1"/>
  <c r="AV7" i="21" s="1"/>
  <c r="AW7" i="21" s="1"/>
  <c r="AX7" i="21" s="1"/>
  <c r="AY7" i="21" s="1"/>
  <c r="AZ7" i="21" s="1"/>
  <c r="BA7" i="21" s="1"/>
  <c r="BB7" i="21" s="1"/>
  <c r="BC7" i="21" s="1"/>
  <c r="BD7" i="21" s="1"/>
  <c r="BE7" i="21" s="1"/>
  <c r="BF7" i="21" s="1"/>
  <c r="BG7" i="21" s="1"/>
  <c r="BH7" i="21" s="1"/>
  <c r="BI7" i="21" s="1"/>
  <c r="BJ7" i="21" s="1"/>
  <c r="BK7" i="21" s="1"/>
  <c r="BL7" i="21" s="1"/>
  <c r="BM7" i="21" s="1"/>
  <c r="BN7" i="21" s="1"/>
  <c r="BO7" i="21" s="1"/>
  <c r="BP7" i="21" s="1"/>
  <c r="BQ7" i="21" s="1"/>
  <c r="BR7" i="21" s="1"/>
  <c r="BS7" i="21" s="1"/>
  <c r="BT7" i="21" s="1"/>
  <c r="BU7" i="21" s="1"/>
  <c r="BV7" i="21" s="1"/>
  <c r="BW7" i="21" s="1"/>
  <c r="BX7" i="21" s="1"/>
  <c r="BY7" i="21" s="1"/>
  <c r="BZ7" i="21" s="1"/>
  <c r="CA7" i="21" s="1"/>
  <c r="CB7" i="21" s="1"/>
  <c r="CC7" i="21" s="1"/>
  <c r="AF6" i="21"/>
  <c r="AG6" i="21" s="1"/>
  <c r="AH6" i="21" s="1"/>
  <c r="AI6" i="21" s="1"/>
  <c r="AJ6" i="21" s="1"/>
  <c r="AK6" i="21" s="1"/>
  <c r="AL6" i="21" s="1"/>
  <c r="AM6" i="21" s="1"/>
  <c r="AN6" i="21" s="1"/>
  <c r="AO6" i="21" s="1"/>
  <c r="AP6" i="21" s="1"/>
  <c r="AQ6" i="21" s="1"/>
  <c r="AR6" i="21" s="1"/>
  <c r="AS6" i="21" s="1"/>
  <c r="AT6" i="21" s="1"/>
  <c r="AU6" i="21" s="1"/>
  <c r="AV6" i="21" s="1"/>
  <c r="AW6" i="21" s="1"/>
  <c r="AX6" i="21" s="1"/>
  <c r="AY6" i="21" s="1"/>
  <c r="AZ6" i="21" s="1"/>
  <c r="BA6" i="21" s="1"/>
  <c r="BB6" i="21" s="1"/>
  <c r="BC6" i="21" s="1"/>
  <c r="BD6" i="21" s="1"/>
  <c r="BE6" i="21" s="1"/>
  <c r="BF6" i="21" s="1"/>
  <c r="BG6" i="21" s="1"/>
  <c r="BH6" i="21" s="1"/>
  <c r="BI6" i="21" s="1"/>
  <c r="BJ6" i="21" s="1"/>
  <c r="BK6" i="21" s="1"/>
  <c r="BL6" i="21" s="1"/>
  <c r="BM6" i="21" s="1"/>
  <c r="BN6" i="21" s="1"/>
  <c r="BO6" i="21" s="1"/>
  <c r="BP6" i="21" s="1"/>
  <c r="BQ6" i="21" s="1"/>
  <c r="BR6" i="21" s="1"/>
  <c r="BS6" i="21" s="1"/>
  <c r="BT6" i="21" s="1"/>
  <c r="BU6" i="21" s="1"/>
  <c r="BV6" i="21" s="1"/>
  <c r="BW6" i="21" s="1"/>
  <c r="BX6" i="21" s="1"/>
  <c r="BY6" i="21" s="1"/>
  <c r="BZ6" i="21" s="1"/>
  <c r="CA6" i="21" s="1"/>
  <c r="CB6" i="21" s="1"/>
  <c r="CC6" i="21" s="1"/>
  <c r="AF5" i="21"/>
  <c r="AG5" i="21" s="1"/>
  <c r="AH5" i="21" s="1"/>
  <c r="AI5" i="21" s="1"/>
  <c r="AJ5" i="21" s="1"/>
  <c r="AK5" i="21" s="1"/>
  <c r="AL5" i="21" s="1"/>
  <c r="AM5" i="21" s="1"/>
  <c r="AN5" i="21" s="1"/>
  <c r="AO5" i="21" s="1"/>
  <c r="AP5" i="21" s="1"/>
  <c r="AQ5" i="21" s="1"/>
  <c r="AR5" i="21" s="1"/>
  <c r="AS5" i="21" s="1"/>
  <c r="AT5" i="21" s="1"/>
  <c r="AU5" i="21" s="1"/>
  <c r="AV5" i="21" s="1"/>
  <c r="AW5" i="21" s="1"/>
  <c r="AX5" i="21" s="1"/>
  <c r="AY5" i="21" s="1"/>
  <c r="AZ5" i="21" s="1"/>
  <c r="BA5" i="21" s="1"/>
  <c r="BB5" i="21" s="1"/>
  <c r="BC5" i="21" s="1"/>
  <c r="BD5" i="21" s="1"/>
  <c r="BE5" i="21" s="1"/>
  <c r="BF5" i="21" s="1"/>
  <c r="BG5" i="21" s="1"/>
  <c r="BH5" i="21" s="1"/>
  <c r="BI5" i="21" s="1"/>
  <c r="BJ5" i="21" s="1"/>
  <c r="BK5" i="21" s="1"/>
  <c r="BL5" i="21" s="1"/>
  <c r="BM5" i="21" s="1"/>
  <c r="BN5" i="21" s="1"/>
  <c r="BO5" i="21" s="1"/>
  <c r="BP5" i="21" s="1"/>
  <c r="BQ5" i="21" s="1"/>
  <c r="BR5" i="21" s="1"/>
  <c r="BS5" i="21" s="1"/>
  <c r="BT5" i="21" s="1"/>
  <c r="BU5" i="21" s="1"/>
  <c r="BV5" i="21" s="1"/>
  <c r="BW5" i="21" s="1"/>
  <c r="BX5" i="21" s="1"/>
  <c r="BY5" i="21" s="1"/>
  <c r="BZ5" i="21" s="1"/>
  <c r="CA5" i="21" s="1"/>
  <c r="CB5" i="21" s="1"/>
  <c r="CC5" i="21" s="1"/>
  <c r="AJ4" i="21"/>
  <c r="AK4" i="21" s="1"/>
  <c r="AL4" i="21" s="1"/>
  <c r="AM4" i="21" s="1"/>
  <c r="AN4" i="21" s="1"/>
  <c r="AO4" i="21" s="1"/>
  <c r="AP4" i="21" s="1"/>
  <c r="AQ4" i="21" s="1"/>
  <c r="AR4" i="21" s="1"/>
  <c r="AS4" i="21" s="1"/>
  <c r="AT4" i="21" s="1"/>
  <c r="AU4" i="21" s="1"/>
  <c r="AV4" i="21" s="1"/>
  <c r="AW4" i="21" s="1"/>
  <c r="AX4" i="21" s="1"/>
  <c r="AY4" i="21" s="1"/>
  <c r="AZ4" i="21" s="1"/>
  <c r="BA4" i="21" s="1"/>
  <c r="BB4" i="21" s="1"/>
  <c r="BC4" i="21" s="1"/>
  <c r="BD4" i="21" s="1"/>
  <c r="BE4" i="21" s="1"/>
  <c r="BF4" i="21" s="1"/>
  <c r="BG4" i="21" s="1"/>
  <c r="BH4" i="21" s="1"/>
  <c r="BI4" i="21" s="1"/>
  <c r="BJ4" i="21" s="1"/>
  <c r="BK4" i="21" s="1"/>
  <c r="BL4" i="21" s="1"/>
  <c r="BM4" i="21" s="1"/>
  <c r="BN4" i="21" s="1"/>
  <c r="BO4" i="21" s="1"/>
  <c r="BP4" i="21" s="1"/>
  <c r="BQ4" i="21" s="1"/>
  <c r="BR4" i="21" s="1"/>
  <c r="BS4" i="21" s="1"/>
  <c r="BT4" i="21" s="1"/>
  <c r="BU4" i="21" s="1"/>
  <c r="BV4" i="21" s="1"/>
  <c r="BW4" i="21" s="1"/>
  <c r="BX4" i="21" s="1"/>
  <c r="BY4" i="21" s="1"/>
  <c r="BZ4" i="21" s="1"/>
  <c r="CA4" i="21" s="1"/>
  <c r="CB4" i="21" s="1"/>
  <c r="CC4" i="21" s="1"/>
  <c r="AF4" i="21"/>
  <c r="AG4" i="21" s="1"/>
  <c r="AH4" i="21" s="1"/>
  <c r="AI4" i="21" s="1"/>
  <c r="AF3" i="21"/>
  <c r="AG3" i="21" s="1"/>
  <c r="AH3" i="21" s="1"/>
  <c r="AI3" i="21" s="1"/>
  <c r="AJ3" i="21" s="1"/>
  <c r="AK3" i="21" s="1"/>
  <c r="AL3" i="21" s="1"/>
  <c r="AM3" i="21" s="1"/>
  <c r="AN3" i="21" s="1"/>
  <c r="AO3" i="21" s="1"/>
  <c r="AP3" i="21" s="1"/>
  <c r="AQ3" i="21" s="1"/>
  <c r="AR3" i="21" s="1"/>
  <c r="AS3" i="21" s="1"/>
  <c r="AT3" i="21" s="1"/>
  <c r="AU3" i="21" s="1"/>
  <c r="AV3" i="21" s="1"/>
  <c r="AW3" i="21" s="1"/>
  <c r="AX3" i="21" s="1"/>
  <c r="AY3" i="21" s="1"/>
  <c r="AZ3" i="21" s="1"/>
  <c r="BA3" i="21" s="1"/>
  <c r="BB3" i="21" s="1"/>
  <c r="BC3" i="21" s="1"/>
  <c r="BD3" i="21" s="1"/>
  <c r="BE3" i="21" s="1"/>
  <c r="BF3" i="21" s="1"/>
  <c r="BG3" i="21" s="1"/>
  <c r="BH3" i="21" s="1"/>
  <c r="BI3" i="21" s="1"/>
  <c r="BJ3" i="21" s="1"/>
  <c r="BK3" i="21" s="1"/>
  <c r="BL3" i="21" s="1"/>
  <c r="BM3" i="21" s="1"/>
  <c r="BN3" i="21" s="1"/>
  <c r="BO3" i="21" s="1"/>
  <c r="BP3" i="21" s="1"/>
  <c r="BQ3" i="21" s="1"/>
  <c r="BR3" i="21" s="1"/>
  <c r="BS3" i="21" s="1"/>
  <c r="BT3" i="21" s="1"/>
  <c r="BU3" i="21" s="1"/>
  <c r="BV3" i="21" s="1"/>
  <c r="BW3" i="21" s="1"/>
  <c r="BX3" i="21" s="1"/>
  <c r="BY3" i="21" s="1"/>
  <c r="BZ3" i="21" s="1"/>
  <c r="CA3" i="21" s="1"/>
  <c r="CB3" i="21" s="1"/>
  <c r="CC3" i="21" s="1"/>
  <c r="AF2" i="21"/>
  <c r="AG2" i="21" s="1"/>
  <c r="AH2" i="21" s="1"/>
  <c r="AI2" i="21" s="1"/>
  <c r="AJ2" i="21" s="1"/>
  <c r="AK2" i="21" s="1"/>
  <c r="AL2" i="21" s="1"/>
  <c r="AM2" i="21" s="1"/>
  <c r="AN2" i="21" s="1"/>
  <c r="AO2" i="21" s="1"/>
  <c r="AP2" i="21" s="1"/>
  <c r="AQ2" i="21" s="1"/>
  <c r="AR2" i="21" s="1"/>
  <c r="AS2" i="21" s="1"/>
  <c r="AT2" i="21" s="1"/>
  <c r="AU2" i="21" s="1"/>
  <c r="AV2" i="21" s="1"/>
  <c r="AW2" i="21" s="1"/>
  <c r="AX2" i="21" s="1"/>
  <c r="AY2" i="21" s="1"/>
  <c r="AZ2" i="21" s="1"/>
  <c r="BA2" i="21" s="1"/>
  <c r="BB2" i="21" s="1"/>
  <c r="BC2" i="21" s="1"/>
  <c r="BD2" i="21" s="1"/>
  <c r="BE2" i="21" s="1"/>
  <c r="BF2" i="21" s="1"/>
  <c r="BG2" i="21" s="1"/>
  <c r="BH2" i="21" s="1"/>
  <c r="BI2" i="21" s="1"/>
  <c r="BJ2" i="21" s="1"/>
  <c r="BK2" i="21" s="1"/>
  <c r="BL2" i="21" s="1"/>
  <c r="BM2" i="21" s="1"/>
  <c r="BN2" i="21" s="1"/>
  <c r="BO2" i="21" s="1"/>
  <c r="BP2" i="21" s="1"/>
  <c r="BQ2" i="21" s="1"/>
  <c r="BR2" i="21" s="1"/>
  <c r="BS2" i="21" s="1"/>
  <c r="BT2" i="21" s="1"/>
  <c r="BU2" i="21" s="1"/>
  <c r="BV2" i="21" s="1"/>
  <c r="BW2" i="21" s="1"/>
  <c r="BX2" i="21" s="1"/>
  <c r="BY2" i="21" s="1"/>
  <c r="BZ2" i="21" s="1"/>
  <c r="CA2" i="21" s="1"/>
  <c r="CB2" i="21" s="1"/>
  <c r="CC2" i="21" s="1"/>
  <c r="AF9" i="20"/>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AF8" i="20"/>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AF7" i="20"/>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AF6" i="20"/>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AF5" i="20"/>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AF4" i="20"/>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AF3" i="20"/>
  <c r="AG3" i="20" s="1"/>
  <c r="AH3" i="20" s="1"/>
  <c r="AI3" i="20" s="1"/>
  <c r="AJ3" i="20" s="1"/>
  <c r="AK3" i="20" s="1"/>
  <c r="AL3" i="20" s="1"/>
  <c r="AM3" i="20" s="1"/>
  <c r="AN3" i="20" s="1"/>
  <c r="AO3" i="20" s="1"/>
  <c r="AP3" i="20" s="1"/>
  <c r="AQ3" i="20" s="1"/>
  <c r="AR3" i="20" s="1"/>
  <c r="AS3" i="20" s="1"/>
  <c r="AT3" i="20" s="1"/>
  <c r="AU3" i="20" s="1"/>
  <c r="AV3" i="20" s="1"/>
  <c r="AW3" i="20" s="1"/>
  <c r="AX3" i="20" s="1"/>
  <c r="AY3" i="20" s="1"/>
  <c r="AZ3" i="20" s="1"/>
  <c r="BA3" i="20" s="1"/>
  <c r="BB3" i="20" s="1"/>
  <c r="BC3" i="20" s="1"/>
  <c r="BD3" i="20" s="1"/>
  <c r="BE3" i="20" s="1"/>
  <c r="BF3" i="20" s="1"/>
  <c r="BG3" i="20" s="1"/>
  <c r="BH3" i="20" s="1"/>
  <c r="BI3" i="20" s="1"/>
  <c r="BJ3" i="20" s="1"/>
  <c r="BK3" i="20" s="1"/>
  <c r="BL3" i="20" s="1"/>
  <c r="BM3" i="20" s="1"/>
  <c r="BN3" i="20" s="1"/>
  <c r="BO3" i="20" s="1"/>
  <c r="BP3" i="20" s="1"/>
  <c r="BQ3" i="20" s="1"/>
  <c r="BR3" i="20" s="1"/>
  <c r="BS3" i="20" s="1"/>
  <c r="BT3" i="20" s="1"/>
  <c r="BU3" i="20" s="1"/>
  <c r="BV3" i="20" s="1"/>
  <c r="BW3" i="20" s="1"/>
  <c r="BX3" i="20" s="1"/>
  <c r="BY3" i="20" s="1"/>
  <c r="BZ3" i="20" s="1"/>
  <c r="CA3" i="20" s="1"/>
  <c r="CB3" i="20" s="1"/>
  <c r="CC3" i="20" s="1"/>
  <c r="AF2" i="20"/>
  <c r="AG2" i="20" s="1"/>
  <c r="AH2" i="20" s="1"/>
  <c r="AI2" i="20" s="1"/>
  <c r="AJ2" i="20" s="1"/>
  <c r="AK2" i="20" s="1"/>
  <c r="AL2" i="20" s="1"/>
  <c r="AM2" i="20" s="1"/>
  <c r="AN2" i="20" s="1"/>
  <c r="AO2" i="20" s="1"/>
  <c r="AP2" i="20" s="1"/>
  <c r="AQ2" i="20" s="1"/>
  <c r="AR2" i="20" s="1"/>
  <c r="AS2" i="20" s="1"/>
  <c r="AT2" i="20" s="1"/>
  <c r="AU2" i="20" s="1"/>
  <c r="AV2" i="20" s="1"/>
  <c r="AW2" i="20" s="1"/>
  <c r="AX2" i="20" s="1"/>
  <c r="AY2" i="20" s="1"/>
  <c r="AZ2" i="20" s="1"/>
  <c r="BA2" i="20" s="1"/>
  <c r="BB2" i="20" s="1"/>
  <c r="BC2" i="20" s="1"/>
  <c r="BD2" i="20" s="1"/>
  <c r="BE2" i="20" s="1"/>
  <c r="BF2" i="20" s="1"/>
  <c r="BG2" i="20" s="1"/>
  <c r="BH2" i="20" s="1"/>
  <c r="BI2" i="20" s="1"/>
  <c r="BJ2" i="20" s="1"/>
  <c r="BK2" i="20" s="1"/>
  <c r="BL2" i="20" s="1"/>
  <c r="BM2" i="20" s="1"/>
  <c r="BN2" i="20" s="1"/>
  <c r="BO2" i="20" s="1"/>
  <c r="BP2" i="20" s="1"/>
  <c r="BQ2" i="20" s="1"/>
  <c r="BR2" i="20" s="1"/>
  <c r="BS2" i="20" s="1"/>
  <c r="BT2" i="20" s="1"/>
  <c r="BU2" i="20" s="1"/>
  <c r="BV2" i="20" s="1"/>
  <c r="BW2" i="20" s="1"/>
  <c r="BX2" i="20" s="1"/>
  <c r="BY2" i="20" s="1"/>
  <c r="BZ2" i="20" s="1"/>
  <c r="CA2" i="20" s="1"/>
  <c r="CB2" i="20" s="1"/>
  <c r="CC2" i="20" s="1"/>
  <c r="AF9" i="19"/>
  <c r="AG9" i="19" s="1"/>
  <c r="AH9" i="19" s="1"/>
  <c r="AI9" i="19" s="1"/>
  <c r="AJ9" i="19" s="1"/>
  <c r="AK9" i="19" s="1"/>
  <c r="AL9" i="19" s="1"/>
  <c r="AM9" i="19" s="1"/>
  <c r="AN9" i="19" s="1"/>
  <c r="AO9" i="19" s="1"/>
  <c r="AP9" i="19" s="1"/>
  <c r="AQ9" i="19" s="1"/>
  <c r="AR9" i="19" s="1"/>
  <c r="AS9" i="19" s="1"/>
  <c r="AT9" i="19" s="1"/>
  <c r="AU9" i="19" s="1"/>
  <c r="AV9" i="19" s="1"/>
  <c r="AW9" i="19" s="1"/>
  <c r="AX9" i="19" s="1"/>
  <c r="AY9" i="19" s="1"/>
  <c r="AZ9" i="19" s="1"/>
  <c r="BA9" i="19" s="1"/>
  <c r="BB9" i="19" s="1"/>
  <c r="BC9" i="19" s="1"/>
  <c r="BD9" i="19" s="1"/>
  <c r="BE9" i="19" s="1"/>
  <c r="BF9" i="19" s="1"/>
  <c r="BG9" i="19" s="1"/>
  <c r="BH9" i="19" s="1"/>
  <c r="BI9" i="19" s="1"/>
  <c r="BJ9" i="19" s="1"/>
  <c r="BK9" i="19" s="1"/>
  <c r="BL9" i="19" s="1"/>
  <c r="BM9" i="19" s="1"/>
  <c r="BN9" i="19" s="1"/>
  <c r="BO9" i="19" s="1"/>
  <c r="BP9" i="19" s="1"/>
  <c r="BQ9" i="19" s="1"/>
  <c r="BR9" i="19" s="1"/>
  <c r="BS9" i="19" s="1"/>
  <c r="BT9" i="19" s="1"/>
  <c r="BU9" i="19" s="1"/>
  <c r="BV9" i="19" s="1"/>
  <c r="BW9" i="19" s="1"/>
  <c r="BX9" i="19" s="1"/>
  <c r="BY9" i="19" s="1"/>
  <c r="BZ9" i="19" s="1"/>
  <c r="CA9" i="19" s="1"/>
  <c r="CB9" i="19" s="1"/>
  <c r="CC9" i="19" s="1"/>
  <c r="AF8" i="19"/>
  <c r="AG8" i="19" s="1"/>
  <c r="AH8" i="19" s="1"/>
  <c r="AI8" i="19" s="1"/>
  <c r="AJ8" i="19" s="1"/>
  <c r="AK8" i="19" s="1"/>
  <c r="AL8" i="19" s="1"/>
  <c r="AM8" i="19" s="1"/>
  <c r="AN8" i="19" s="1"/>
  <c r="AO8" i="19" s="1"/>
  <c r="AP8" i="19" s="1"/>
  <c r="AQ8" i="19" s="1"/>
  <c r="AR8" i="19" s="1"/>
  <c r="AS8" i="19" s="1"/>
  <c r="AT8" i="19" s="1"/>
  <c r="AU8" i="19" s="1"/>
  <c r="AV8" i="19" s="1"/>
  <c r="AW8" i="19" s="1"/>
  <c r="AX8" i="19" s="1"/>
  <c r="AY8" i="19" s="1"/>
  <c r="AZ8" i="19" s="1"/>
  <c r="BA8" i="19" s="1"/>
  <c r="BB8" i="19" s="1"/>
  <c r="BC8" i="19" s="1"/>
  <c r="BD8" i="19" s="1"/>
  <c r="BE8" i="19" s="1"/>
  <c r="BF8" i="19" s="1"/>
  <c r="BG8" i="19" s="1"/>
  <c r="BH8" i="19" s="1"/>
  <c r="BI8" i="19" s="1"/>
  <c r="BJ8" i="19" s="1"/>
  <c r="BK8" i="19" s="1"/>
  <c r="BL8" i="19" s="1"/>
  <c r="BM8" i="19" s="1"/>
  <c r="BN8" i="19" s="1"/>
  <c r="BO8" i="19" s="1"/>
  <c r="BP8" i="19" s="1"/>
  <c r="BQ8" i="19" s="1"/>
  <c r="BR8" i="19" s="1"/>
  <c r="BS8" i="19" s="1"/>
  <c r="BT8" i="19" s="1"/>
  <c r="BU8" i="19" s="1"/>
  <c r="BV8" i="19" s="1"/>
  <c r="BW8" i="19" s="1"/>
  <c r="BX8" i="19" s="1"/>
  <c r="BY8" i="19" s="1"/>
  <c r="BZ8" i="19" s="1"/>
  <c r="CA8" i="19" s="1"/>
  <c r="CB8" i="19" s="1"/>
  <c r="CC8" i="19" s="1"/>
  <c r="AF7" i="19"/>
  <c r="AG7" i="19" s="1"/>
  <c r="AH7" i="19" s="1"/>
  <c r="AI7" i="19" s="1"/>
  <c r="AJ7" i="19" s="1"/>
  <c r="AK7" i="19" s="1"/>
  <c r="AL7" i="19" s="1"/>
  <c r="AM7" i="19" s="1"/>
  <c r="AN7" i="19" s="1"/>
  <c r="AO7" i="19" s="1"/>
  <c r="AP7" i="19" s="1"/>
  <c r="AQ7" i="19" s="1"/>
  <c r="AR7" i="19" s="1"/>
  <c r="AS7" i="19" s="1"/>
  <c r="AT7" i="19" s="1"/>
  <c r="AU7" i="19" s="1"/>
  <c r="AV7" i="19" s="1"/>
  <c r="AW7" i="19" s="1"/>
  <c r="AX7" i="19" s="1"/>
  <c r="AY7" i="19" s="1"/>
  <c r="AZ7" i="19" s="1"/>
  <c r="BA7" i="19" s="1"/>
  <c r="BB7" i="19" s="1"/>
  <c r="BC7" i="19" s="1"/>
  <c r="BD7" i="19" s="1"/>
  <c r="BE7" i="19" s="1"/>
  <c r="BF7" i="19" s="1"/>
  <c r="BG7" i="19" s="1"/>
  <c r="BH7" i="19" s="1"/>
  <c r="BI7" i="19" s="1"/>
  <c r="BJ7" i="19" s="1"/>
  <c r="BK7" i="19" s="1"/>
  <c r="BL7" i="19" s="1"/>
  <c r="BM7" i="19" s="1"/>
  <c r="BN7" i="19" s="1"/>
  <c r="BO7" i="19" s="1"/>
  <c r="BP7" i="19" s="1"/>
  <c r="BQ7" i="19" s="1"/>
  <c r="BR7" i="19" s="1"/>
  <c r="BS7" i="19" s="1"/>
  <c r="BT7" i="19" s="1"/>
  <c r="BU7" i="19" s="1"/>
  <c r="BV7" i="19" s="1"/>
  <c r="BW7" i="19" s="1"/>
  <c r="BX7" i="19" s="1"/>
  <c r="BY7" i="19" s="1"/>
  <c r="BZ7" i="19" s="1"/>
  <c r="CA7" i="19" s="1"/>
  <c r="CB7" i="19" s="1"/>
  <c r="CC7" i="19" s="1"/>
  <c r="AF6" i="19"/>
  <c r="AG6" i="19" s="1"/>
  <c r="AH6" i="19" s="1"/>
  <c r="AI6" i="19" s="1"/>
  <c r="AJ6" i="19" s="1"/>
  <c r="AK6" i="19" s="1"/>
  <c r="AL6" i="19" s="1"/>
  <c r="AM6" i="19" s="1"/>
  <c r="AN6" i="19" s="1"/>
  <c r="AO6" i="19" s="1"/>
  <c r="AP6" i="19" s="1"/>
  <c r="AQ6" i="19" s="1"/>
  <c r="AR6" i="19" s="1"/>
  <c r="AS6" i="19" s="1"/>
  <c r="AT6" i="19" s="1"/>
  <c r="AU6" i="19" s="1"/>
  <c r="AV6" i="19" s="1"/>
  <c r="AW6" i="19" s="1"/>
  <c r="AX6" i="19" s="1"/>
  <c r="AY6" i="19" s="1"/>
  <c r="AZ6" i="19" s="1"/>
  <c r="BA6" i="19" s="1"/>
  <c r="BB6" i="19" s="1"/>
  <c r="BC6" i="19" s="1"/>
  <c r="BD6" i="19" s="1"/>
  <c r="BE6" i="19" s="1"/>
  <c r="BF6" i="19" s="1"/>
  <c r="BG6" i="19" s="1"/>
  <c r="BH6" i="19" s="1"/>
  <c r="BI6" i="19" s="1"/>
  <c r="BJ6" i="19" s="1"/>
  <c r="BK6" i="19" s="1"/>
  <c r="BL6" i="19" s="1"/>
  <c r="BM6" i="19" s="1"/>
  <c r="BN6" i="19" s="1"/>
  <c r="BO6" i="19" s="1"/>
  <c r="BP6" i="19" s="1"/>
  <c r="BQ6" i="19" s="1"/>
  <c r="BR6" i="19" s="1"/>
  <c r="BS6" i="19" s="1"/>
  <c r="BT6" i="19" s="1"/>
  <c r="BU6" i="19" s="1"/>
  <c r="BV6" i="19" s="1"/>
  <c r="BW6" i="19" s="1"/>
  <c r="BX6" i="19" s="1"/>
  <c r="BY6" i="19" s="1"/>
  <c r="BZ6" i="19" s="1"/>
  <c r="CA6" i="19" s="1"/>
  <c r="CB6" i="19" s="1"/>
  <c r="CC6" i="19" s="1"/>
  <c r="AF5" i="19"/>
  <c r="AG5" i="19" s="1"/>
  <c r="AH5" i="19" s="1"/>
  <c r="AI5" i="19" s="1"/>
  <c r="AJ5" i="19" s="1"/>
  <c r="AK5" i="19" s="1"/>
  <c r="AL5" i="19" s="1"/>
  <c r="AM5" i="19" s="1"/>
  <c r="AN5" i="19" s="1"/>
  <c r="AO5" i="19" s="1"/>
  <c r="AP5" i="19" s="1"/>
  <c r="AQ5" i="19" s="1"/>
  <c r="AR5" i="19" s="1"/>
  <c r="AS5" i="19" s="1"/>
  <c r="AT5" i="19" s="1"/>
  <c r="AU5" i="19" s="1"/>
  <c r="AV5" i="19" s="1"/>
  <c r="AW5" i="19" s="1"/>
  <c r="AX5" i="19" s="1"/>
  <c r="AY5" i="19" s="1"/>
  <c r="AZ5" i="19" s="1"/>
  <c r="BA5" i="19" s="1"/>
  <c r="BB5" i="19" s="1"/>
  <c r="BC5" i="19" s="1"/>
  <c r="BD5" i="19" s="1"/>
  <c r="BE5" i="19" s="1"/>
  <c r="BF5" i="19" s="1"/>
  <c r="BG5" i="19" s="1"/>
  <c r="BH5" i="19" s="1"/>
  <c r="BI5" i="19" s="1"/>
  <c r="BJ5" i="19" s="1"/>
  <c r="BK5" i="19" s="1"/>
  <c r="BL5" i="19" s="1"/>
  <c r="BM5" i="19" s="1"/>
  <c r="BN5" i="19" s="1"/>
  <c r="BO5" i="19" s="1"/>
  <c r="BP5" i="19" s="1"/>
  <c r="BQ5" i="19" s="1"/>
  <c r="BR5" i="19" s="1"/>
  <c r="BS5" i="19" s="1"/>
  <c r="BT5" i="19" s="1"/>
  <c r="BU5" i="19" s="1"/>
  <c r="BV5" i="19" s="1"/>
  <c r="BW5" i="19" s="1"/>
  <c r="BX5" i="19" s="1"/>
  <c r="BY5" i="19" s="1"/>
  <c r="BZ5" i="19" s="1"/>
  <c r="CA5" i="19" s="1"/>
  <c r="CB5" i="19" s="1"/>
  <c r="CC5" i="19" s="1"/>
  <c r="AF4" i="19"/>
  <c r="AG4" i="19" s="1"/>
  <c r="AH4" i="19" s="1"/>
  <c r="AI4" i="19" s="1"/>
  <c r="AJ4" i="19" s="1"/>
  <c r="AK4" i="19" s="1"/>
  <c r="AL4" i="19" s="1"/>
  <c r="AM4" i="19" s="1"/>
  <c r="AN4" i="19" s="1"/>
  <c r="AO4" i="19" s="1"/>
  <c r="AP4" i="19" s="1"/>
  <c r="AQ4" i="19" s="1"/>
  <c r="AR4" i="19" s="1"/>
  <c r="AS4" i="19" s="1"/>
  <c r="AT4" i="19" s="1"/>
  <c r="AU4" i="19" s="1"/>
  <c r="AV4" i="19" s="1"/>
  <c r="AW4" i="19" s="1"/>
  <c r="AX4" i="19" s="1"/>
  <c r="AY4" i="19" s="1"/>
  <c r="AZ4" i="19" s="1"/>
  <c r="BA4" i="19" s="1"/>
  <c r="BB4" i="19" s="1"/>
  <c r="BC4" i="19" s="1"/>
  <c r="BD4" i="19" s="1"/>
  <c r="BE4" i="19" s="1"/>
  <c r="BF4" i="19" s="1"/>
  <c r="BG4" i="19" s="1"/>
  <c r="BH4" i="19" s="1"/>
  <c r="BI4" i="19" s="1"/>
  <c r="BJ4" i="19" s="1"/>
  <c r="BK4" i="19" s="1"/>
  <c r="BL4" i="19" s="1"/>
  <c r="BM4" i="19" s="1"/>
  <c r="BN4" i="19" s="1"/>
  <c r="BO4" i="19" s="1"/>
  <c r="BP4" i="19" s="1"/>
  <c r="BQ4" i="19" s="1"/>
  <c r="BR4" i="19" s="1"/>
  <c r="BS4" i="19" s="1"/>
  <c r="BT4" i="19" s="1"/>
  <c r="BU4" i="19" s="1"/>
  <c r="BV4" i="19" s="1"/>
  <c r="BW4" i="19" s="1"/>
  <c r="BX4" i="19" s="1"/>
  <c r="BY4" i="19" s="1"/>
  <c r="BZ4" i="19" s="1"/>
  <c r="CA4" i="19" s="1"/>
  <c r="CB4" i="19" s="1"/>
  <c r="CC4" i="19" s="1"/>
  <c r="AF3" i="19"/>
  <c r="AG3" i="19" s="1"/>
  <c r="AH3" i="19" s="1"/>
  <c r="AI3" i="19" s="1"/>
  <c r="AJ3" i="19" s="1"/>
  <c r="AK3" i="19" s="1"/>
  <c r="AL3" i="19" s="1"/>
  <c r="AM3" i="19" s="1"/>
  <c r="AN3" i="19" s="1"/>
  <c r="AO3" i="19" s="1"/>
  <c r="AP3" i="19" s="1"/>
  <c r="AQ3" i="19" s="1"/>
  <c r="AR3" i="19" s="1"/>
  <c r="AS3" i="19" s="1"/>
  <c r="AT3" i="19" s="1"/>
  <c r="AU3" i="19" s="1"/>
  <c r="AV3" i="19" s="1"/>
  <c r="AW3" i="19" s="1"/>
  <c r="AX3" i="19" s="1"/>
  <c r="AY3" i="19" s="1"/>
  <c r="AZ3" i="19" s="1"/>
  <c r="BA3" i="19" s="1"/>
  <c r="BB3" i="19" s="1"/>
  <c r="BC3" i="19" s="1"/>
  <c r="BD3" i="19" s="1"/>
  <c r="BE3" i="19" s="1"/>
  <c r="BF3" i="19" s="1"/>
  <c r="BG3" i="19" s="1"/>
  <c r="BH3" i="19" s="1"/>
  <c r="BI3" i="19" s="1"/>
  <c r="BJ3" i="19" s="1"/>
  <c r="BK3" i="19" s="1"/>
  <c r="BL3" i="19" s="1"/>
  <c r="BM3" i="19" s="1"/>
  <c r="BN3" i="19" s="1"/>
  <c r="BO3" i="19" s="1"/>
  <c r="BP3" i="19" s="1"/>
  <c r="BQ3" i="19" s="1"/>
  <c r="BR3" i="19" s="1"/>
  <c r="BS3" i="19" s="1"/>
  <c r="BT3" i="19" s="1"/>
  <c r="BU3" i="19" s="1"/>
  <c r="BV3" i="19" s="1"/>
  <c r="BW3" i="19" s="1"/>
  <c r="BX3" i="19" s="1"/>
  <c r="BY3" i="19" s="1"/>
  <c r="BZ3" i="19" s="1"/>
  <c r="CA3" i="19" s="1"/>
  <c r="CB3" i="19" s="1"/>
  <c r="CC3" i="19" s="1"/>
  <c r="AF2" i="19"/>
  <c r="AG2" i="19" s="1"/>
  <c r="AH2" i="19" s="1"/>
  <c r="AI2" i="19" s="1"/>
  <c r="AJ2" i="19" s="1"/>
  <c r="AK2" i="19" s="1"/>
  <c r="AL2" i="19" s="1"/>
  <c r="AM2" i="19" s="1"/>
  <c r="AN2" i="19" s="1"/>
  <c r="AO2" i="19" s="1"/>
  <c r="AP2" i="19" s="1"/>
  <c r="AQ2" i="19" s="1"/>
  <c r="AR2" i="19" s="1"/>
  <c r="AS2" i="19" s="1"/>
  <c r="AT2" i="19" s="1"/>
  <c r="AU2" i="19" s="1"/>
  <c r="AV2" i="19" s="1"/>
  <c r="AW2" i="19" s="1"/>
  <c r="AX2" i="19" s="1"/>
  <c r="AY2" i="19" s="1"/>
  <c r="AZ2" i="19" s="1"/>
  <c r="BA2" i="19" s="1"/>
  <c r="BB2" i="19" s="1"/>
  <c r="BC2" i="19" s="1"/>
  <c r="BD2" i="19" s="1"/>
  <c r="BE2" i="19" s="1"/>
  <c r="BF2" i="19" s="1"/>
  <c r="BG2" i="19" s="1"/>
  <c r="BH2" i="19" s="1"/>
  <c r="BI2" i="19" s="1"/>
  <c r="BJ2" i="19" s="1"/>
  <c r="BK2" i="19" s="1"/>
  <c r="BL2" i="19" s="1"/>
  <c r="BM2" i="19" s="1"/>
  <c r="BN2" i="19" s="1"/>
  <c r="BO2" i="19" s="1"/>
  <c r="BP2" i="19" s="1"/>
  <c r="BQ2" i="19" s="1"/>
  <c r="BR2" i="19" s="1"/>
  <c r="BS2" i="19" s="1"/>
  <c r="BT2" i="19" s="1"/>
  <c r="BU2" i="19" s="1"/>
  <c r="BV2" i="19" s="1"/>
  <c r="BW2" i="19" s="1"/>
  <c r="BX2" i="19" s="1"/>
  <c r="BY2" i="19" s="1"/>
  <c r="BZ2" i="19" s="1"/>
  <c r="CA2" i="19" s="1"/>
  <c r="CB2" i="19" s="1"/>
  <c r="CC2" i="19" s="1"/>
  <c r="AF9" i="18"/>
  <c r="AG9" i="18" s="1"/>
  <c r="AH9" i="18" s="1"/>
  <c r="AI9" i="18" s="1"/>
  <c r="AJ9" i="18" s="1"/>
  <c r="AK9" i="18" s="1"/>
  <c r="AL9" i="18" s="1"/>
  <c r="AM9" i="18" s="1"/>
  <c r="AN9" i="18" s="1"/>
  <c r="AO9" i="18" s="1"/>
  <c r="AP9" i="18" s="1"/>
  <c r="AQ9" i="18" s="1"/>
  <c r="AR9" i="18" s="1"/>
  <c r="AS9" i="18" s="1"/>
  <c r="AT9" i="18" s="1"/>
  <c r="AU9" i="18" s="1"/>
  <c r="AV9" i="18" s="1"/>
  <c r="AW9" i="18" s="1"/>
  <c r="AX9" i="18" s="1"/>
  <c r="AY9" i="18" s="1"/>
  <c r="AZ9" i="18" s="1"/>
  <c r="BA9" i="18" s="1"/>
  <c r="BB9" i="18" s="1"/>
  <c r="BC9" i="18" s="1"/>
  <c r="BD9" i="18" s="1"/>
  <c r="BE9" i="18" s="1"/>
  <c r="BF9" i="18" s="1"/>
  <c r="BG9" i="18" s="1"/>
  <c r="BH9" i="18" s="1"/>
  <c r="BI9" i="18" s="1"/>
  <c r="BJ9" i="18" s="1"/>
  <c r="BK9" i="18" s="1"/>
  <c r="BL9" i="18" s="1"/>
  <c r="BM9" i="18" s="1"/>
  <c r="BN9" i="18" s="1"/>
  <c r="BO9" i="18" s="1"/>
  <c r="BP9" i="18" s="1"/>
  <c r="BQ9" i="18" s="1"/>
  <c r="BR9" i="18" s="1"/>
  <c r="BS9" i="18" s="1"/>
  <c r="BT9" i="18" s="1"/>
  <c r="BU9" i="18" s="1"/>
  <c r="BV9" i="18" s="1"/>
  <c r="BW9" i="18" s="1"/>
  <c r="BX9" i="18" s="1"/>
  <c r="BY9" i="18" s="1"/>
  <c r="BZ9" i="18" s="1"/>
  <c r="CA9" i="18" s="1"/>
  <c r="CB9" i="18" s="1"/>
  <c r="CC9" i="18" s="1"/>
  <c r="AF8" i="18"/>
  <c r="AG8" i="18" s="1"/>
  <c r="AH8" i="18" s="1"/>
  <c r="AI8" i="18" s="1"/>
  <c r="AJ8" i="18" s="1"/>
  <c r="AK8" i="18" s="1"/>
  <c r="AL8" i="18" s="1"/>
  <c r="AM8" i="18" s="1"/>
  <c r="AN8" i="18" s="1"/>
  <c r="AO8" i="18" s="1"/>
  <c r="AP8" i="18" s="1"/>
  <c r="AQ8" i="18" s="1"/>
  <c r="AR8" i="18" s="1"/>
  <c r="AS8" i="18" s="1"/>
  <c r="AT8" i="18" s="1"/>
  <c r="AU8" i="18" s="1"/>
  <c r="AV8" i="18" s="1"/>
  <c r="AW8" i="18" s="1"/>
  <c r="AX8" i="18" s="1"/>
  <c r="AY8" i="18" s="1"/>
  <c r="AZ8" i="18" s="1"/>
  <c r="BA8" i="18" s="1"/>
  <c r="BB8" i="18" s="1"/>
  <c r="BC8" i="18" s="1"/>
  <c r="BD8" i="18" s="1"/>
  <c r="BE8" i="18" s="1"/>
  <c r="BF8" i="18" s="1"/>
  <c r="BG8" i="18" s="1"/>
  <c r="BH8" i="18" s="1"/>
  <c r="BI8" i="18" s="1"/>
  <c r="BJ8" i="18" s="1"/>
  <c r="BK8" i="18" s="1"/>
  <c r="BL8" i="18" s="1"/>
  <c r="BM8" i="18" s="1"/>
  <c r="BN8" i="18" s="1"/>
  <c r="BO8" i="18" s="1"/>
  <c r="BP8" i="18" s="1"/>
  <c r="BQ8" i="18" s="1"/>
  <c r="BR8" i="18" s="1"/>
  <c r="BS8" i="18" s="1"/>
  <c r="BT8" i="18" s="1"/>
  <c r="BU8" i="18" s="1"/>
  <c r="BV8" i="18" s="1"/>
  <c r="BW8" i="18" s="1"/>
  <c r="BX8" i="18" s="1"/>
  <c r="BY8" i="18" s="1"/>
  <c r="BZ8" i="18" s="1"/>
  <c r="CA8" i="18" s="1"/>
  <c r="CB8" i="18" s="1"/>
  <c r="CC8" i="18" s="1"/>
  <c r="AF7" i="18"/>
  <c r="AG7" i="18" s="1"/>
  <c r="AH7" i="18" s="1"/>
  <c r="AI7" i="18" s="1"/>
  <c r="AJ7" i="18" s="1"/>
  <c r="AK7" i="18" s="1"/>
  <c r="AL7" i="18" s="1"/>
  <c r="AM7" i="18" s="1"/>
  <c r="AN7" i="18" s="1"/>
  <c r="AO7" i="18" s="1"/>
  <c r="AP7" i="18" s="1"/>
  <c r="AQ7" i="18" s="1"/>
  <c r="AR7" i="18" s="1"/>
  <c r="AS7" i="18" s="1"/>
  <c r="AT7" i="18" s="1"/>
  <c r="AU7" i="18" s="1"/>
  <c r="AV7" i="18" s="1"/>
  <c r="AW7" i="18" s="1"/>
  <c r="AX7" i="18" s="1"/>
  <c r="AY7" i="18" s="1"/>
  <c r="AZ7" i="18" s="1"/>
  <c r="BA7" i="18" s="1"/>
  <c r="BB7" i="18" s="1"/>
  <c r="BC7" i="18" s="1"/>
  <c r="BD7" i="18" s="1"/>
  <c r="BE7" i="18" s="1"/>
  <c r="BF7" i="18" s="1"/>
  <c r="BG7" i="18" s="1"/>
  <c r="BH7" i="18" s="1"/>
  <c r="BI7" i="18" s="1"/>
  <c r="BJ7" i="18" s="1"/>
  <c r="BK7" i="18" s="1"/>
  <c r="BL7" i="18" s="1"/>
  <c r="BM7" i="18" s="1"/>
  <c r="BN7" i="18" s="1"/>
  <c r="BO7" i="18" s="1"/>
  <c r="BP7" i="18" s="1"/>
  <c r="BQ7" i="18" s="1"/>
  <c r="BR7" i="18" s="1"/>
  <c r="BS7" i="18" s="1"/>
  <c r="BT7" i="18" s="1"/>
  <c r="BU7" i="18" s="1"/>
  <c r="BV7" i="18" s="1"/>
  <c r="BW7" i="18" s="1"/>
  <c r="BX7" i="18" s="1"/>
  <c r="BY7" i="18" s="1"/>
  <c r="BZ7" i="18" s="1"/>
  <c r="CA7" i="18" s="1"/>
  <c r="CB7" i="18" s="1"/>
  <c r="CC7" i="18" s="1"/>
  <c r="AF6" i="18"/>
  <c r="AG6" i="18" s="1"/>
  <c r="AH6" i="18" s="1"/>
  <c r="AI6" i="18" s="1"/>
  <c r="AJ6" i="18" s="1"/>
  <c r="AK6" i="18" s="1"/>
  <c r="AL6" i="18" s="1"/>
  <c r="AM6" i="18" s="1"/>
  <c r="AN6" i="18" s="1"/>
  <c r="AO6" i="18" s="1"/>
  <c r="AP6" i="18" s="1"/>
  <c r="AQ6" i="18" s="1"/>
  <c r="AR6" i="18" s="1"/>
  <c r="AS6" i="18" s="1"/>
  <c r="AT6" i="18" s="1"/>
  <c r="AU6" i="18" s="1"/>
  <c r="AV6" i="18" s="1"/>
  <c r="AW6" i="18" s="1"/>
  <c r="AX6" i="18" s="1"/>
  <c r="AY6" i="18" s="1"/>
  <c r="AZ6" i="18" s="1"/>
  <c r="BA6" i="18" s="1"/>
  <c r="BB6" i="18" s="1"/>
  <c r="BC6" i="18" s="1"/>
  <c r="BD6" i="18" s="1"/>
  <c r="BE6" i="18" s="1"/>
  <c r="BF6" i="18" s="1"/>
  <c r="BG6" i="18" s="1"/>
  <c r="BH6" i="18" s="1"/>
  <c r="BI6" i="18" s="1"/>
  <c r="BJ6" i="18" s="1"/>
  <c r="BK6" i="18" s="1"/>
  <c r="BL6" i="18" s="1"/>
  <c r="BM6" i="18" s="1"/>
  <c r="BN6" i="18" s="1"/>
  <c r="BO6" i="18" s="1"/>
  <c r="BP6" i="18" s="1"/>
  <c r="BQ6" i="18" s="1"/>
  <c r="BR6" i="18" s="1"/>
  <c r="BS6" i="18" s="1"/>
  <c r="BT6" i="18" s="1"/>
  <c r="BU6" i="18" s="1"/>
  <c r="BV6" i="18" s="1"/>
  <c r="BW6" i="18" s="1"/>
  <c r="BX6" i="18" s="1"/>
  <c r="BY6" i="18" s="1"/>
  <c r="BZ6" i="18" s="1"/>
  <c r="CA6" i="18" s="1"/>
  <c r="CB6" i="18" s="1"/>
  <c r="CC6" i="18" s="1"/>
  <c r="AF5" i="18"/>
  <c r="AG5" i="18" s="1"/>
  <c r="AH5" i="18" s="1"/>
  <c r="AI5" i="18" s="1"/>
  <c r="AJ5" i="18" s="1"/>
  <c r="AK5" i="18" s="1"/>
  <c r="AL5" i="18" s="1"/>
  <c r="AM5" i="18" s="1"/>
  <c r="AN5" i="18" s="1"/>
  <c r="AO5" i="18" s="1"/>
  <c r="AP5" i="18" s="1"/>
  <c r="AQ5" i="18" s="1"/>
  <c r="AR5" i="18" s="1"/>
  <c r="AS5" i="18" s="1"/>
  <c r="AT5" i="18" s="1"/>
  <c r="AU5" i="18" s="1"/>
  <c r="AV5" i="18" s="1"/>
  <c r="AW5" i="18" s="1"/>
  <c r="AX5" i="18" s="1"/>
  <c r="AY5" i="18" s="1"/>
  <c r="AZ5" i="18" s="1"/>
  <c r="BA5" i="18" s="1"/>
  <c r="BB5" i="18" s="1"/>
  <c r="BC5" i="18" s="1"/>
  <c r="BD5" i="18" s="1"/>
  <c r="BE5" i="18" s="1"/>
  <c r="BF5" i="18" s="1"/>
  <c r="BG5" i="18" s="1"/>
  <c r="BH5" i="18" s="1"/>
  <c r="BI5" i="18" s="1"/>
  <c r="BJ5" i="18" s="1"/>
  <c r="BK5" i="18" s="1"/>
  <c r="BL5" i="18" s="1"/>
  <c r="BM5" i="18" s="1"/>
  <c r="BN5" i="18" s="1"/>
  <c r="BO5" i="18" s="1"/>
  <c r="BP5" i="18" s="1"/>
  <c r="BQ5" i="18" s="1"/>
  <c r="BR5" i="18" s="1"/>
  <c r="BS5" i="18" s="1"/>
  <c r="BT5" i="18" s="1"/>
  <c r="BU5" i="18" s="1"/>
  <c r="BV5" i="18" s="1"/>
  <c r="BW5" i="18" s="1"/>
  <c r="BX5" i="18" s="1"/>
  <c r="BY5" i="18" s="1"/>
  <c r="BZ5" i="18" s="1"/>
  <c r="CA5" i="18" s="1"/>
  <c r="CB5" i="18" s="1"/>
  <c r="CC5" i="18" s="1"/>
  <c r="AF4" i="18"/>
  <c r="AG4" i="18" s="1"/>
  <c r="AH4" i="18" s="1"/>
  <c r="AI4" i="18" s="1"/>
  <c r="AJ4" i="18" s="1"/>
  <c r="AK4" i="18" s="1"/>
  <c r="AL4" i="18" s="1"/>
  <c r="AM4" i="18" s="1"/>
  <c r="AN4" i="18" s="1"/>
  <c r="AO4" i="18" s="1"/>
  <c r="AP4" i="18" s="1"/>
  <c r="AQ4" i="18" s="1"/>
  <c r="AR4" i="18" s="1"/>
  <c r="AS4" i="18" s="1"/>
  <c r="AT4" i="18" s="1"/>
  <c r="AU4" i="18" s="1"/>
  <c r="AV4" i="18" s="1"/>
  <c r="AW4" i="18" s="1"/>
  <c r="AX4" i="18" s="1"/>
  <c r="AY4" i="18" s="1"/>
  <c r="AZ4" i="18" s="1"/>
  <c r="BA4" i="18" s="1"/>
  <c r="BB4" i="18" s="1"/>
  <c r="BC4" i="18" s="1"/>
  <c r="BD4" i="18" s="1"/>
  <c r="BE4" i="18" s="1"/>
  <c r="BF4" i="18" s="1"/>
  <c r="BG4" i="18" s="1"/>
  <c r="BH4" i="18" s="1"/>
  <c r="BI4" i="18" s="1"/>
  <c r="BJ4" i="18" s="1"/>
  <c r="BK4" i="18" s="1"/>
  <c r="BL4" i="18" s="1"/>
  <c r="BM4" i="18" s="1"/>
  <c r="BN4" i="18" s="1"/>
  <c r="BO4" i="18" s="1"/>
  <c r="BP4" i="18" s="1"/>
  <c r="BQ4" i="18" s="1"/>
  <c r="BR4" i="18" s="1"/>
  <c r="BS4" i="18" s="1"/>
  <c r="BT4" i="18" s="1"/>
  <c r="BU4" i="18" s="1"/>
  <c r="BV4" i="18" s="1"/>
  <c r="BW4" i="18" s="1"/>
  <c r="BX4" i="18" s="1"/>
  <c r="BY4" i="18" s="1"/>
  <c r="BZ4" i="18" s="1"/>
  <c r="CA4" i="18" s="1"/>
  <c r="CB4" i="18" s="1"/>
  <c r="CC4" i="18" s="1"/>
  <c r="AF3" i="18"/>
  <c r="AG3" i="18" s="1"/>
  <c r="AH3" i="18" s="1"/>
  <c r="AI3" i="18" s="1"/>
  <c r="AJ3" i="18" s="1"/>
  <c r="AK3" i="18" s="1"/>
  <c r="AL3" i="18" s="1"/>
  <c r="AM3" i="18" s="1"/>
  <c r="AN3" i="18" s="1"/>
  <c r="AO3" i="18" s="1"/>
  <c r="AP3" i="18" s="1"/>
  <c r="AQ3" i="18" s="1"/>
  <c r="AR3" i="18" s="1"/>
  <c r="AS3" i="18" s="1"/>
  <c r="AT3" i="18" s="1"/>
  <c r="AU3" i="18" s="1"/>
  <c r="AV3" i="18" s="1"/>
  <c r="AW3" i="18" s="1"/>
  <c r="AX3" i="18" s="1"/>
  <c r="AY3" i="18" s="1"/>
  <c r="AZ3" i="18" s="1"/>
  <c r="BA3" i="18" s="1"/>
  <c r="BB3" i="18" s="1"/>
  <c r="BC3" i="18" s="1"/>
  <c r="BD3" i="18" s="1"/>
  <c r="BE3" i="18" s="1"/>
  <c r="BF3" i="18" s="1"/>
  <c r="BG3" i="18" s="1"/>
  <c r="BH3" i="18" s="1"/>
  <c r="BI3" i="18" s="1"/>
  <c r="BJ3" i="18" s="1"/>
  <c r="BK3" i="18" s="1"/>
  <c r="BL3" i="18" s="1"/>
  <c r="BM3" i="18" s="1"/>
  <c r="BN3" i="18" s="1"/>
  <c r="BO3" i="18" s="1"/>
  <c r="BP3" i="18" s="1"/>
  <c r="BQ3" i="18" s="1"/>
  <c r="BR3" i="18" s="1"/>
  <c r="BS3" i="18" s="1"/>
  <c r="BT3" i="18" s="1"/>
  <c r="BU3" i="18" s="1"/>
  <c r="BV3" i="18" s="1"/>
  <c r="BW3" i="18" s="1"/>
  <c r="BX3" i="18" s="1"/>
  <c r="BY3" i="18" s="1"/>
  <c r="BZ3" i="18" s="1"/>
  <c r="CA3" i="18" s="1"/>
  <c r="CB3" i="18" s="1"/>
  <c r="CC3" i="18" s="1"/>
  <c r="AF2" i="18"/>
  <c r="AG2" i="18" s="1"/>
  <c r="AH2" i="18" s="1"/>
  <c r="AI2" i="18" s="1"/>
  <c r="AJ2" i="18" s="1"/>
  <c r="AK2" i="18" s="1"/>
  <c r="AL2" i="18" s="1"/>
  <c r="AM2" i="18" s="1"/>
  <c r="AN2" i="18" s="1"/>
  <c r="AO2" i="18" s="1"/>
  <c r="AP2" i="18" s="1"/>
  <c r="AQ2" i="18" s="1"/>
  <c r="AR2" i="18" s="1"/>
  <c r="AS2" i="18" s="1"/>
  <c r="AT2" i="18" s="1"/>
  <c r="AU2" i="18" s="1"/>
  <c r="AV2" i="18" s="1"/>
  <c r="AW2" i="18" s="1"/>
  <c r="AX2" i="18" s="1"/>
  <c r="AY2" i="18" s="1"/>
  <c r="AZ2" i="18" s="1"/>
  <c r="BA2" i="18" s="1"/>
  <c r="BB2" i="18" s="1"/>
  <c r="BC2" i="18" s="1"/>
  <c r="BD2" i="18" s="1"/>
  <c r="BE2" i="18" s="1"/>
  <c r="BF2" i="18" s="1"/>
  <c r="BG2" i="18" s="1"/>
  <c r="BH2" i="18" s="1"/>
  <c r="BI2" i="18" s="1"/>
  <c r="BJ2" i="18" s="1"/>
  <c r="BK2" i="18" s="1"/>
  <c r="BL2" i="18" s="1"/>
  <c r="BM2" i="18" s="1"/>
  <c r="BN2" i="18" s="1"/>
  <c r="BO2" i="18" s="1"/>
  <c r="BP2" i="18" s="1"/>
  <c r="BQ2" i="18" s="1"/>
  <c r="BR2" i="18" s="1"/>
  <c r="BS2" i="18" s="1"/>
  <c r="BT2" i="18" s="1"/>
  <c r="BU2" i="18" s="1"/>
  <c r="BV2" i="18" s="1"/>
  <c r="BW2" i="18" s="1"/>
  <c r="BX2" i="18" s="1"/>
  <c r="BY2" i="18" s="1"/>
  <c r="BZ2" i="18" s="1"/>
  <c r="CA2" i="18" s="1"/>
  <c r="CB2" i="18" s="1"/>
  <c r="CC2" i="18" s="1"/>
  <c r="AO9" i="17"/>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AG9" i="17"/>
  <c r="AH9" i="17" s="1"/>
  <c r="AI9" i="17" s="1"/>
  <c r="AJ9" i="17" s="1"/>
  <c r="AK9" i="17" s="1"/>
  <c r="AL9" i="17" s="1"/>
  <c r="AM9" i="17" s="1"/>
  <c r="AN9" i="17" s="1"/>
  <c r="AF9" i="17"/>
  <c r="AI8" i="17"/>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AG8" i="17"/>
  <c r="AH8" i="17" s="1"/>
  <c r="AF8" i="17"/>
  <c r="AK7" i="17"/>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AG7" i="17"/>
  <c r="AH7" i="17" s="1"/>
  <c r="AI7" i="17" s="1"/>
  <c r="AJ7" i="17" s="1"/>
  <c r="AF7" i="17"/>
  <c r="AM6" i="17"/>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AF6" i="17"/>
  <c r="AG6" i="17" s="1"/>
  <c r="AH6" i="17" s="1"/>
  <c r="AI6" i="17" s="1"/>
  <c r="AJ6" i="17" s="1"/>
  <c r="AK6" i="17" s="1"/>
  <c r="AL6" i="17" s="1"/>
  <c r="AG5" i="17"/>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AF5" i="17"/>
  <c r="AG4" i="17"/>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BY4" i="17" s="1"/>
  <c r="BZ4" i="17" s="1"/>
  <c r="CA4" i="17" s="1"/>
  <c r="CB4" i="17" s="1"/>
  <c r="CC4" i="17" s="1"/>
  <c r="AF4" i="17"/>
  <c r="AI3" i="17"/>
  <c r="AJ3" i="17" s="1"/>
  <c r="AK3" i="17" s="1"/>
  <c r="AL3" i="17" s="1"/>
  <c r="AM3" i="17" s="1"/>
  <c r="AN3" i="17" s="1"/>
  <c r="AO3" i="17" s="1"/>
  <c r="AP3" i="17" s="1"/>
  <c r="AQ3" i="17" s="1"/>
  <c r="AR3" i="17" s="1"/>
  <c r="AS3" i="17" s="1"/>
  <c r="AT3" i="17" s="1"/>
  <c r="AU3" i="17" s="1"/>
  <c r="AV3" i="17" s="1"/>
  <c r="AW3" i="17" s="1"/>
  <c r="AX3" i="17" s="1"/>
  <c r="AY3" i="17" s="1"/>
  <c r="AZ3" i="17" s="1"/>
  <c r="BA3" i="17" s="1"/>
  <c r="BB3" i="17" s="1"/>
  <c r="BC3" i="17" s="1"/>
  <c r="BD3" i="17" s="1"/>
  <c r="BE3" i="17" s="1"/>
  <c r="BF3" i="17" s="1"/>
  <c r="BG3" i="17" s="1"/>
  <c r="BH3" i="17" s="1"/>
  <c r="BI3" i="17" s="1"/>
  <c r="BJ3" i="17" s="1"/>
  <c r="BK3" i="17" s="1"/>
  <c r="BL3" i="17" s="1"/>
  <c r="BM3" i="17" s="1"/>
  <c r="BN3" i="17" s="1"/>
  <c r="BO3" i="17" s="1"/>
  <c r="BP3" i="17" s="1"/>
  <c r="BQ3" i="17" s="1"/>
  <c r="BR3" i="17" s="1"/>
  <c r="BS3" i="17" s="1"/>
  <c r="BT3" i="17" s="1"/>
  <c r="BU3" i="17" s="1"/>
  <c r="BV3" i="17" s="1"/>
  <c r="BW3" i="17" s="1"/>
  <c r="BX3" i="17" s="1"/>
  <c r="BY3" i="17" s="1"/>
  <c r="BZ3" i="17" s="1"/>
  <c r="CA3" i="17" s="1"/>
  <c r="CB3" i="17" s="1"/>
  <c r="CC3" i="17" s="1"/>
  <c r="AG3" i="17"/>
  <c r="AH3" i="17" s="1"/>
  <c r="AF3" i="17"/>
  <c r="AF2" i="17"/>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BS2" i="17" s="1"/>
  <c r="BT2" i="17" s="1"/>
  <c r="BU2" i="17" s="1"/>
  <c r="BV2" i="17" s="1"/>
  <c r="BW2" i="17" s="1"/>
  <c r="BX2" i="17" s="1"/>
  <c r="BY2" i="17" s="1"/>
  <c r="BZ2" i="17" s="1"/>
  <c r="CA2" i="17" s="1"/>
  <c r="CB2" i="17" s="1"/>
  <c r="CC2" i="17" s="1"/>
  <c r="AF9" i="16"/>
  <c r="AG9" i="16" s="1"/>
  <c r="AH9" i="16" s="1"/>
  <c r="AI9" i="16" s="1"/>
  <c r="AJ9" i="16" s="1"/>
  <c r="AK9" i="16" s="1"/>
  <c r="AL9" i="16" s="1"/>
  <c r="AM9" i="16" s="1"/>
  <c r="AN9" i="16" s="1"/>
  <c r="AO9" i="16" s="1"/>
  <c r="AP9" i="16" s="1"/>
  <c r="AQ9" i="16" s="1"/>
  <c r="AR9" i="16" s="1"/>
  <c r="AS9" i="16" s="1"/>
  <c r="AT9" i="16" s="1"/>
  <c r="AU9" i="16" s="1"/>
  <c r="AV9" i="16" s="1"/>
  <c r="AW9" i="16" s="1"/>
  <c r="AX9" i="16" s="1"/>
  <c r="AY9" i="16" s="1"/>
  <c r="AZ9" i="16" s="1"/>
  <c r="BA9" i="16" s="1"/>
  <c r="BB9" i="16" s="1"/>
  <c r="BC9" i="16" s="1"/>
  <c r="BD9" i="16" s="1"/>
  <c r="BE9" i="16" s="1"/>
  <c r="BF9" i="16" s="1"/>
  <c r="BG9" i="16" s="1"/>
  <c r="BH9" i="16" s="1"/>
  <c r="BI9" i="16" s="1"/>
  <c r="BJ9" i="16" s="1"/>
  <c r="BK9" i="16" s="1"/>
  <c r="BL9" i="16" s="1"/>
  <c r="BM9" i="16" s="1"/>
  <c r="BN9" i="16" s="1"/>
  <c r="BO9" i="16" s="1"/>
  <c r="BP9" i="16" s="1"/>
  <c r="BQ9" i="16" s="1"/>
  <c r="BR9" i="16" s="1"/>
  <c r="BS9" i="16" s="1"/>
  <c r="BT9" i="16" s="1"/>
  <c r="BU9" i="16" s="1"/>
  <c r="BV9" i="16" s="1"/>
  <c r="BW9" i="16" s="1"/>
  <c r="BX9" i="16" s="1"/>
  <c r="BY9" i="16" s="1"/>
  <c r="BZ9" i="16" s="1"/>
  <c r="CA9" i="16" s="1"/>
  <c r="CB9" i="16" s="1"/>
  <c r="CC9" i="16" s="1"/>
  <c r="AF8" i="16"/>
  <c r="AG8" i="16" s="1"/>
  <c r="AH8" i="16" s="1"/>
  <c r="AI8" i="16" s="1"/>
  <c r="AJ8" i="16" s="1"/>
  <c r="AK8" i="16" s="1"/>
  <c r="AL8" i="16" s="1"/>
  <c r="AM8" i="16" s="1"/>
  <c r="AN8" i="16" s="1"/>
  <c r="AO8" i="16" s="1"/>
  <c r="AP8" i="16" s="1"/>
  <c r="AQ8" i="16" s="1"/>
  <c r="AR8" i="16" s="1"/>
  <c r="AS8" i="16" s="1"/>
  <c r="AT8" i="16" s="1"/>
  <c r="AU8" i="16" s="1"/>
  <c r="AV8" i="16" s="1"/>
  <c r="AW8" i="16" s="1"/>
  <c r="AX8" i="16" s="1"/>
  <c r="AY8" i="16" s="1"/>
  <c r="AZ8" i="16" s="1"/>
  <c r="BA8" i="16" s="1"/>
  <c r="BB8" i="16" s="1"/>
  <c r="BC8" i="16" s="1"/>
  <c r="BD8" i="16" s="1"/>
  <c r="BE8" i="16" s="1"/>
  <c r="BF8" i="16" s="1"/>
  <c r="BG8" i="16" s="1"/>
  <c r="BH8" i="16" s="1"/>
  <c r="BI8" i="16" s="1"/>
  <c r="BJ8" i="16" s="1"/>
  <c r="BK8" i="16" s="1"/>
  <c r="BL8" i="16" s="1"/>
  <c r="BM8" i="16" s="1"/>
  <c r="BN8" i="16" s="1"/>
  <c r="BO8" i="16" s="1"/>
  <c r="BP8" i="16" s="1"/>
  <c r="BQ8" i="16" s="1"/>
  <c r="BR8" i="16" s="1"/>
  <c r="BS8" i="16" s="1"/>
  <c r="BT8" i="16" s="1"/>
  <c r="BU8" i="16" s="1"/>
  <c r="BV8" i="16" s="1"/>
  <c r="BW8" i="16" s="1"/>
  <c r="BX8" i="16" s="1"/>
  <c r="BY8" i="16" s="1"/>
  <c r="BZ8" i="16" s="1"/>
  <c r="CA8" i="16" s="1"/>
  <c r="CB8" i="16" s="1"/>
  <c r="CC8" i="16" s="1"/>
  <c r="AF7" i="16"/>
  <c r="AG7" i="16" s="1"/>
  <c r="AH7" i="16" s="1"/>
  <c r="AI7" i="16" s="1"/>
  <c r="AJ7" i="16" s="1"/>
  <c r="AK7" i="16" s="1"/>
  <c r="AL7" i="16" s="1"/>
  <c r="AM7" i="16" s="1"/>
  <c r="AN7" i="16" s="1"/>
  <c r="AO7" i="16" s="1"/>
  <c r="AP7" i="16" s="1"/>
  <c r="AQ7" i="16" s="1"/>
  <c r="AR7" i="16" s="1"/>
  <c r="AS7" i="16" s="1"/>
  <c r="AT7" i="16" s="1"/>
  <c r="AU7" i="16" s="1"/>
  <c r="AV7" i="16" s="1"/>
  <c r="AW7" i="16" s="1"/>
  <c r="AX7" i="16" s="1"/>
  <c r="AY7" i="16" s="1"/>
  <c r="AZ7" i="16" s="1"/>
  <c r="BA7" i="16" s="1"/>
  <c r="BB7" i="16" s="1"/>
  <c r="BC7" i="16" s="1"/>
  <c r="BD7" i="16" s="1"/>
  <c r="BE7" i="16" s="1"/>
  <c r="BF7" i="16" s="1"/>
  <c r="BG7" i="16" s="1"/>
  <c r="BH7" i="16" s="1"/>
  <c r="BI7" i="16" s="1"/>
  <c r="BJ7" i="16" s="1"/>
  <c r="BK7" i="16" s="1"/>
  <c r="BL7" i="16" s="1"/>
  <c r="BM7" i="16" s="1"/>
  <c r="BN7" i="16" s="1"/>
  <c r="BO7" i="16" s="1"/>
  <c r="BP7" i="16" s="1"/>
  <c r="BQ7" i="16" s="1"/>
  <c r="BR7" i="16" s="1"/>
  <c r="BS7" i="16" s="1"/>
  <c r="BT7" i="16" s="1"/>
  <c r="BU7" i="16" s="1"/>
  <c r="BV7" i="16" s="1"/>
  <c r="BW7" i="16" s="1"/>
  <c r="BX7" i="16" s="1"/>
  <c r="BY7" i="16" s="1"/>
  <c r="BZ7" i="16" s="1"/>
  <c r="CA7" i="16" s="1"/>
  <c r="CB7" i="16" s="1"/>
  <c r="CC7" i="16" s="1"/>
  <c r="AF6" i="16"/>
  <c r="AG6" i="16" s="1"/>
  <c r="AH6" i="16" s="1"/>
  <c r="AI6" i="16" s="1"/>
  <c r="AJ6" i="16" s="1"/>
  <c r="AK6" i="16" s="1"/>
  <c r="AL6" i="16" s="1"/>
  <c r="AM6" i="16" s="1"/>
  <c r="AN6" i="16" s="1"/>
  <c r="AO6" i="16" s="1"/>
  <c r="AP6" i="16" s="1"/>
  <c r="AQ6" i="16" s="1"/>
  <c r="AR6" i="16" s="1"/>
  <c r="AS6" i="16" s="1"/>
  <c r="AT6" i="16" s="1"/>
  <c r="AU6" i="16" s="1"/>
  <c r="AV6" i="16" s="1"/>
  <c r="AW6" i="16" s="1"/>
  <c r="AX6" i="16" s="1"/>
  <c r="AY6" i="16" s="1"/>
  <c r="AZ6" i="16" s="1"/>
  <c r="BA6" i="16" s="1"/>
  <c r="BB6" i="16" s="1"/>
  <c r="BC6" i="16" s="1"/>
  <c r="BD6" i="16" s="1"/>
  <c r="BE6" i="16" s="1"/>
  <c r="BF6" i="16" s="1"/>
  <c r="BG6" i="16" s="1"/>
  <c r="BH6" i="16" s="1"/>
  <c r="BI6" i="16" s="1"/>
  <c r="BJ6" i="16" s="1"/>
  <c r="BK6" i="16" s="1"/>
  <c r="BL6" i="16" s="1"/>
  <c r="BM6" i="16" s="1"/>
  <c r="BN6" i="16" s="1"/>
  <c r="BO6" i="16" s="1"/>
  <c r="BP6" i="16" s="1"/>
  <c r="BQ6" i="16" s="1"/>
  <c r="BR6" i="16" s="1"/>
  <c r="BS6" i="16" s="1"/>
  <c r="BT6" i="16" s="1"/>
  <c r="BU6" i="16" s="1"/>
  <c r="BV6" i="16" s="1"/>
  <c r="BW6" i="16" s="1"/>
  <c r="BX6" i="16" s="1"/>
  <c r="BY6" i="16" s="1"/>
  <c r="BZ6" i="16" s="1"/>
  <c r="CA6" i="16" s="1"/>
  <c r="CB6" i="16" s="1"/>
  <c r="CC6" i="16" s="1"/>
  <c r="AF5" i="16"/>
  <c r="AG5" i="16" s="1"/>
  <c r="AH5" i="16" s="1"/>
  <c r="AI5" i="16" s="1"/>
  <c r="AJ5" i="16" s="1"/>
  <c r="AK5" i="16" s="1"/>
  <c r="AL5" i="16" s="1"/>
  <c r="AM5" i="16" s="1"/>
  <c r="AN5" i="16" s="1"/>
  <c r="AO5" i="16" s="1"/>
  <c r="AP5" i="16" s="1"/>
  <c r="AQ5" i="16" s="1"/>
  <c r="AR5" i="16" s="1"/>
  <c r="AS5" i="16" s="1"/>
  <c r="AT5" i="16" s="1"/>
  <c r="AU5" i="16" s="1"/>
  <c r="AV5" i="16" s="1"/>
  <c r="AW5" i="16" s="1"/>
  <c r="AX5" i="16" s="1"/>
  <c r="AY5" i="16" s="1"/>
  <c r="AZ5" i="16" s="1"/>
  <c r="BA5" i="16" s="1"/>
  <c r="BB5" i="16" s="1"/>
  <c r="BC5" i="16" s="1"/>
  <c r="BD5" i="16" s="1"/>
  <c r="BE5" i="16" s="1"/>
  <c r="BF5" i="16" s="1"/>
  <c r="BG5" i="16" s="1"/>
  <c r="BH5" i="16" s="1"/>
  <c r="BI5" i="16" s="1"/>
  <c r="BJ5" i="16" s="1"/>
  <c r="BK5" i="16" s="1"/>
  <c r="BL5" i="16" s="1"/>
  <c r="BM5" i="16" s="1"/>
  <c r="BN5" i="16" s="1"/>
  <c r="BO5" i="16" s="1"/>
  <c r="BP5" i="16" s="1"/>
  <c r="BQ5" i="16" s="1"/>
  <c r="BR5" i="16" s="1"/>
  <c r="BS5" i="16" s="1"/>
  <c r="BT5" i="16" s="1"/>
  <c r="BU5" i="16" s="1"/>
  <c r="BV5" i="16" s="1"/>
  <c r="BW5" i="16" s="1"/>
  <c r="BX5" i="16" s="1"/>
  <c r="BY5" i="16" s="1"/>
  <c r="BZ5" i="16" s="1"/>
  <c r="CA5" i="16" s="1"/>
  <c r="CB5" i="16" s="1"/>
  <c r="CC5" i="16" s="1"/>
  <c r="AF4" i="16"/>
  <c r="AG4" i="16" s="1"/>
  <c r="AH4" i="16" s="1"/>
  <c r="AI4" i="16" s="1"/>
  <c r="AJ4" i="16" s="1"/>
  <c r="AK4" i="16" s="1"/>
  <c r="AL4" i="16" s="1"/>
  <c r="AM4" i="16" s="1"/>
  <c r="AN4" i="16" s="1"/>
  <c r="AO4" i="16" s="1"/>
  <c r="AP4" i="16" s="1"/>
  <c r="AQ4" i="16" s="1"/>
  <c r="AR4" i="16" s="1"/>
  <c r="AS4" i="16" s="1"/>
  <c r="AT4" i="16" s="1"/>
  <c r="AU4" i="16" s="1"/>
  <c r="AV4" i="16" s="1"/>
  <c r="AW4" i="16" s="1"/>
  <c r="AX4" i="16" s="1"/>
  <c r="AY4" i="16" s="1"/>
  <c r="AZ4" i="16" s="1"/>
  <c r="BA4" i="16" s="1"/>
  <c r="BB4" i="16" s="1"/>
  <c r="BC4" i="16" s="1"/>
  <c r="BD4" i="16" s="1"/>
  <c r="BE4" i="16" s="1"/>
  <c r="BF4" i="16" s="1"/>
  <c r="BG4" i="16" s="1"/>
  <c r="BH4" i="16" s="1"/>
  <c r="BI4" i="16" s="1"/>
  <c r="BJ4" i="16" s="1"/>
  <c r="BK4" i="16" s="1"/>
  <c r="BL4" i="16" s="1"/>
  <c r="BM4" i="16" s="1"/>
  <c r="BN4" i="16" s="1"/>
  <c r="BO4" i="16" s="1"/>
  <c r="BP4" i="16" s="1"/>
  <c r="BQ4" i="16" s="1"/>
  <c r="BR4" i="16" s="1"/>
  <c r="BS4" i="16" s="1"/>
  <c r="BT4" i="16" s="1"/>
  <c r="BU4" i="16" s="1"/>
  <c r="BV4" i="16" s="1"/>
  <c r="BW4" i="16" s="1"/>
  <c r="BX4" i="16" s="1"/>
  <c r="BY4" i="16" s="1"/>
  <c r="BZ4" i="16" s="1"/>
  <c r="CA4" i="16" s="1"/>
  <c r="CB4" i="16" s="1"/>
  <c r="CC4" i="16" s="1"/>
  <c r="AF3" i="16"/>
  <c r="AG3" i="16" s="1"/>
  <c r="AH3" i="16" s="1"/>
  <c r="AI3" i="16" s="1"/>
  <c r="AJ3" i="16" s="1"/>
  <c r="AK3" i="16" s="1"/>
  <c r="AL3" i="16" s="1"/>
  <c r="AM3" i="16" s="1"/>
  <c r="AN3" i="16" s="1"/>
  <c r="AO3" i="16" s="1"/>
  <c r="AP3" i="16" s="1"/>
  <c r="AQ3" i="16" s="1"/>
  <c r="AR3" i="16" s="1"/>
  <c r="AS3" i="16" s="1"/>
  <c r="AT3" i="16" s="1"/>
  <c r="AU3" i="16" s="1"/>
  <c r="AV3" i="16" s="1"/>
  <c r="AW3" i="16" s="1"/>
  <c r="AX3" i="16" s="1"/>
  <c r="AY3" i="16" s="1"/>
  <c r="AZ3" i="16" s="1"/>
  <c r="BA3" i="16" s="1"/>
  <c r="BB3" i="16" s="1"/>
  <c r="BC3" i="16" s="1"/>
  <c r="BD3" i="16" s="1"/>
  <c r="BE3" i="16" s="1"/>
  <c r="BF3" i="16" s="1"/>
  <c r="BG3" i="16" s="1"/>
  <c r="BH3" i="16" s="1"/>
  <c r="BI3" i="16" s="1"/>
  <c r="BJ3" i="16" s="1"/>
  <c r="BK3" i="16" s="1"/>
  <c r="BL3" i="16" s="1"/>
  <c r="BM3" i="16" s="1"/>
  <c r="BN3" i="16" s="1"/>
  <c r="BO3" i="16" s="1"/>
  <c r="BP3" i="16" s="1"/>
  <c r="BQ3" i="16" s="1"/>
  <c r="BR3" i="16" s="1"/>
  <c r="BS3" i="16" s="1"/>
  <c r="BT3" i="16" s="1"/>
  <c r="BU3" i="16" s="1"/>
  <c r="BV3" i="16" s="1"/>
  <c r="BW3" i="16" s="1"/>
  <c r="BX3" i="16" s="1"/>
  <c r="BY3" i="16" s="1"/>
  <c r="BZ3" i="16" s="1"/>
  <c r="CA3" i="16" s="1"/>
  <c r="CB3" i="16" s="1"/>
  <c r="CC3" i="16" s="1"/>
  <c r="AF2" i="16"/>
  <c r="AG2" i="16" s="1"/>
  <c r="AH2" i="16" s="1"/>
  <c r="AI2" i="16" s="1"/>
  <c r="AJ2" i="16" s="1"/>
  <c r="AK2" i="16" s="1"/>
  <c r="AL2" i="16" s="1"/>
  <c r="AM2" i="16" s="1"/>
  <c r="AN2" i="16" s="1"/>
  <c r="AO2" i="16" s="1"/>
  <c r="AP2" i="16" s="1"/>
  <c r="AQ2" i="16" s="1"/>
  <c r="AR2" i="16" s="1"/>
  <c r="AS2" i="16" s="1"/>
  <c r="AT2" i="16" s="1"/>
  <c r="AU2" i="16" s="1"/>
  <c r="AV2" i="16" s="1"/>
  <c r="AW2" i="16" s="1"/>
  <c r="AX2" i="16" s="1"/>
  <c r="AY2" i="16" s="1"/>
  <c r="AZ2" i="16" s="1"/>
  <c r="BA2" i="16" s="1"/>
  <c r="BB2" i="16" s="1"/>
  <c r="BC2" i="16" s="1"/>
  <c r="BD2" i="16" s="1"/>
  <c r="BE2" i="16" s="1"/>
  <c r="BF2" i="16" s="1"/>
  <c r="BG2" i="16" s="1"/>
  <c r="BH2" i="16" s="1"/>
  <c r="BI2" i="16" s="1"/>
  <c r="BJ2" i="16" s="1"/>
  <c r="BK2" i="16" s="1"/>
  <c r="BL2" i="16" s="1"/>
  <c r="BM2" i="16" s="1"/>
  <c r="BN2" i="16" s="1"/>
  <c r="BO2" i="16" s="1"/>
  <c r="BP2" i="16" s="1"/>
  <c r="BQ2" i="16" s="1"/>
  <c r="BR2" i="16" s="1"/>
  <c r="BS2" i="16" s="1"/>
  <c r="BT2" i="16" s="1"/>
  <c r="BU2" i="16" s="1"/>
  <c r="BV2" i="16" s="1"/>
  <c r="BW2" i="16" s="1"/>
  <c r="BX2" i="16" s="1"/>
  <c r="BY2" i="16" s="1"/>
  <c r="BZ2" i="16" s="1"/>
  <c r="CA2" i="16" s="1"/>
  <c r="CB2" i="16" s="1"/>
  <c r="CC2" i="16" s="1"/>
  <c r="AF9" i="15"/>
  <c r="AG9" i="15" s="1"/>
  <c r="AH9" i="15" s="1"/>
  <c r="AI9" i="15" s="1"/>
  <c r="AJ9" i="15" s="1"/>
  <c r="AK9" i="15" s="1"/>
  <c r="AL9" i="15" s="1"/>
  <c r="AM9" i="15" s="1"/>
  <c r="AN9" i="15" s="1"/>
  <c r="AO9" i="15" s="1"/>
  <c r="AP9" i="15" s="1"/>
  <c r="AQ9" i="15" s="1"/>
  <c r="AR9" i="15" s="1"/>
  <c r="AS9" i="15" s="1"/>
  <c r="AT9" i="15" s="1"/>
  <c r="AU9" i="15" s="1"/>
  <c r="AV9" i="15" s="1"/>
  <c r="AW9" i="15" s="1"/>
  <c r="AX9" i="15" s="1"/>
  <c r="AY9" i="15" s="1"/>
  <c r="AZ9" i="15" s="1"/>
  <c r="BA9" i="15" s="1"/>
  <c r="BB9" i="15" s="1"/>
  <c r="BC9" i="15" s="1"/>
  <c r="BD9" i="15" s="1"/>
  <c r="BE9" i="15" s="1"/>
  <c r="BF9" i="15" s="1"/>
  <c r="BG9" i="15" s="1"/>
  <c r="BH9" i="15" s="1"/>
  <c r="BI9" i="15" s="1"/>
  <c r="BJ9" i="15" s="1"/>
  <c r="BK9" i="15" s="1"/>
  <c r="BL9" i="15" s="1"/>
  <c r="BM9" i="15" s="1"/>
  <c r="BN9" i="15" s="1"/>
  <c r="BO9" i="15" s="1"/>
  <c r="BP9" i="15" s="1"/>
  <c r="BQ9" i="15" s="1"/>
  <c r="BR9" i="15" s="1"/>
  <c r="BS9" i="15" s="1"/>
  <c r="BT9" i="15" s="1"/>
  <c r="BU9" i="15" s="1"/>
  <c r="BV9" i="15" s="1"/>
  <c r="BW9" i="15" s="1"/>
  <c r="BX9" i="15" s="1"/>
  <c r="BY9" i="15" s="1"/>
  <c r="BZ9" i="15" s="1"/>
  <c r="CA9" i="15" s="1"/>
  <c r="CB9" i="15" s="1"/>
  <c r="CC9" i="15" s="1"/>
  <c r="AF8" i="15"/>
  <c r="AG8" i="15" s="1"/>
  <c r="AH8" i="15" s="1"/>
  <c r="AI8" i="15" s="1"/>
  <c r="AJ8" i="15" s="1"/>
  <c r="AK8" i="15" s="1"/>
  <c r="AL8" i="15" s="1"/>
  <c r="AM8" i="15" s="1"/>
  <c r="AN8" i="15" s="1"/>
  <c r="AO8" i="15" s="1"/>
  <c r="AP8" i="15" s="1"/>
  <c r="AQ8" i="15" s="1"/>
  <c r="AR8" i="15" s="1"/>
  <c r="AS8" i="15" s="1"/>
  <c r="AT8" i="15" s="1"/>
  <c r="AU8" i="15" s="1"/>
  <c r="AV8" i="15" s="1"/>
  <c r="AW8" i="15" s="1"/>
  <c r="AX8" i="15" s="1"/>
  <c r="AY8" i="15" s="1"/>
  <c r="AZ8" i="15" s="1"/>
  <c r="BA8" i="15" s="1"/>
  <c r="BB8" i="15" s="1"/>
  <c r="BC8" i="15" s="1"/>
  <c r="BD8" i="15" s="1"/>
  <c r="BE8" i="15" s="1"/>
  <c r="BF8" i="15" s="1"/>
  <c r="BG8" i="15" s="1"/>
  <c r="BH8" i="15" s="1"/>
  <c r="BI8" i="15" s="1"/>
  <c r="BJ8" i="15" s="1"/>
  <c r="BK8" i="15" s="1"/>
  <c r="BL8" i="15" s="1"/>
  <c r="BM8" i="15" s="1"/>
  <c r="BN8" i="15" s="1"/>
  <c r="BO8" i="15" s="1"/>
  <c r="BP8" i="15" s="1"/>
  <c r="BQ8" i="15" s="1"/>
  <c r="BR8" i="15" s="1"/>
  <c r="BS8" i="15" s="1"/>
  <c r="BT8" i="15" s="1"/>
  <c r="BU8" i="15" s="1"/>
  <c r="BV8" i="15" s="1"/>
  <c r="BW8" i="15" s="1"/>
  <c r="BX8" i="15" s="1"/>
  <c r="BY8" i="15" s="1"/>
  <c r="BZ8" i="15" s="1"/>
  <c r="CA8" i="15" s="1"/>
  <c r="CB8" i="15" s="1"/>
  <c r="CC8" i="15" s="1"/>
  <c r="AF7" i="15"/>
  <c r="AG7" i="15" s="1"/>
  <c r="AH7" i="15" s="1"/>
  <c r="AI7" i="15" s="1"/>
  <c r="AJ7" i="15" s="1"/>
  <c r="AK7" i="15" s="1"/>
  <c r="AL7" i="15" s="1"/>
  <c r="AM7" i="15" s="1"/>
  <c r="AN7" i="15" s="1"/>
  <c r="AO7" i="15" s="1"/>
  <c r="AP7" i="15" s="1"/>
  <c r="AQ7" i="15" s="1"/>
  <c r="AR7" i="15" s="1"/>
  <c r="AS7" i="15" s="1"/>
  <c r="AT7" i="15" s="1"/>
  <c r="AU7" i="15" s="1"/>
  <c r="AV7" i="15" s="1"/>
  <c r="AW7" i="15" s="1"/>
  <c r="AX7" i="15" s="1"/>
  <c r="AY7" i="15" s="1"/>
  <c r="AZ7" i="15" s="1"/>
  <c r="BA7" i="15" s="1"/>
  <c r="BB7" i="15" s="1"/>
  <c r="BC7" i="15" s="1"/>
  <c r="BD7" i="15" s="1"/>
  <c r="BE7" i="15" s="1"/>
  <c r="BF7" i="15" s="1"/>
  <c r="BG7" i="15" s="1"/>
  <c r="BH7" i="15" s="1"/>
  <c r="BI7" i="15" s="1"/>
  <c r="BJ7" i="15" s="1"/>
  <c r="BK7" i="15" s="1"/>
  <c r="BL7" i="15" s="1"/>
  <c r="BM7" i="15" s="1"/>
  <c r="BN7" i="15" s="1"/>
  <c r="BO7" i="15" s="1"/>
  <c r="BP7" i="15" s="1"/>
  <c r="BQ7" i="15" s="1"/>
  <c r="BR7" i="15" s="1"/>
  <c r="BS7" i="15" s="1"/>
  <c r="BT7" i="15" s="1"/>
  <c r="BU7" i="15" s="1"/>
  <c r="BV7" i="15" s="1"/>
  <c r="BW7" i="15" s="1"/>
  <c r="BX7" i="15" s="1"/>
  <c r="BY7" i="15" s="1"/>
  <c r="BZ7" i="15" s="1"/>
  <c r="CA7" i="15" s="1"/>
  <c r="CB7" i="15" s="1"/>
  <c r="CC7" i="15" s="1"/>
  <c r="AF6" i="15"/>
  <c r="AG6" i="15" s="1"/>
  <c r="AH6" i="15" s="1"/>
  <c r="AI6" i="15" s="1"/>
  <c r="AJ6" i="15" s="1"/>
  <c r="AK6" i="15" s="1"/>
  <c r="AL6" i="15" s="1"/>
  <c r="AM6" i="15" s="1"/>
  <c r="AN6" i="15" s="1"/>
  <c r="AO6" i="15" s="1"/>
  <c r="AP6" i="15" s="1"/>
  <c r="AQ6" i="15" s="1"/>
  <c r="AR6" i="15" s="1"/>
  <c r="AS6" i="15" s="1"/>
  <c r="AT6" i="15" s="1"/>
  <c r="AU6" i="15" s="1"/>
  <c r="AV6" i="15" s="1"/>
  <c r="AW6" i="15" s="1"/>
  <c r="AX6" i="15" s="1"/>
  <c r="AY6" i="15" s="1"/>
  <c r="AZ6" i="15" s="1"/>
  <c r="BA6" i="15" s="1"/>
  <c r="BB6" i="15" s="1"/>
  <c r="BC6" i="15" s="1"/>
  <c r="BD6" i="15" s="1"/>
  <c r="BE6" i="15" s="1"/>
  <c r="BF6" i="15" s="1"/>
  <c r="BG6" i="15" s="1"/>
  <c r="BH6" i="15" s="1"/>
  <c r="BI6" i="15" s="1"/>
  <c r="BJ6" i="15" s="1"/>
  <c r="BK6" i="15" s="1"/>
  <c r="BL6" i="15" s="1"/>
  <c r="BM6" i="15" s="1"/>
  <c r="BN6" i="15" s="1"/>
  <c r="BO6" i="15" s="1"/>
  <c r="BP6" i="15" s="1"/>
  <c r="BQ6" i="15" s="1"/>
  <c r="BR6" i="15" s="1"/>
  <c r="BS6" i="15" s="1"/>
  <c r="BT6" i="15" s="1"/>
  <c r="BU6" i="15" s="1"/>
  <c r="BV6" i="15" s="1"/>
  <c r="BW6" i="15" s="1"/>
  <c r="BX6" i="15" s="1"/>
  <c r="BY6" i="15" s="1"/>
  <c r="BZ6" i="15" s="1"/>
  <c r="CA6" i="15" s="1"/>
  <c r="CB6" i="15" s="1"/>
  <c r="CC6" i="15" s="1"/>
  <c r="AF5" i="15"/>
  <c r="AG5" i="15" s="1"/>
  <c r="AH5" i="15" s="1"/>
  <c r="AI5" i="15" s="1"/>
  <c r="AJ5" i="15" s="1"/>
  <c r="AK5" i="15" s="1"/>
  <c r="AL5" i="15" s="1"/>
  <c r="AM5" i="15" s="1"/>
  <c r="AN5" i="15" s="1"/>
  <c r="AO5" i="15" s="1"/>
  <c r="AP5" i="15" s="1"/>
  <c r="AQ5" i="15" s="1"/>
  <c r="AR5" i="15" s="1"/>
  <c r="AS5" i="15" s="1"/>
  <c r="AT5" i="15" s="1"/>
  <c r="AU5" i="15" s="1"/>
  <c r="AV5" i="15" s="1"/>
  <c r="AW5" i="15" s="1"/>
  <c r="AX5" i="15" s="1"/>
  <c r="AY5" i="15" s="1"/>
  <c r="AZ5" i="15" s="1"/>
  <c r="BA5" i="15" s="1"/>
  <c r="BB5" i="15" s="1"/>
  <c r="BC5" i="15" s="1"/>
  <c r="BD5" i="15" s="1"/>
  <c r="BE5" i="15" s="1"/>
  <c r="BF5" i="15" s="1"/>
  <c r="BG5" i="15" s="1"/>
  <c r="BH5" i="15" s="1"/>
  <c r="BI5" i="15" s="1"/>
  <c r="BJ5" i="15" s="1"/>
  <c r="BK5" i="15" s="1"/>
  <c r="BL5" i="15" s="1"/>
  <c r="BM5" i="15" s="1"/>
  <c r="BN5" i="15" s="1"/>
  <c r="BO5" i="15" s="1"/>
  <c r="BP5" i="15" s="1"/>
  <c r="BQ5" i="15" s="1"/>
  <c r="BR5" i="15" s="1"/>
  <c r="BS5" i="15" s="1"/>
  <c r="BT5" i="15" s="1"/>
  <c r="BU5" i="15" s="1"/>
  <c r="BV5" i="15" s="1"/>
  <c r="BW5" i="15" s="1"/>
  <c r="BX5" i="15" s="1"/>
  <c r="BY5" i="15" s="1"/>
  <c r="BZ5" i="15" s="1"/>
  <c r="CA5" i="15" s="1"/>
  <c r="CB5" i="15" s="1"/>
  <c r="CC5" i="15" s="1"/>
  <c r="AF4" i="15"/>
  <c r="AG4" i="15" s="1"/>
  <c r="AH4" i="15" s="1"/>
  <c r="AI4" i="15" s="1"/>
  <c r="AJ4" i="15" s="1"/>
  <c r="AK4" i="15" s="1"/>
  <c r="AL4" i="15" s="1"/>
  <c r="AM4" i="15" s="1"/>
  <c r="AN4" i="15" s="1"/>
  <c r="AO4" i="15" s="1"/>
  <c r="AP4" i="15" s="1"/>
  <c r="AQ4" i="15" s="1"/>
  <c r="AR4" i="15" s="1"/>
  <c r="AS4" i="15" s="1"/>
  <c r="AT4" i="15" s="1"/>
  <c r="AU4" i="15" s="1"/>
  <c r="AV4" i="15" s="1"/>
  <c r="AW4" i="15" s="1"/>
  <c r="AX4" i="15" s="1"/>
  <c r="AY4" i="15" s="1"/>
  <c r="AZ4" i="15" s="1"/>
  <c r="BA4" i="15" s="1"/>
  <c r="BB4" i="15" s="1"/>
  <c r="BC4" i="15" s="1"/>
  <c r="BD4" i="15" s="1"/>
  <c r="BE4" i="15" s="1"/>
  <c r="BF4" i="15" s="1"/>
  <c r="BG4" i="15" s="1"/>
  <c r="BH4" i="15" s="1"/>
  <c r="BI4" i="15" s="1"/>
  <c r="BJ4" i="15" s="1"/>
  <c r="BK4" i="15" s="1"/>
  <c r="BL4" i="15" s="1"/>
  <c r="BM4" i="15" s="1"/>
  <c r="BN4" i="15" s="1"/>
  <c r="BO4" i="15" s="1"/>
  <c r="BP4" i="15" s="1"/>
  <c r="BQ4" i="15" s="1"/>
  <c r="BR4" i="15" s="1"/>
  <c r="BS4" i="15" s="1"/>
  <c r="BT4" i="15" s="1"/>
  <c r="BU4" i="15" s="1"/>
  <c r="BV4" i="15" s="1"/>
  <c r="BW4" i="15" s="1"/>
  <c r="BX4" i="15" s="1"/>
  <c r="BY4" i="15" s="1"/>
  <c r="BZ4" i="15" s="1"/>
  <c r="CA4" i="15" s="1"/>
  <c r="CB4" i="15" s="1"/>
  <c r="CC4" i="15" s="1"/>
  <c r="AF3" i="15"/>
  <c r="AG3" i="15" s="1"/>
  <c r="AH3" i="15" s="1"/>
  <c r="AI3" i="15" s="1"/>
  <c r="AJ3" i="15" s="1"/>
  <c r="AK3" i="15" s="1"/>
  <c r="AL3" i="15" s="1"/>
  <c r="AM3" i="15" s="1"/>
  <c r="AN3" i="15" s="1"/>
  <c r="AO3" i="15" s="1"/>
  <c r="AP3" i="15" s="1"/>
  <c r="AQ3" i="15" s="1"/>
  <c r="AR3" i="15" s="1"/>
  <c r="AS3" i="15" s="1"/>
  <c r="AT3" i="15" s="1"/>
  <c r="AU3" i="15" s="1"/>
  <c r="AV3" i="15" s="1"/>
  <c r="AW3" i="15" s="1"/>
  <c r="AX3" i="15" s="1"/>
  <c r="AY3" i="15" s="1"/>
  <c r="AZ3" i="15" s="1"/>
  <c r="BA3" i="15" s="1"/>
  <c r="BB3" i="15" s="1"/>
  <c r="BC3" i="15" s="1"/>
  <c r="BD3" i="15" s="1"/>
  <c r="BE3" i="15" s="1"/>
  <c r="BF3" i="15" s="1"/>
  <c r="BG3" i="15" s="1"/>
  <c r="BH3" i="15" s="1"/>
  <c r="BI3" i="15" s="1"/>
  <c r="BJ3" i="15" s="1"/>
  <c r="BK3" i="15" s="1"/>
  <c r="BL3" i="15" s="1"/>
  <c r="BM3" i="15" s="1"/>
  <c r="BN3" i="15" s="1"/>
  <c r="BO3" i="15" s="1"/>
  <c r="BP3" i="15" s="1"/>
  <c r="BQ3" i="15" s="1"/>
  <c r="BR3" i="15" s="1"/>
  <c r="BS3" i="15" s="1"/>
  <c r="BT3" i="15" s="1"/>
  <c r="BU3" i="15" s="1"/>
  <c r="BV3" i="15" s="1"/>
  <c r="BW3" i="15" s="1"/>
  <c r="BX3" i="15" s="1"/>
  <c r="BY3" i="15" s="1"/>
  <c r="BZ3" i="15" s="1"/>
  <c r="CA3" i="15" s="1"/>
  <c r="CB3" i="15" s="1"/>
  <c r="CC3" i="15" s="1"/>
  <c r="AF2" i="15"/>
  <c r="AG2" i="15" s="1"/>
  <c r="AH2" i="15" s="1"/>
  <c r="AI2" i="15" s="1"/>
  <c r="AJ2" i="15" s="1"/>
  <c r="AK2" i="15" s="1"/>
  <c r="AL2" i="15" s="1"/>
  <c r="AM2" i="15" s="1"/>
  <c r="AN2" i="15" s="1"/>
  <c r="AO2" i="15" s="1"/>
  <c r="AP2" i="15" s="1"/>
  <c r="AQ2" i="15" s="1"/>
  <c r="AR2" i="15" s="1"/>
  <c r="AS2" i="15" s="1"/>
  <c r="AT2" i="15" s="1"/>
  <c r="AU2" i="15" s="1"/>
  <c r="AV2" i="15" s="1"/>
  <c r="AW2" i="15" s="1"/>
  <c r="AX2" i="15" s="1"/>
  <c r="AY2" i="15" s="1"/>
  <c r="AZ2" i="15" s="1"/>
  <c r="BA2" i="15" s="1"/>
  <c r="BB2" i="15" s="1"/>
  <c r="BC2" i="15" s="1"/>
  <c r="BD2" i="15" s="1"/>
  <c r="BE2" i="15" s="1"/>
  <c r="BF2" i="15" s="1"/>
  <c r="BG2" i="15" s="1"/>
  <c r="BH2" i="15" s="1"/>
  <c r="BI2" i="15" s="1"/>
  <c r="BJ2" i="15" s="1"/>
  <c r="BK2" i="15" s="1"/>
  <c r="BL2" i="15" s="1"/>
  <c r="BM2" i="15" s="1"/>
  <c r="BN2" i="15" s="1"/>
  <c r="BO2" i="15" s="1"/>
  <c r="BP2" i="15" s="1"/>
  <c r="BQ2" i="15" s="1"/>
  <c r="BR2" i="15" s="1"/>
  <c r="BS2" i="15" s="1"/>
  <c r="BT2" i="15" s="1"/>
  <c r="BU2" i="15" s="1"/>
  <c r="BV2" i="15" s="1"/>
  <c r="BW2" i="15" s="1"/>
  <c r="BX2" i="15" s="1"/>
  <c r="BY2" i="15" s="1"/>
  <c r="BZ2" i="15" s="1"/>
  <c r="CA2" i="15" s="1"/>
  <c r="CB2" i="15" s="1"/>
  <c r="CC2" i="15" s="1"/>
  <c r="AF9" i="14"/>
  <c r="AG9" i="14" s="1"/>
  <c r="AH9" i="14" s="1"/>
  <c r="AI9" i="14" s="1"/>
  <c r="AJ9" i="14" s="1"/>
  <c r="AK9" i="14" s="1"/>
  <c r="AL9" i="14" s="1"/>
  <c r="AM9" i="14" s="1"/>
  <c r="AN9" i="14" s="1"/>
  <c r="AO9" i="14" s="1"/>
  <c r="AP9" i="14" s="1"/>
  <c r="AQ9" i="14" s="1"/>
  <c r="AR9" i="14" s="1"/>
  <c r="AS9" i="14" s="1"/>
  <c r="AT9" i="14" s="1"/>
  <c r="AU9" i="14" s="1"/>
  <c r="AV9" i="14" s="1"/>
  <c r="AW9" i="14" s="1"/>
  <c r="AX9" i="14" s="1"/>
  <c r="AY9" i="14" s="1"/>
  <c r="AZ9" i="14" s="1"/>
  <c r="BA9" i="14" s="1"/>
  <c r="BB9" i="14" s="1"/>
  <c r="BC9" i="14" s="1"/>
  <c r="BD9" i="14" s="1"/>
  <c r="BE9" i="14" s="1"/>
  <c r="BF9" i="14" s="1"/>
  <c r="BG9" i="14" s="1"/>
  <c r="BH9" i="14" s="1"/>
  <c r="BI9" i="14" s="1"/>
  <c r="BJ9" i="14" s="1"/>
  <c r="BK9" i="14" s="1"/>
  <c r="BL9" i="14" s="1"/>
  <c r="BM9" i="14" s="1"/>
  <c r="BN9" i="14" s="1"/>
  <c r="BO9" i="14" s="1"/>
  <c r="BP9" i="14" s="1"/>
  <c r="BQ9" i="14" s="1"/>
  <c r="BR9" i="14" s="1"/>
  <c r="BS9" i="14" s="1"/>
  <c r="BT9" i="14" s="1"/>
  <c r="BU9" i="14" s="1"/>
  <c r="BV9" i="14" s="1"/>
  <c r="BW9" i="14" s="1"/>
  <c r="BX9" i="14" s="1"/>
  <c r="BY9" i="14" s="1"/>
  <c r="BZ9" i="14" s="1"/>
  <c r="CA9" i="14" s="1"/>
  <c r="CB9" i="14" s="1"/>
  <c r="CC9" i="14" s="1"/>
  <c r="AF8" i="14"/>
  <c r="AG8" i="14" s="1"/>
  <c r="AH8" i="14" s="1"/>
  <c r="AI8" i="14" s="1"/>
  <c r="AJ8" i="14" s="1"/>
  <c r="AK8" i="14" s="1"/>
  <c r="AL8" i="14" s="1"/>
  <c r="AM8" i="14" s="1"/>
  <c r="AN8" i="14" s="1"/>
  <c r="AO8" i="14" s="1"/>
  <c r="AP8" i="14" s="1"/>
  <c r="AQ8" i="14" s="1"/>
  <c r="AR8" i="14" s="1"/>
  <c r="AS8" i="14" s="1"/>
  <c r="AT8" i="14" s="1"/>
  <c r="AU8" i="14" s="1"/>
  <c r="AV8" i="14" s="1"/>
  <c r="AW8" i="14" s="1"/>
  <c r="AX8" i="14" s="1"/>
  <c r="AY8" i="14" s="1"/>
  <c r="AZ8" i="14" s="1"/>
  <c r="BA8" i="14" s="1"/>
  <c r="BB8" i="14" s="1"/>
  <c r="BC8" i="14" s="1"/>
  <c r="BD8" i="14" s="1"/>
  <c r="BE8" i="14" s="1"/>
  <c r="BF8" i="14" s="1"/>
  <c r="BG8" i="14" s="1"/>
  <c r="BH8" i="14" s="1"/>
  <c r="BI8" i="14" s="1"/>
  <c r="BJ8" i="14" s="1"/>
  <c r="BK8" i="14" s="1"/>
  <c r="BL8" i="14" s="1"/>
  <c r="BM8" i="14" s="1"/>
  <c r="BN8" i="14" s="1"/>
  <c r="BO8" i="14" s="1"/>
  <c r="BP8" i="14" s="1"/>
  <c r="BQ8" i="14" s="1"/>
  <c r="BR8" i="14" s="1"/>
  <c r="BS8" i="14" s="1"/>
  <c r="BT8" i="14" s="1"/>
  <c r="BU8" i="14" s="1"/>
  <c r="BV8" i="14" s="1"/>
  <c r="BW8" i="14" s="1"/>
  <c r="BX8" i="14" s="1"/>
  <c r="BY8" i="14" s="1"/>
  <c r="BZ8" i="14" s="1"/>
  <c r="CA8" i="14" s="1"/>
  <c r="CB8" i="14" s="1"/>
  <c r="CC8" i="14" s="1"/>
  <c r="AF7" i="14"/>
  <c r="AG7" i="14" s="1"/>
  <c r="AH7" i="14" s="1"/>
  <c r="AI7" i="14" s="1"/>
  <c r="AJ7" i="14" s="1"/>
  <c r="AK7" i="14" s="1"/>
  <c r="AL7" i="14" s="1"/>
  <c r="AM7" i="14" s="1"/>
  <c r="AN7" i="14" s="1"/>
  <c r="AO7" i="14" s="1"/>
  <c r="AP7" i="14" s="1"/>
  <c r="AQ7" i="14" s="1"/>
  <c r="AR7" i="14" s="1"/>
  <c r="AS7" i="14" s="1"/>
  <c r="AT7" i="14" s="1"/>
  <c r="AU7" i="14" s="1"/>
  <c r="AV7" i="14" s="1"/>
  <c r="AW7" i="14" s="1"/>
  <c r="AX7" i="14" s="1"/>
  <c r="AY7" i="14" s="1"/>
  <c r="AZ7" i="14" s="1"/>
  <c r="BA7" i="14" s="1"/>
  <c r="BB7" i="14" s="1"/>
  <c r="BC7" i="14" s="1"/>
  <c r="BD7" i="14" s="1"/>
  <c r="BE7" i="14" s="1"/>
  <c r="BF7" i="14" s="1"/>
  <c r="BG7" i="14" s="1"/>
  <c r="BH7" i="14" s="1"/>
  <c r="BI7" i="14" s="1"/>
  <c r="BJ7" i="14" s="1"/>
  <c r="BK7" i="14" s="1"/>
  <c r="BL7" i="14" s="1"/>
  <c r="BM7" i="14" s="1"/>
  <c r="BN7" i="14" s="1"/>
  <c r="BO7" i="14" s="1"/>
  <c r="BP7" i="14" s="1"/>
  <c r="BQ7" i="14" s="1"/>
  <c r="BR7" i="14" s="1"/>
  <c r="BS7" i="14" s="1"/>
  <c r="BT7" i="14" s="1"/>
  <c r="BU7" i="14" s="1"/>
  <c r="BV7" i="14" s="1"/>
  <c r="BW7" i="14" s="1"/>
  <c r="BX7" i="14" s="1"/>
  <c r="BY7" i="14" s="1"/>
  <c r="BZ7" i="14" s="1"/>
  <c r="CA7" i="14" s="1"/>
  <c r="CB7" i="14" s="1"/>
  <c r="CC7" i="14" s="1"/>
  <c r="AF6" i="14"/>
  <c r="AG6" i="14" s="1"/>
  <c r="AH6" i="14" s="1"/>
  <c r="AI6" i="14" s="1"/>
  <c r="AJ6" i="14" s="1"/>
  <c r="AK6" i="14" s="1"/>
  <c r="AL6" i="14" s="1"/>
  <c r="AM6" i="14" s="1"/>
  <c r="AN6" i="14" s="1"/>
  <c r="AO6" i="14" s="1"/>
  <c r="AP6" i="14" s="1"/>
  <c r="AQ6" i="14" s="1"/>
  <c r="AR6" i="14" s="1"/>
  <c r="AS6" i="14" s="1"/>
  <c r="AT6" i="14" s="1"/>
  <c r="AU6" i="14" s="1"/>
  <c r="AV6" i="14" s="1"/>
  <c r="AW6" i="14" s="1"/>
  <c r="AX6" i="14" s="1"/>
  <c r="AY6" i="14" s="1"/>
  <c r="AZ6" i="14" s="1"/>
  <c r="BA6" i="14" s="1"/>
  <c r="BB6" i="14" s="1"/>
  <c r="BC6" i="14" s="1"/>
  <c r="BD6" i="14" s="1"/>
  <c r="BE6" i="14" s="1"/>
  <c r="BF6" i="14" s="1"/>
  <c r="BG6" i="14" s="1"/>
  <c r="BH6" i="14" s="1"/>
  <c r="BI6" i="14" s="1"/>
  <c r="BJ6" i="14" s="1"/>
  <c r="BK6" i="14" s="1"/>
  <c r="BL6" i="14" s="1"/>
  <c r="BM6" i="14" s="1"/>
  <c r="BN6" i="14" s="1"/>
  <c r="BO6" i="14" s="1"/>
  <c r="BP6" i="14" s="1"/>
  <c r="BQ6" i="14" s="1"/>
  <c r="BR6" i="14" s="1"/>
  <c r="BS6" i="14" s="1"/>
  <c r="BT6" i="14" s="1"/>
  <c r="BU6" i="14" s="1"/>
  <c r="BV6" i="14" s="1"/>
  <c r="BW6" i="14" s="1"/>
  <c r="BX6" i="14" s="1"/>
  <c r="BY6" i="14" s="1"/>
  <c r="BZ6" i="14" s="1"/>
  <c r="CA6" i="14" s="1"/>
  <c r="CB6" i="14" s="1"/>
  <c r="CC6" i="14" s="1"/>
  <c r="AF5" i="14"/>
  <c r="AG5" i="14" s="1"/>
  <c r="AH5" i="14" s="1"/>
  <c r="AI5" i="14" s="1"/>
  <c r="AJ5" i="14" s="1"/>
  <c r="AK5" i="14" s="1"/>
  <c r="AL5" i="14" s="1"/>
  <c r="AM5" i="14" s="1"/>
  <c r="AN5" i="14" s="1"/>
  <c r="AO5" i="14" s="1"/>
  <c r="AP5" i="14" s="1"/>
  <c r="AQ5" i="14" s="1"/>
  <c r="AR5" i="14" s="1"/>
  <c r="AS5" i="14" s="1"/>
  <c r="AT5" i="14" s="1"/>
  <c r="AU5" i="14" s="1"/>
  <c r="AV5" i="14" s="1"/>
  <c r="AW5" i="14" s="1"/>
  <c r="AX5" i="14" s="1"/>
  <c r="AY5" i="14" s="1"/>
  <c r="AZ5" i="14" s="1"/>
  <c r="BA5" i="14" s="1"/>
  <c r="BB5" i="14" s="1"/>
  <c r="BC5" i="14" s="1"/>
  <c r="BD5" i="14" s="1"/>
  <c r="BE5" i="14" s="1"/>
  <c r="BF5" i="14" s="1"/>
  <c r="BG5" i="14" s="1"/>
  <c r="BH5" i="14" s="1"/>
  <c r="BI5" i="14" s="1"/>
  <c r="BJ5" i="14" s="1"/>
  <c r="BK5" i="14" s="1"/>
  <c r="BL5" i="14" s="1"/>
  <c r="BM5" i="14" s="1"/>
  <c r="BN5" i="14" s="1"/>
  <c r="BO5" i="14" s="1"/>
  <c r="BP5" i="14" s="1"/>
  <c r="BQ5" i="14" s="1"/>
  <c r="BR5" i="14" s="1"/>
  <c r="BS5" i="14" s="1"/>
  <c r="BT5" i="14" s="1"/>
  <c r="BU5" i="14" s="1"/>
  <c r="BV5" i="14" s="1"/>
  <c r="BW5" i="14" s="1"/>
  <c r="BX5" i="14" s="1"/>
  <c r="BY5" i="14" s="1"/>
  <c r="BZ5" i="14" s="1"/>
  <c r="CA5" i="14" s="1"/>
  <c r="CB5" i="14" s="1"/>
  <c r="CC5" i="14" s="1"/>
  <c r="AF4" i="14"/>
  <c r="AG4" i="14" s="1"/>
  <c r="AH4" i="14" s="1"/>
  <c r="AI4" i="14" s="1"/>
  <c r="AJ4" i="14" s="1"/>
  <c r="AK4" i="14" s="1"/>
  <c r="AL4" i="14" s="1"/>
  <c r="AM4" i="14" s="1"/>
  <c r="AN4" i="14" s="1"/>
  <c r="AO4" i="14" s="1"/>
  <c r="AP4" i="14" s="1"/>
  <c r="AQ4" i="14" s="1"/>
  <c r="AR4" i="14" s="1"/>
  <c r="AS4" i="14" s="1"/>
  <c r="AT4" i="14" s="1"/>
  <c r="AU4" i="14" s="1"/>
  <c r="AV4" i="14" s="1"/>
  <c r="AW4" i="14" s="1"/>
  <c r="AX4" i="14" s="1"/>
  <c r="AY4" i="14" s="1"/>
  <c r="AZ4" i="14" s="1"/>
  <c r="BA4" i="14" s="1"/>
  <c r="BB4" i="14" s="1"/>
  <c r="BC4" i="14" s="1"/>
  <c r="BD4" i="14" s="1"/>
  <c r="BE4" i="14" s="1"/>
  <c r="BF4" i="14" s="1"/>
  <c r="BG4" i="14" s="1"/>
  <c r="BH4" i="14" s="1"/>
  <c r="BI4" i="14" s="1"/>
  <c r="BJ4" i="14" s="1"/>
  <c r="BK4" i="14" s="1"/>
  <c r="BL4" i="14" s="1"/>
  <c r="BM4" i="14" s="1"/>
  <c r="BN4" i="14" s="1"/>
  <c r="BO4" i="14" s="1"/>
  <c r="BP4" i="14" s="1"/>
  <c r="BQ4" i="14" s="1"/>
  <c r="BR4" i="14" s="1"/>
  <c r="BS4" i="14" s="1"/>
  <c r="BT4" i="14" s="1"/>
  <c r="BU4" i="14" s="1"/>
  <c r="BV4" i="14" s="1"/>
  <c r="BW4" i="14" s="1"/>
  <c r="BX4" i="14" s="1"/>
  <c r="BY4" i="14" s="1"/>
  <c r="BZ4" i="14" s="1"/>
  <c r="CA4" i="14" s="1"/>
  <c r="CB4" i="14" s="1"/>
  <c r="CC4" i="14" s="1"/>
  <c r="AF3" i="14"/>
  <c r="AG3" i="14" s="1"/>
  <c r="AH3" i="14" s="1"/>
  <c r="AI3" i="14" s="1"/>
  <c r="AJ3" i="14" s="1"/>
  <c r="AK3" i="14" s="1"/>
  <c r="AL3" i="14" s="1"/>
  <c r="AM3" i="14" s="1"/>
  <c r="AN3" i="14" s="1"/>
  <c r="AO3" i="14" s="1"/>
  <c r="AP3" i="14" s="1"/>
  <c r="AQ3" i="14" s="1"/>
  <c r="AR3" i="14" s="1"/>
  <c r="AS3" i="14" s="1"/>
  <c r="AT3" i="14" s="1"/>
  <c r="AU3" i="14" s="1"/>
  <c r="AV3" i="14" s="1"/>
  <c r="AW3" i="14" s="1"/>
  <c r="AX3" i="14" s="1"/>
  <c r="AY3" i="14" s="1"/>
  <c r="AZ3" i="14" s="1"/>
  <c r="BA3" i="14" s="1"/>
  <c r="BB3" i="14" s="1"/>
  <c r="BC3" i="14" s="1"/>
  <c r="BD3" i="14" s="1"/>
  <c r="BE3" i="14" s="1"/>
  <c r="BF3" i="14" s="1"/>
  <c r="BG3" i="14" s="1"/>
  <c r="BH3" i="14" s="1"/>
  <c r="BI3" i="14" s="1"/>
  <c r="BJ3" i="14" s="1"/>
  <c r="BK3" i="14" s="1"/>
  <c r="BL3" i="14" s="1"/>
  <c r="BM3" i="14" s="1"/>
  <c r="BN3" i="14" s="1"/>
  <c r="BO3" i="14" s="1"/>
  <c r="BP3" i="14" s="1"/>
  <c r="BQ3" i="14" s="1"/>
  <c r="BR3" i="14" s="1"/>
  <c r="BS3" i="14" s="1"/>
  <c r="BT3" i="14" s="1"/>
  <c r="BU3" i="14" s="1"/>
  <c r="BV3" i="14" s="1"/>
  <c r="BW3" i="14" s="1"/>
  <c r="BX3" i="14" s="1"/>
  <c r="BY3" i="14" s="1"/>
  <c r="BZ3" i="14" s="1"/>
  <c r="CA3" i="14" s="1"/>
  <c r="CB3" i="14" s="1"/>
  <c r="CC3" i="14" s="1"/>
  <c r="AF2" i="14"/>
  <c r="AG2" i="14" s="1"/>
  <c r="AH2" i="14" s="1"/>
  <c r="AI2" i="14" s="1"/>
  <c r="AJ2" i="14" s="1"/>
  <c r="AK2" i="14" s="1"/>
  <c r="AL2" i="14" s="1"/>
  <c r="AM2" i="14" s="1"/>
  <c r="AN2" i="14" s="1"/>
  <c r="AO2" i="14" s="1"/>
  <c r="AP2" i="14" s="1"/>
  <c r="AQ2" i="14" s="1"/>
  <c r="AR2" i="14" s="1"/>
  <c r="AS2" i="14" s="1"/>
  <c r="AT2" i="14" s="1"/>
  <c r="AU2" i="14" s="1"/>
  <c r="AV2" i="14" s="1"/>
  <c r="AW2" i="14" s="1"/>
  <c r="AX2" i="14" s="1"/>
  <c r="AY2" i="14" s="1"/>
  <c r="AZ2" i="14" s="1"/>
  <c r="BA2" i="14" s="1"/>
  <c r="BB2" i="14" s="1"/>
  <c r="BC2" i="14" s="1"/>
  <c r="BD2" i="14" s="1"/>
  <c r="BE2" i="14" s="1"/>
  <c r="BF2" i="14" s="1"/>
  <c r="BG2" i="14" s="1"/>
  <c r="BH2" i="14" s="1"/>
  <c r="BI2" i="14" s="1"/>
  <c r="BJ2" i="14" s="1"/>
  <c r="BK2" i="14" s="1"/>
  <c r="BL2" i="14" s="1"/>
  <c r="BM2" i="14" s="1"/>
  <c r="BN2" i="14" s="1"/>
  <c r="BO2" i="14" s="1"/>
  <c r="BP2" i="14" s="1"/>
  <c r="BQ2" i="14" s="1"/>
  <c r="BR2" i="14" s="1"/>
  <c r="BS2" i="14" s="1"/>
  <c r="BT2" i="14" s="1"/>
  <c r="BU2" i="14" s="1"/>
  <c r="BV2" i="14" s="1"/>
  <c r="BW2" i="14" s="1"/>
  <c r="BX2" i="14" s="1"/>
  <c r="BY2" i="14" s="1"/>
  <c r="BZ2" i="14" s="1"/>
  <c r="CA2" i="14" s="1"/>
  <c r="CB2" i="14" s="1"/>
  <c r="CC2" i="14" s="1"/>
  <c r="AG9" i="13"/>
  <c r="AH9" i="13" s="1"/>
  <c r="AI9" i="13" s="1"/>
  <c r="AJ9" i="13" s="1"/>
  <c r="AK9" i="13" s="1"/>
  <c r="AL9" i="13" s="1"/>
  <c r="AM9" i="13" s="1"/>
  <c r="AN9" i="13" s="1"/>
  <c r="AO9" i="13" s="1"/>
  <c r="AP9" i="13" s="1"/>
  <c r="AQ9" i="13" s="1"/>
  <c r="AR9" i="13" s="1"/>
  <c r="AS9" i="13" s="1"/>
  <c r="AT9" i="13" s="1"/>
  <c r="AU9" i="13" s="1"/>
  <c r="AV9" i="13" s="1"/>
  <c r="AW9" i="13" s="1"/>
  <c r="AX9" i="13" s="1"/>
  <c r="AY9" i="13" s="1"/>
  <c r="AZ9" i="13" s="1"/>
  <c r="BA9" i="13" s="1"/>
  <c r="BB9" i="13" s="1"/>
  <c r="BC9" i="13" s="1"/>
  <c r="BD9" i="13" s="1"/>
  <c r="BE9" i="13" s="1"/>
  <c r="BF9" i="13" s="1"/>
  <c r="BG9" i="13" s="1"/>
  <c r="BH9" i="13" s="1"/>
  <c r="BI9" i="13" s="1"/>
  <c r="BJ9" i="13" s="1"/>
  <c r="BK9" i="13" s="1"/>
  <c r="BL9" i="13" s="1"/>
  <c r="BM9" i="13" s="1"/>
  <c r="BN9" i="13" s="1"/>
  <c r="BO9" i="13" s="1"/>
  <c r="BP9" i="13" s="1"/>
  <c r="BQ9" i="13" s="1"/>
  <c r="BR9" i="13" s="1"/>
  <c r="BS9" i="13" s="1"/>
  <c r="BT9" i="13" s="1"/>
  <c r="BU9" i="13" s="1"/>
  <c r="BV9" i="13" s="1"/>
  <c r="BW9" i="13" s="1"/>
  <c r="BX9" i="13" s="1"/>
  <c r="BY9" i="13" s="1"/>
  <c r="BZ9" i="13" s="1"/>
  <c r="CA9" i="13" s="1"/>
  <c r="CB9" i="13" s="1"/>
  <c r="CC9" i="13" s="1"/>
  <c r="AF9" i="13"/>
  <c r="AF8" i="13"/>
  <c r="AG8" i="13" s="1"/>
  <c r="AH8" i="13" s="1"/>
  <c r="AI8" i="13" s="1"/>
  <c r="AJ8" i="13" s="1"/>
  <c r="AK8" i="13" s="1"/>
  <c r="AL8" i="13" s="1"/>
  <c r="AM8" i="13" s="1"/>
  <c r="AN8" i="13" s="1"/>
  <c r="AO8" i="13" s="1"/>
  <c r="AP8" i="13" s="1"/>
  <c r="AQ8" i="13" s="1"/>
  <c r="AR8" i="13" s="1"/>
  <c r="AS8" i="13" s="1"/>
  <c r="AT8" i="13" s="1"/>
  <c r="AU8" i="13" s="1"/>
  <c r="AV8" i="13" s="1"/>
  <c r="AW8" i="13" s="1"/>
  <c r="AX8" i="13" s="1"/>
  <c r="AY8" i="13" s="1"/>
  <c r="AZ8" i="13" s="1"/>
  <c r="BA8" i="13" s="1"/>
  <c r="BB8" i="13" s="1"/>
  <c r="BC8" i="13" s="1"/>
  <c r="BD8" i="13" s="1"/>
  <c r="BE8" i="13" s="1"/>
  <c r="BF8" i="13" s="1"/>
  <c r="BG8" i="13" s="1"/>
  <c r="BH8" i="13" s="1"/>
  <c r="BI8" i="13" s="1"/>
  <c r="BJ8" i="13" s="1"/>
  <c r="BK8" i="13" s="1"/>
  <c r="BL8" i="13" s="1"/>
  <c r="BM8" i="13" s="1"/>
  <c r="BN8" i="13" s="1"/>
  <c r="BO8" i="13" s="1"/>
  <c r="BP8" i="13" s="1"/>
  <c r="BQ8" i="13" s="1"/>
  <c r="BR8" i="13" s="1"/>
  <c r="BS8" i="13" s="1"/>
  <c r="BT8" i="13" s="1"/>
  <c r="BU8" i="13" s="1"/>
  <c r="BV8" i="13" s="1"/>
  <c r="BW8" i="13" s="1"/>
  <c r="BX8" i="13" s="1"/>
  <c r="BY8" i="13" s="1"/>
  <c r="BZ8" i="13" s="1"/>
  <c r="CA8" i="13" s="1"/>
  <c r="CB8" i="13" s="1"/>
  <c r="CC8" i="13" s="1"/>
  <c r="AF7" i="13"/>
  <c r="AG7" i="13" s="1"/>
  <c r="AH7" i="13" s="1"/>
  <c r="AI7" i="13" s="1"/>
  <c r="AJ7" i="13" s="1"/>
  <c r="AK7" i="13" s="1"/>
  <c r="AL7" i="13" s="1"/>
  <c r="AM7" i="13" s="1"/>
  <c r="AN7" i="13" s="1"/>
  <c r="AO7" i="13" s="1"/>
  <c r="AP7" i="13" s="1"/>
  <c r="AQ7" i="13" s="1"/>
  <c r="AR7" i="13" s="1"/>
  <c r="AS7" i="13" s="1"/>
  <c r="AT7" i="13" s="1"/>
  <c r="AU7" i="13" s="1"/>
  <c r="AV7" i="13" s="1"/>
  <c r="AW7" i="13" s="1"/>
  <c r="AX7" i="13" s="1"/>
  <c r="AY7" i="13" s="1"/>
  <c r="AZ7" i="13" s="1"/>
  <c r="BA7" i="13" s="1"/>
  <c r="BB7" i="13" s="1"/>
  <c r="BC7" i="13" s="1"/>
  <c r="BD7" i="13" s="1"/>
  <c r="BE7" i="13" s="1"/>
  <c r="BF7" i="13" s="1"/>
  <c r="BG7" i="13" s="1"/>
  <c r="BH7" i="13" s="1"/>
  <c r="BI7" i="13" s="1"/>
  <c r="BJ7" i="13" s="1"/>
  <c r="BK7" i="13" s="1"/>
  <c r="BL7" i="13" s="1"/>
  <c r="BM7" i="13" s="1"/>
  <c r="BN7" i="13" s="1"/>
  <c r="BO7" i="13" s="1"/>
  <c r="BP7" i="13" s="1"/>
  <c r="BQ7" i="13" s="1"/>
  <c r="BR7" i="13" s="1"/>
  <c r="BS7" i="13" s="1"/>
  <c r="BT7" i="13" s="1"/>
  <c r="BU7" i="13" s="1"/>
  <c r="BV7" i="13" s="1"/>
  <c r="BW7" i="13" s="1"/>
  <c r="BX7" i="13" s="1"/>
  <c r="BY7" i="13" s="1"/>
  <c r="BZ7" i="13" s="1"/>
  <c r="CA7" i="13" s="1"/>
  <c r="CB7" i="13" s="1"/>
  <c r="CC7" i="13" s="1"/>
  <c r="AF6" i="13"/>
  <c r="AG6" i="13" s="1"/>
  <c r="AH6" i="13" s="1"/>
  <c r="AI6" i="13" s="1"/>
  <c r="AJ6" i="13" s="1"/>
  <c r="AK6" i="13" s="1"/>
  <c r="AL6" i="13" s="1"/>
  <c r="AM6" i="13" s="1"/>
  <c r="AN6" i="13" s="1"/>
  <c r="AO6" i="13" s="1"/>
  <c r="AP6" i="13" s="1"/>
  <c r="AQ6" i="13" s="1"/>
  <c r="AR6" i="13" s="1"/>
  <c r="AS6" i="13" s="1"/>
  <c r="AT6" i="13" s="1"/>
  <c r="AU6" i="13" s="1"/>
  <c r="AV6" i="13" s="1"/>
  <c r="AW6" i="13" s="1"/>
  <c r="AX6" i="13" s="1"/>
  <c r="AY6" i="13" s="1"/>
  <c r="AZ6" i="13" s="1"/>
  <c r="BA6" i="13" s="1"/>
  <c r="BB6" i="13" s="1"/>
  <c r="BC6" i="13" s="1"/>
  <c r="BD6" i="13" s="1"/>
  <c r="BE6" i="13" s="1"/>
  <c r="BF6" i="13" s="1"/>
  <c r="BG6" i="13" s="1"/>
  <c r="BH6" i="13" s="1"/>
  <c r="BI6" i="13" s="1"/>
  <c r="BJ6" i="13" s="1"/>
  <c r="BK6" i="13" s="1"/>
  <c r="BL6" i="13" s="1"/>
  <c r="BM6" i="13" s="1"/>
  <c r="BN6" i="13" s="1"/>
  <c r="BO6" i="13" s="1"/>
  <c r="BP6" i="13" s="1"/>
  <c r="BQ6" i="13" s="1"/>
  <c r="BR6" i="13" s="1"/>
  <c r="BS6" i="13" s="1"/>
  <c r="BT6" i="13" s="1"/>
  <c r="BU6" i="13" s="1"/>
  <c r="BV6" i="13" s="1"/>
  <c r="BW6" i="13" s="1"/>
  <c r="BX6" i="13" s="1"/>
  <c r="BY6" i="13" s="1"/>
  <c r="BZ6" i="13" s="1"/>
  <c r="CA6" i="13" s="1"/>
  <c r="CB6" i="13" s="1"/>
  <c r="CC6" i="13" s="1"/>
  <c r="AG5" i="13"/>
  <c r="AH5" i="13" s="1"/>
  <c r="AI5" i="13" s="1"/>
  <c r="AJ5" i="13" s="1"/>
  <c r="AK5" i="13" s="1"/>
  <c r="AL5" i="13" s="1"/>
  <c r="AM5" i="13" s="1"/>
  <c r="AN5" i="13" s="1"/>
  <c r="AO5" i="13" s="1"/>
  <c r="AP5" i="13" s="1"/>
  <c r="AQ5" i="13" s="1"/>
  <c r="AR5" i="13" s="1"/>
  <c r="AS5" i="13" s="1"/>
  <c r="AT5" i="13" s="1"/>
  <c r="AU5" i="13" s="1"/>
  <c r="AV5" i="13" s="1"/>
  <c r="AW5" i="13" s="1"/>
  <c r="AX5" i="13" s="1"/>
  <c r="AY5" i="13" s="1"/>
  <c r="AZ5" i="13" s="1"/>
  <c r="BA5" i="13" s="1"/>
  <c r="BB5" i="13" s="1"/>
  <c r="BC5" i="13" s="1"/>
  <c r="BD5" i="13" s="1"/>
  <c r="BE5" i="13" s="1"/>
  <c r="BF5" i="13" s="1"/>
  <c r="BG5" i="13" s="1"/>
  <c r="BH5" i="13" s="1"/>
  <c r="BI5" i="13" s="1"/>
  <c r="BJ5" i="13" s="1"/>
  <c r="BK5" i="13" s="1"/>
  <c r="BL5" i="13" s="1"/>
  <c r="BM5" i="13" s="1"/>
  <c r="BN5" i="13" s="1"/>
  <c r="BO5" i="13" s="1"/>
  <c r="BP5" i="13" s="1"/>
  <c r="BQ5" i="13" s="1"/>
  <c r="BR5" i="13" s="1"/>
  <c r="BS5" i="13" s="1"/>
  <c r="BT5" i="13" s="1"/>
  <c r="BU5" i="13" s="1"/>
  <c r="BV5" i="13" s="1"/>
  <c r="BW5" i="13" s="1"/>
  <c r="BX5" i="13" s="1"/>
  <c r="BY5" i="13" s="1"/>
  <c r="BZ5" i="13" s="1"/>
  <c r="CA5" i="13" s="1"/>
  <c r="CB5" i="13" s="1"/>
  <c r="CC5" i="13" s="1"/>
  <c r="AF5" i="13"/>
  <c r="AF4" i="13"/>
  <c r="AG4" i="13" s="1"/>
  <c r="AH4" i="13" s="1"/>
  <c r="AI4" i="13" s="1"/>
  <c r="AJ4" i="13" s="1"/>
  <c r="AK4" i="13" s="1"/>
  <c r="AL4" i="13" s="1"/>
  <c r="AM4" i="13" s="1"/>
  <c r="AN4" i="13" s="1"/>
  <c r="AO4" i="13" s="1"/>
  <c r="AP4" i="13" s="1"/>
  <c r="AQ4" i="13" s="1"/>
  <c r="AR4" i="13" s="1"/>
  <c r="AS4" i="13" s="1"/>
  <c r="AT4" i="13" s="1"/>
  <c r="AU4" i="13" s="1"/>
  <c r="AV4" i="13" s="1"/>
  <c r="AW4" i="13" s="1"/>
  <c r="AX4" i="13" s="1"/>
  <c r="AY4" i="13" s="1"/>
  <c r="AZ4" i="13" s="1"/>
  <c r="BA4" i="13" s="1"/>
  <c r="BB4" i="13" s="1"/>
  <c r="BC4" i="13" s="1"/>
  <c r="BD4" i="13" s="1"/>
  <c r="BE4" i="13" s="1"/>
  <c r="BF4" i="13" s="1"/>
  <c r="BG4" i="13" s="1"/>
  <c r="BH4" i="13" s="1"/>
  <c r="BI4" i="13" s="1"/>
  <c r="BJ4" i="13" s="1"/>
  <c r="BK4" i="13" s="1"/>
  <c r="BL4" i="13" s="1"/>
  <c r="BM4" i="13" s="1"/>
  <c r="BN4" i="13" s="1"/>
  <c r="BO4" i="13" s="1"/>
  <c r="BP4" i="13" s="1"/>
  <c r="BQ4" i="13" s="1"/>
  <c r="BR4" i="13" s="1"/>
  <c r="BS4" i="13" s="1"/>
  <c r="BT4" i="13" s="1"/>
  <c r="BU4" i="13" s="1"/>
  <c r="BV4" i="13" s="1"/>
  <c r="BW4" i="13" s="1"/>
  <c r="BX4" i="13" s="1"/>
  <c r="BY4" i="13" s="1"/>
  <c r="BZ4" i="13" s="1"/>
  <c r="CA4" i="13" s="1"/>
  <c r="CB4" i="13" s="1"/>
  <c r="CC4" i="13" s="1"/>
  <c r="AF3" i="13"/>
  <c r="AG3" i="13" s="1"/>
  <c r="AH3" i="13" s="1"/>
  <c r="AI3" i="13" s="1"/>
  <c r="AJ3" i="13" s="1"/>
  <c r="AK3" i="13" s="1"/>
  <c r="AL3" i="13" s="1"/>
  <c r="AM3" i="13" s="1"/>
  <c r="AN3" i="13" s="1"/>
  <c r="AO3" i="13" s="1"/>
  <c r="AP3" i="13" s="1"/>
  <c r="AQ3" i="13" s="1"/>
  <c r="AR3" i="13" s="1"/>
  <c r="AS3" i="13" s="1"/>
  <c r="AT3" i="13" s="1"/>
  <c r="AU3" i="13" s="1"/>
  <c r="AV3" i="13" s="1"/>
  <c r="AW3" i="13" s="1"/>
  <c r="AX3" i="13" s="1"/>
  <c r="AY3" i="13" s="1"/>
  <c r="AZ3" i="13" s="1"/>
  <c r="BA3" i="13" s="1"/>
  <c r="BB3" i="13" s="1"/>
  <c r="BC3" i="13" s="1"/>
  <c r="BD3" i="13" s="1"/>
  <c r="BE3" i="13" s="1"/>
  <c r="BF3" i="13" s="1"/>
  <c r="BG3" i="13" s="1"/>
  <c r="BH3" i="13" s="1"/>
  <c r="BI3" i="13" s="1"/>
  <c r="BJ3" i="13" s="1"/>
  <c r="BK3" i="13" s="1"/>
  <c r="BL3" i="13" s="1"/>
  <c r="BM3" i="13" s="1"/>
  <c r="BN3" i="13" s="1"/>
  <c r="BO3" i="13" s="1"/>
  <c r="BP3" i="13" s="1"/>
  <c r="BQ3" i="13" s="1"/>
  <c r="BR3" i="13" s="1"/>
  <c r="BS3" i="13" s="1"/>
  <c r="BT3" i="13" s="1"/>
  <c r="BU3" i="13" s="1"/>
  <c r="BV3" i="13" s="1"/>
  <c r="BW3" i="13" s="1"/>
  <c r="BX3" i="13" s="1"/>
  <c r="BY3" i="13" s="1"/>
  <c r="BZ3" i="13" s="1"/>
  <c r="CA3" i="13" s="1"/>
  <c r="CB3" i="13" s="1"/>
  <c r="CC3" i="13" s="1"/>
  <c r="AF2" i="13"/>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 r="BP2" i="13" s="1"/>
  <c r="BQ2" i="13" s="1"/>
  <c r="BR2" i="13" s="1"/>
  <c r="BS2" i="13" s="1"/>
  <c r="BT2" i="13" s="1"/>
  <c r="BU2" i="13" s="1"/>
  <c r="BV2" i="13" s="1"/>
  <c r="BW2" i="13" s="1"/>
  <c r="BX2" i="13" s="1"/>
  <c r="BY2" i="13" s="1"/>
  <c r="BZ2" i="13" s="1"/>
  <c r="CA2" i="13" s="1"/>
  <c r="CB2" i="13" s="1"/>
  <c r="CC2" i="13" s="1"/>
  <c r="AH9" i="12"/>
  <c r="AI9" i="12" s="1"/>
  <c r="AJ9" i="12" s="1"/>
  <c r="AK9" i="12" s="1"/>
  <c r="AL9" i="12" s="1"/>
  <c r="AM9" i="12" s="1"/>
  <c r="AN9" i="12" s="1"/>
  <c r="AO9" i="12" s="1"/>
  <c r="AP9" i="12" s="1"/>
  <c r="AQ9" i="12" s="1"/>
  <c r="AR9" i="12" s="1"/>
  <c r="AS9" i="12" s="1"/>
  <c r="AT9" i="12" s="1"/>
  <c r="AU9" i="12" s="1"/>
  <c r="AV9" i="12" s="1"/>
  <c r="AW9" i="12" s="1"/>
  <c r="AX9" i="12" s="1"/>
  <c r="AY9" i="12" s="1"/>
  <c r="AZ9" i="12" s="1"/>
  <c r="BA9" i="12" s="1"/>
  <c r="BB9" i="12" s="1"/>
  <c r="BC9" i="12" s="1"/>
  <c r="BD9" i="12" s="1"/>
  <c r="BE9" i="12" s="1"/>
  <c r="BF9" i="12" s="1"/>
  <c r="BG9" i="12" s="1"/>
  <c r="BH9" i="12" s="1"/>
  <c r="BI9" i="12" s="1"/>
  <c r="BJ9" i="12" s="1"/>
  <c r="BK9" i="12" s="1"/>
  <c r="BL9" i="12" s="1"/>
  <c r="BM9" i="12" s="1"/>
  <c r="BN9" i="12" s="1"/>
  <c r="BO9" i="12" s="1"/>
  <c r="BP9" i="12" s="1"/>
  <c r="BQ9" i="12" s="1"/>
  <c r="BR9" i="12" s="1"/>
  <c r="BS9" i="12" s="1"/>
  <c r="BT9" i="12" s="1"/>
  <c r="BU9" i="12" s="1"/>
  <c r="BV9" i="12" s="1"/>
  <c r="BW9" i="12" s="1"/>
  <c r="BX9" i="12" s="1"/>
  <c r="BY9" i="12" s="1"/>
  <c r="BZ9" i="12" s="1"/>
  <c r="CA9" i="12" s="1"/>
  <c r="CB9" i="12" s="1"/>
  <c r="CC9" i="12" s="1"/>
  <c r="AF9" i="12"/>
  <c r="AG9" i="12" s="1"/>
  <c r="AH8" i="12"/>
  <c r="AI8" i="12" s="1"/>
  <c r="AJ8" i="12" s="1"/>
  <c r="AK8" i="12" s="1"/>
  <c r="AL8" i="12" s="1"/>
  <c r="AM8" i="12" s="1"/>
  <c r="AN8" i="12" s="1"/>
  <c r="AO8" i="12" s="1"/>
  <c r="AP8" i="12" s="1"/>
  <c r="AQ8" i="12" s="1"/>
  <c r="AR8" i="12" s="1"/>
  <c r="AS8" i="12" s="1"/>
  <c r="AT8" i="12" s="1"/>
  <c r="AU8" i="12" s="1"/>
  <c r="AV8" i="12" s="1"/>
  <c r="AW8" i="12" s="1"/>
  <c r="AX8" i="12" s="1"/>
  <c r="AY8" i="12" s="1"/>
  <c r="AZ8" i="12" s="1"/>
  <c r="BA8" i="12" s="1"/>
  <c r="BB8" i="12" s="1"/>
  <c r="BC8" i="12" s="1"/>
  <c r="BD8" i="12" s="1"/>
  <c r="BE8" i="12" s="1"/>
  <c r="BF8" i="12" s="1"/>
  <c r="BG8" i="12" s="1"/>
  <c r="BH8" i="12" s="1"/>
  <c r="BI8" i="12" s="1"/>
  <c r="BJ8" i="12" s="1"/>
  <c r="BK8" i="12" s="1"/>
  <c r="BL8" i="12" s="1"/>
  <c r="BM8" i="12" s="1"/>
  <c r="BN8" i="12" s="1"/>
  <c r="BO8" i="12" s="1"/>
  <c r="BP8" i="12" s="1"/>
  <c r="BQ8" i="12" s="1"/>
  <c r="BR8" i="12" s="1"/>
  <c r="BS8" i="12" s="1"/>
  <c r="BT8" i="12" s="1"/>
  <c r="BU8" i="12" s="1"/>
  <c r="BV8" i="12" s="1"/>
  <c r="BW8" i="12" s="1"/>
  <c r="BX8" i="12" s="1"/>
  <c r="BY8" i="12" s="1"/>
  <c r="BZ8" i="12" s="1"/>
  <c r="CA8" i="12" s="1"/>
  <c r="CB8" i="12" s="1"/>
  <c r="CC8" i="12" s="1"/>
  <c r="AF8" i="12"/>
  <c r="AG8" i="12" s="1"/>
  <c r="AF7" i="12"/>
  <c r="AG7" i="12" s="1"/>
  <c r="AH7" i="12" s="1"/>
  <c r="AI7" i="12" s="1"/>
  <c r="AJ7" i="12" s="1"/>
  <c r="AK7" i="12" s="1"/>
  <c r="AL7" i="12" s="1"/>
  <c r="AM7" i="12" s="1"/>
  <c r="AN7" i="12" s="1"/>
  <c r="AO7" i="12" s="1"/>
  <c r="AP7" i="12" s="1"/>
  <c r="AQ7" i="12" s="1"/>
  <c r="AR7" i="12" s="1"/>
  <c r="AS7" i="12" s="1"/>
  <c r="AT7" i="12" s="1"/>
  <c r="AU7" i="12" s="1"/>
  <c r="AV7" i="12" s="1"/>
  <c r="AW7" i="12" s="1"/>
  <c r="AX7" i="12" s="1"/>
  <c r="AY7" i="12" s="1"/>
  <c r="AZ7" i="12" s="1"/>
  <c r="BA7" i="12" s="1"/>
  <c r="BB7" i="12" s="1"/>
  <c r="BC7" i="12" s="1"/>
  <c r="BD7" i="12" s="1"/>
  <c r="BE7" i="12" s="1"/>
  <c r="BF7" i="12" s="1"/>
  <c r="BG7" i="12" s="1"/>
  <c r="BH7" i="12" s="1"/>
  <c r="BI7" i="12" s="1"/>
  <c r="BJ7" i="12" s="1"/>
  <c r="BK7" i="12" s="1"/>
  <c r="BL7" i="12" s="1"/>
  <c r="BM7" i="12" s="1"/>
  <c r="BN7" i="12" s="1"/>
  <c r="BO7" i="12" s="1"/>
  <c r="BP7" i="12" s="1"/>
  <c r="BQ7" i="12" s="1"/>
  <c r="BR7" i="12" s="1"/>
  <c r="BS7" i="12" s="1"/>
  <c r="BT7" i="12" s="1"/>
  <c r="BU7" i="12" s="1"/>
  <c r="BV7" i="12" s="1"/>
  <c r="BW7" i="12" s="1"/>
  <c r="BX7" i="12" s="1"/>
  <c r="BY7" i="12" s="1"/>
  <c r="BZ7" i="12" s="1"/>
  <c r="CA7" i="12" s="1"/>
  <c r="CB7" i="12" s="1"/>
  <c r="CC7" i="12" s="1"/>
  <c r="AL6" i="12"/>
  <c r="AM6" i="12" s="1"/>
  <c r="AN6" i="12" s="1"/>
  <c r="AO6" i="12" s="1"/>
  <c r="AP6" i="12" s="1"/>
  <c r="AQ6" i="12" s="1"/>
  <c r="AR6" i="12" s="1"/>
  <c r="AS6" i="12" s="1"/>
  <c r="AT6" i="12" s="1"/>
  <c r="AU6" i="12" s="1"/>
  <c r="AV6" i="12" s="1"/>
  <c r="AW6" i="12" s="1"/>
  <c r="AX6" i="12" s="1"/>
  <c r="AY6" i="12" s="1"/>
  <c r="AZ6" i="12" s="1"/>
  <c r="BA6" i="12" s="1"/>
  <c r="BB6" i="12" s="1"/>
  <c r="BC6" i="12" s="1"/>
  <c r="BD6" i="12" s="1"/>
  <c r="BE6" i="12" s="1"/>
  <c r="BF6" i="12" s="1"/>
  <c r="BG6" i="12" s="1"/>
  <c r="BH6" i="12" s="1"/>
  <c r="BI6" i="12" s="1"/>
  <c r="BJ6" i="12" s="1"/>
  <c r="BK6" i="12" s="1"/>
  <c r="BL6" i="12" s="1"/>
  <c r="BM6" i="12" s="1"/>
  <c r="BN6" i="12" s="1"/>
  <c r="BO6" i="12" s="1"/>
  <c r="BP6" i="12" s="1"/>
  <c r="BQ6" i="12" s="1"/>
  <c r="BR6" i="12" s="1"/>
  <c r="BS6" i="12" s="1"/>
  <c r="BT6" i="12" s="1"/>
  <c r="BU6" i="12" s="1"/>
  <c r="BV6" i="12" s="1"/>
  <c r="BW6" i="12" s="1"/>
  <c r="BX6" i="12" s="1"/>
  <c r="BY6" i="12" s="1"/>
  <c r="BZ6" i="12" s="1"/>
  <c r="CA6" i="12" s="1"/>
  <c r="CB6" i="12" s="1"/>
  <c r="CC6" i="12" s="1"/>
  <c r="AF6" i="12"/>
  <c r="AG6" i="12" s="1"/>
  <c r="AH6" i="12" s="1"/>
  <c r="AI6" i="12" s="1"/>
  <c r="AJ6" i="12" s="1"/>
  <c r="AK6" i="12" s="1"/>
  <c r="AF5" i="12"/>
  <c r="AG5" i="12" s="1"/>
  <c r="AH5" i="12" s="1"/>
  <c r="AI5" i="12" s="1"/>
  <c r="AJ5" i="12" s="1"/>
  <c r="AK5" i="12" s="1"/>
  <c r="AL5" i="12" s="1"/>
  <c r="AM5" i="12" s="1"/>
  <c r="AN5" i="12" s="1"/>
  <c r="AO5" i="12" s="1"/>
  <c r="AP5" i="12" s="1"/>
  <c r="AQ5" i="12" s="1"/>
  <c r="AR5" i="12" s="1"/>
  <c r="AS5" i="12" s="1"/>
  <c r="AT5" i="12" s="1"/>
  <c r="AU5" i="12" s="1"/>
  <c r="AV5" i="12" s="1"/>
  <c r="AW5" i="12" s="1"/>
  <c r="AX5" i="12" s="1"/>
  <c r="AY5" i="12" s="1"/>
  <c r="AZ5" i="12" s="1"/>
  <c r="BA5" i="12" s="1"/>
  <c r="BB5" i="12" s="1"/>
  <c r="BC5" i="12" s="1"/>
  <c r="BD5" i="12" s="1"/>
  <c r="BE5" i="12" s="1"/>
  <c r="BF5" i="12" s="1"/>
  <c r="BG5" i="12" s="1"/>
  <c r="BH5" i="12" s="1"/>
  <c r="BI5" i="12" s="1"/>
  <c r="BJ5" i="12" s="1"/>
  <c r="BK5" i="12" s="1"/>
  <c r="BL5" i="12" s="1"/>
  <c r="BM5" i="12" s="1"/>
  <c r="BN5" i="12" s="1"/>
  <c r="BO5" i="12" s="1"/>
  <c r="BP5" i="12" s="1"/>
  <c r="BQ5" i="12" s="1"/>
  <c r="BR5" i="12" s="1"/>
  <c r="BS5" i="12" s="1"/>
  <c r="BT5" i="12" s="1"/>
  <c r="BU5" i="12" s="1"/>
  <c r="BV5" i="12" s="1"/>
  <c r="BW5" i="12" s="1"/>
  <c r="BX5" i="12" s="1"/>
  <c r="BY5" i="12" s="1"/>
  <c r="BZ5" i="12" s="1"/>
  <c r="CA5" i="12" s="1"/>
  <c r="CB5" i="12" s="1"/>
  <c r="CC5" i="12" s="1"/>
  <c r="AH4" i="12"/>
  <c r="AI4" i="12" s="1"/>
  <c r="AJ4" i="12" s="1"/>
  <c r="AK4" i="12" s="1"/>
  <c r="AL4" i="12" s="1"/>
  <c r="AM4" i="12" s="1"/>
  <c r="AN4" i="12" s="1"/>
  <c r="AO4" i="12" s="1"/>
  <c r="AP4" i="12" s="1"/>
  <c r="AQ4" i="12" s="1"/>
  <c r="AR4" i="12" s="1"/>
  <c r="AS4" i="12" s="1"/>
  <c r="AT4" i="12" s="1"/>
  <c r="AU4" i="12" s="1"/>
  <c r="AV4" i="12" s="1"/>
  <c r="AW4" i="12" s="1"/>
  <c r="AX4" i="12" s="1"/>
  <c r="AY4" i="12" s="1"/>
  <c r="AZ4" i="12" s="1"/>
  <c r="BA4" i="12" s="1"/>
  <c r="BB4" i="12" s="1"/>
  <c r="BC4" i="12" s="1"/>
  <c r="BD4" i="12" s="1"/>
  <c r="BE4" i="12" s="1"/>
  <c r="BF4" i="12" s="1"/>
  <c r="BG4" i="12" s="1"/>
  <c r="BH4" i="12" s="1"/>
  <c r="BI4" i="12" s="1"/>
  <c r="BJ4" i="12" s="1"/>
  <c r="BK4" i="12" s="1"/>
  <c r="BL4" i="12" s="1"/>
  <c r="BM4" i="12" s="1"/>
  <c r="BN4" i="12" s="1"/>
  <c r="BO4" i="12" s="1"/>
  <c r="BP4" i="12" s="1"/>
  <c r="BQ4" i="12" s="1"/>
  <c r="BR4" i="12" s="1"/>
  <c r="BS4" i="12" s="1"/>
  <c r="BT4" i="12" s="1"/>
  <c r="BU4" i="12" s="1"/>
  <c r="BV4" i="12" s="1"/>
  <c r="BW4" i="12" s="1"/>
  <c r="BX4" i="12" s="1"/>
  <c r="BY4" i="12" s="1"/>
  <c r="BZ4" i="12" s="1"/>
  <c r="CA4" i="12" s="1"/>
  <c r="CB4" i="12" s="1"/>
  <c r="CC4" i="12" s="1"/>
  <c r="AF4" i="12"/>
  <c r="AG4" i="12" s="1"/>
  <c r="AJ3" i="12"/>
  <c r="AK3" i="12" s="1"/>
  <c r="AL3" i="12" s="1"/>
  <c r="AM3" i="12" s="1"/>
  <c r="AN3" i="12" s="1"/>
  <c r="AO3" i="12" s="1"/>
  <c r="AP3" i="12" s="1"/>
  <c r="AQ3" i="12" s="1"/>
  <c r="AR3" i="12" s="1"/>
  <c r="AS3" i="12" s="1"/>
  <c r="AT3" i="12" s="1"/>
  <c r="AU3" i="12" s="1"/>
  <c r="AV3" i="12" s="1"/>
  <c r="AW3" i="12" s="1"/>
  <c r="AX3" i="12" s="1"/>
  <c r="AY3" i="12" s="1"/>
  <c r="AZ3" i="12" s="1"/>
  <c r="BA3" i="12" s="1"/>
  <c r="BB3" i="12" s="1"/>
  <c r="BC3" i="12" s="1"/>
  <c r="BD3" i="12" s="1"/>
  <c r="BE3" i="12" s="1"/>
  <c r="BF3" i="12" s="1"/>
  <c r="BG3" i="12" s="1"/>
  <c r="BH3" i="12" s="1"/>
  <c r="BI3" i="12" s="1"/>
  <c r="BJ3" i="12" s="1"/>
  <c r="BK3" i="12" s="1"/>
  <c r="BL3" i="12" s="1"/>
  <c r="BM3" i="12" s="1"/>
  <c r="BN3" i="12" s="1"/>
  <c r="BO3" i="12" s="1"/>
  <c r="BP3" i="12" s="1"/>
  <c r="BQ3" i="12" s="1"/>
  <c r="BR3" i="12" s="1"/>
  <c r="BS3" i="12" s="1"/>
  <c r="BT3" i="12" s="1"/>
  <c r="BU3" i="12" s="1"/>
  <c r="BV3" i="12" s="1"/>
  <c r="BW3" i="12" s="1"/>
  <c r="BX3" i="12" s="1"/>
  <c r="BY3" i="12" s="1"/>
  <c r="BZ3" i="12" s="1"/>
  <c r="CA3" i="12" s="1"/>
  <c r="CB3" i="12" s="1"/>
  <c r="CC3" i="12" s="1"/>
  <c r="AH3" i="12"/>
  <c r="AI3" i="12" s="1"/>
  <c r="AF3" i="12"/>
  <c r="AG3" i="12" s="1"/>
  <c r="AJ2" i="12"/>
  <c r="AK2" i="12" s="1"/>
  <c r="AL2" i="12" s="1"/>
  <c r="AM2" i="12" s="1"/>
  <c r="AN2" i="12" s="1"/>
  <c r="AO2" i="12" s="1"/>
  <c r="AP2" i="12" s="1"/>
  <c r="AQ2" i="12" s="1"/>
  <c r="AR2" i="12" s="1"/>
  <c r="AS2" i="12" s="1"/>
  <c r="AT2" i="12" s="1"/>
  <c r="AU2" i="12" s="1"/>
  <c r="AV2" i="12" s="1"/>
  <c r="AW2" i="12" s="1"/>
  <c r="AX2" i="12" s="1"/>
  <c r="AY2" i="12" s="1"/>
  <c r="AZ2" i="12" s="1"/>
  <c r="BA2" i="12" s="1"/>
  <c r="BB2" i="12" s="1"/>
  <c r="BC2" i="12" s="1"/>
  <c r="BD2" i="12" s="1"/>
  <c r="BE2" i="12" s="1"/>
  <c r="BF2" i="12" s="1"/>
  <c r="BG2" i="12" s="1"/>
  <c r="BH2" i="12" s="1"/>
  <c r="BI2" i="12" s="1"/>
  <c r="BJ2" i="12" s="1"/>
  <c r="BK2" i="12" s="1"/>
  <c r="BL2" i="12" s="1"/>
  <c r="BM2" i="12" s="1"/>
  <c r="BN2" i="12" s="1"/>
  <c r="BO2" i="12" s="1"/>
  <c r="BP2" i="12" s="1"/>
  <c r="BQ2" i="12" s="1"/>
  <c r="BR2" i="12" s="1"/>
  <c r="BS2" i="12" s="1"/>
  <c r="BT2" i="12" s="1"/>
  <c r="BU2" i="12" s="1"/>
  <c r="BV2" i="12" s="1"/>
  <c r="BW2" i="12" s="1"/>
  <c r="BX2" i="12" s="1"/>
  <c r="BY2" i="12" s="1"/>
  <c r="BZ2" i="12" s="1"/>
  <c r="CA2" i="12" s="1"/>
  <c r="CB2" i="12" s="1"/>
  <c r="CC2" i="12" s="1"/>
  <c r="AF2" i="12"/>
  <c r="AG2" i="12" s="1"/>
  <c r="AH2" i="12" s="1"/>
  <c r="AI2" i="12" s="1"/>
  <c r="AF9" i="11"/>
  <c r="AG9" i="11" s="1"/>
  <c r="AH9" i="11" s="1"/>
  <c r="AI9" i="11" s="1"/>
  <c r="AJ9" i="11" s="1"/>
  <c r="AK9" i="11" s="1"/>
  <c r="AL9" i="11" s="1"/>
  <c r="AM9" i="11" s="1"/>
  <c r="AN9" i="11" s="1"/>
  <c r="AO9" i="11" s="1"/>
  <c r="AP9" i="11" s="1"/>
  <c r="AQ9" i="11" s="1"/>
  <c r="AR9" i="11" s="1"/>
  <c r="AS9" i="11" s="1"/>
  <c r="AT9" i="11" s="1"/>
  <c r="AU9" i="11" s="1"/>
  <c r="AV9" i="11" s="1"/>
  <c r="AW9" i="11" s="1"/>
  <c r="AX9" i="11" s="1"/>
  <c r="AY9" i="11" s="1"/>
  <c r="AZ9" i="11" s="1"/>
  <c r="BA9" i="11" s="1"/>
  <c r="BB9" i="11" s="1"/>
  <c r="BC9" i="11" s="1"/>
  <c r="BD9" i="11" s="1"/>
  <c r="BE9" i="11" s="1"/>
  <c r="BF9" i="11" s="1"/>
  <c r="BG9" i="11" s="1"/>
  <c r="BH9" i="11" s="1"/>
  <c r="BI9" i="11" s="1"/>
  <c r="BJ9" i="11" s="1"/>
  <c r="BK9" i="11" s="1"/>
  <c r="BL9" i="11" s="1"/>
  <c r="BM9" i="11" s="1"/>
  <c r="BN9" i="11" s="1"/>
  <c r="BO9" i="11" s="1"/>
  <c r="BP9" i="11" s="1"/>
  <c r="BQ9" i="11" s="1"/>
  <c r="BR9" i="11" s="1"/>
  <c r="BS9" i="11" s="1"/>
  <c r="BT9" i="11" s="1"/>
  <c r="BU9" i="11" s="1"/>
  <c r="BV9" i="11" s="1"/>
  <c r="BW9" i="11" s="1"/>
  <c r="BX9" i="11" s="1"/>
  <c r="BY9" i="11" s="1"/>
  <c r="BZ9" i="11" s="1"/>
  <c r="CA9" i="11" s="1"/>
  <c r="CB9" i="11" s="1"/>
  <c r="CC9" i="11" s="1"/>
  <c r="AF8" i="1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BN8" i="11" s="1"/>
  <c r="BO8" i="11" s="1"/>
  <c r="BP8" i="11" s="1"/>
  <c r="BQ8" i="11" s="1"/>
  <c r="BR8" i="11" s="1"/>
  <c r="BS8" i="11" s="1"/>
  <c r="BT8" i="11" s="1"/>
  <c r="BU8" i="11" s="1"/>
  <c r="BV8" i="11" s="1"/>
  <c r="BW8" i="11" s="1"/>
  <c r="BX8" i="11" s="1"/>
  <c r="BY8" i="11" s="1"/>
  <c r="BZ8" i="11" s="1"/>
  <c r="CA8" i="11" s="1"/>
  <c r="CB8" i="11" s="1"/>
  <c r="CC8" i="11" s="1"/>
  <c r="AF7" i="1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BN7" i="11" s="1"/>
  <c r="BO7" i="11" s="1"/>
  <c r="BP7" i="11" s="1"/>
  <c r="BQ7" i="11" s="1"/>
  <c r="BR7" i="11" s="1"/>
  <c r="BS7" i="11" s="1"/>
  <c r="BT7" i="11" s="1"/>
  <c r="BU7" i="11" s="1"/>
  <c r="BV7" i="11" s="1"/>
  <c r="BW7" i="11" s="1"/>
  <c r="BX7" i="11" s="1"/>
  <c r="BY7" i="11" s="1"/>
  <c r="BZ7" i="11" s="1"/>
  <c r="CA7" i="11" s="1"/>
  <c r="CB7" i="11" s="1"/>
  <c r="CC7" i="11" s="1"/>
  <c r="AF6" i="11"/>
  <c r="AG6" i="11" s="1"/>
  <c r="AH6" i="11" s="1"/>
  <c r="AI6" i="11" s="1"/>
  <c r="AJ6" i="11" s="1"/>
  <c r="AK6" i="11" s="1"/>
  <c r="AL6" i="11" s="1"/>
  <c r="AM6" i="11" s="1"/>
  <c r="AN6" i="11" s="1"/>
  <c r="AO6" i="11" s="1"/>
  <c r="AP6" i="11" s="1"/>
  <c r="AQ6" i="11" s="1"/>
  <c r="AR6" i="11" s="1"/>
  <c r="AS6" i="11" s="1"/>
  <c r="AT6" i="11" s="1"/>
  <c r="AU6" i="11" s="1"/>
  <c r="AV6" i="11" s="1"/>
  <c r="AW6" i="11" s="1"/>
  <c r="AX6" i="11" s="1"/>
  <c r="AY6" i="11" s="1"/>
  <c r="AZ6" i="11" s="1"/>
  <c r="BA6" i="11" s="1"/>
  <c r="BB6" i="11" s="1"/>
  <c r="BC6" i="11" s="1"/>
  <c r="BD6" i="11" s="1"/>
  <c r="BE6" i="11" s="1"/>
  <c r="BF6" i="11" s="1"/>
  <c r="BG6" i="11" s="1"/>
  <c r="BH6" i="11" s="1"/>
  <c r="BI6" i="11" s="1"/>
  <c r="BJ6" i="11" s="1"/>
  <c r="BK6" i="11" s="1"/>
  <c r="BL6" i="11" s="1"/>
  <c r="BM6" i="11" s="1"/>
  <c r="BN6" i="11" s="1"/>
  <c r="BO6" i="11" s="1"/>
  <c r="BP6" i="11" s="1"/>
  <c r="BQ6" i="11" s="1"/>
  <c r="BR6" i="11" s="1"/>
  <c r="BS6" i="11" s="1"/>
  <c r="BT6" i="11" s="1"/>
  <c r="BU6" i="11" s="1"/>
  <c r="BV6" i="11" s="1"/>
  <c r="BW6" i="11" s="1"/>
  <c r="BX6" i="11" s="1"/>
  <c r="BY6" i="11" s="1"/>
  <c r="BZ6" i="11" s="1"/>
  <c r="CA6" i="11" s="1"/>
  <c r="CB6" i="11" s="1"/>
  <c r="CC6" i="11" s="1"/>
  <c r="AF5" i="1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N5" i="11" s="1"/>
  <c r="BO5" i="11" s="1"/>
  <c r="BP5" i="11" s="1"/>
  <c r="BQ5" i="11" s="1"/>
  <c r="BR5" i="11" s="1"/>
  <c r="BS5" i="11" s="1"/>
  <c r="BT5" i="11" s="1"/>
  <c r="BU5" i="11" s="1"/>
  <c r="BV5" i="11" s="1"/>
  <c r="BW5" i="11" s="1"/>
  <c r="BX5" i="11" s="1"/>
  <c r="BY5" i="11" s="1"/>
  <c r="BZ5" i="11" s="1"/>
  <c r="CA5" i="11" s="1"/>
  <c r="CB5" i="11" s="1"/>
  <c r="CC5" i="11" s="1"/>
  <c r="AF4" i="11"/>
  <c r="AG4" i="11" s="1"/>
  <c r="AH4" i="11" s="1"/>
  <c r="AI4" i="11" s="1"/>
  <c r="AJ4" i="11" s="1"/>
  <c r="AK4" i="11" s="1"/>
  <c r="AL4" i="11" s="1"/>
  <c r="AM4" i="11" s="1"/>
  <c r="AN4" i="11" s="1"/>
  <c r="AO4" i="11" s="1"/>
  <c r="AP4" i="11" s="1"/>
  <c r="AQ4" i="11" s="1"/>
  <c r="AR4" i="11" s="1"/>
  <c r="AS4" i="11" s="1"/>
  <c r="AT4" i="11" s="1"/>
  <c r="AU4" i="11" s="1"/>
  <c r="AV4" i="11" s="1"/>
  <c r="AW4" i="11" s="1"/>
  <c r="AX4" i="11" s="1"/>
  <c r="AY4" i="11" s="1"/>
  <c r="AZ4" i="11" s="1"/>
  <c r="BA4" i="11" s="1"/>
  <c r="BB4" i="11" s="1"/>
  <c r="BC4" i="11" s="1"/>
  <c r="BD4" i="11" s="1"/>
  <c r="BE4" i="11" s="1"/>
  <c r="BF4" i="11" s="1"/>
  <c r="BG4" i="11" s="1"/>
  <c r="BH4" i="11" s="1"/>
  <c r="BI4" i="11" s="1"/>
  <c r="BJ4" i="11" s="1"/>
  <c r="BK4" i="11" s="1"/>
  <c r="BL4" i="11" s="1"/>
  <c r="BM4" i="11" s="1"/>
  <c r="BN4" i="11" s="1"/>
  <c r="BO4" i="11" s="1"/>
  <c r="BP4" i="11" s="1"/>
  <c r="BQ4" i="11" s="1"/>
  <c r="BR4" i="11" s="1"/>
  <c r="BS4" i="11" s="1"/>
  <c r="BT4" i="11" s="1"/>
  <c r="BU4" i="11" s="1"/>
  <c r="BV4" i="11" s="1"/>
  <c r="BW4" i="11" s="1"/>
  <c r="BX4" i="11" s="1"/>
  <c r="BY4" i="11" s="1"/>
  <c r="BZ4" i="11" s="1"/>
  <c r="CA4" i="11" s="1"/>
  <c r="CB4" i="11" s="1"/>
  <c r="CC4" i="11" s="1"/>
  <c r="AF3" i="11"/>
  <c r="AG3" i="11" s="1"/>
  <c r="AH3" i="11" s="1"/>
  <c r="AI3" i="11" s="1"/>
  <c r="AJ3" i="11" s="1"/>
  <c r="AK3" i="11" s="1"/>
  <c r="AL3" i="11" s="1"/>
  <c r="AM3" i="11" s="1"/>
  <c r="AN3" i="11" s="1"/>
  <c r="AO3" i="11" s="1"/>
  <c r="AP3" i="11" s="1"/>
  <c r="AQ3" i="11" s="1"/>
  <c r="AR3" i="11" s="1"/>
  <c r="AS3" i="11" s="1"/>
  <c r="AT3" i="11" s="1"/>
  <c r="AU3" i="11" s="1"/>
  <c r="AV3" i="11" s="1"/>
  <c r="AW3" i="11" s="1"/>
  <c r="AX3" i="11" s="1"/>
  <c r="AY3" i="11" s="1"/>
  <c r="AZ3" i="11" s="1"/>
  <c r="BA3" i="11" s="1"/>
  <c r="BB3" i="11" s="1"/>
  <c r="BC3" i="11" s="1"/>
  <c r="BD3" i="11" s="1"/>
  <c r="BE3" i="11" s="1"/>
  <c r="BF3" i="11" s="1"/>
  <c r="BG3" i="11" s="1"/>
  <c r="BH3" i="11" s="1"/>
  <c r="BI3" i="11" s="1"/>
  <c r="BJ3" i="11" s="1"/>
  <c r="BK3" i="11" s="1"/>
  <c r="BL3" i="11" s="1"/>
  <c r="BM3" i="11" s="1"/>
  <c r="BN3" i="11" s="1"/>
  <c r="BO3" i="11" s="1"/>
  <c r="BP3" i="11" s="1"/>
  <c r="BQ3" i="11" s="1"/>
  <c r="BR3" i="11" s="1"/>
  <c r="BS3" i="11" s="1"/>
  <c r="BT3" i="11" s="1"/>
  <c r="BU3" i="11" s="1"/>
  <c r="BV3" i="11" s="1"/>
  <c r="BW3" i="11" s="1"/>
  <c r="BX3" i="11" s="1"/>
  <c r="BY3" i="11" s="1"/>
  <c r="BZ3" i="11" s="1"/>
  <c r="CA3" i="11" s="1"/>
  <c r="CB3" i="11" s="1"/>
  <c r="CC3" i="11" s="1"/>
  <c r="AF2" i="11"/>
  <c r="AG2" i="11" s="1"/>
  <c r="AH2" i="11" s="1"/>
  <c r="AI2" i="11" s="1"/>
  <c r="AJ2" i="11" s="1"/>
  <c r="AK2" i="11" s="1"/>
  <c r="AL2" i="11" s="1"/>
  <c r="AM2" i="11" s="1"/>
  <c r="AN2" i="11" s="1"/>
  <c r="AO2" i="11" s="1"/>
  <c r="AP2" i="11" s="1"/>
  <c r="AQ2" i="11" s="1"/>
  <c r="AR2" i="11" s="1"/>
  <c r="AS2" i="11" s="1"/>
  <c r="AT2" i="11" s="1"/>
  <c r="AU2" i="11" s="1"/>
  <c r="AV2" i="11" s="1"/>
  <c r="AW2" i="11" s="1"/>
  <c r="AX2" i="11" s="1"/>
  <c r="AY2" i="11" s="1"/>
  <c r="AZ2" i="11" s="1"/>
  <c r="BA2" i="11" s="1"/>
  <c r="BB2" i="11" s="1"/>
  <c r="BC2" i="11" s="1"/>
  <c r="BD2" i="11" s="1"/>
  <c r="BE2" i="11" s="1"/>
  <c r="BF2" i="11" s="1"/>
  <c r="BG2" i="11" s="1"/>
  <c r="BH2" i="11" s="1"/>
  <c r="BI2" i="11" s="1"/>
  <c r="BJ2" i="11" s="1"/>
  <c r="BK2" i="11" s="1"/>
  <c r="BL2" i="11" s="1"/>
  <c r="BM2" i="11" s="1"/>
  <c r="BN2" i="11" s="1"/>
  <c r="BO2" i="11" s="1"/>
  <c r="BP2" i="11" s="1"/>
  <c r="BQ2" i="11" s="1"/>
  <c r="BR2" i="11" s="1"/>
  <c r="BS2" i="11" s="1"/>
  <c r="BT2" i="11" s="1"/>
  <c r="BU2" i="11" s="1"/>
  <c r="BV2" i="11" s="1"/>
  <c r="BW2" i="11" s="1"/>
  <c r="BX2" i="11" s="1"/>
  <c r="BY2" i="11" s="1"/>
  <c r="BZ2" i="11" s="1"/>
  <c r="CA2" i="11" s="1"/>
  <c r="CB2" i="11" s="1"/>
  <c r="CC2" i="11" s="1"/>
  <c r="AF9" i="10"/>
  <c r="AG9" i="10" s="1"/>
  <c r="AH9" i="10" s="1"/>
  <c r="AI9" i="10" s="1"/>
  <c r="AJ9" i="10" s="1"/>
  <c r="AK9" i="10" s="1"/>
  <c r="AL9" i="10" s="1"/>
  <c r="AM9" i="10" s="1"/>
  <c r="AN9" i="10" s="1"/>
  <c r="AO9" i="10" s="1"/>
  <c r="AP9" i="10" s="1"/>
  <c r="AQ9" i="10" s="1"/>
  <c r="AR9" i="10" s="1"/>
  <c r="AS9" i="10" s="1"/>
  <c r="AT9" i="10" s="1"/>
  <c r="AU9" i="10" s="1"/>
  <c r="AV9" i="10" s="1"/>
  <c r="AW9" i="10" s="1"/>
  <c r="AX9" i="10" s="1"/>
  <c r="AY9" i="10" s="1"/>
  <c r="AZ9" i="10" s="1"/>
  <c r="BA9" i="10" s="1"/>
  <c r="BB9" i="10" s="1"/>
  <c r="BC9" i="10" s="1"/>
  <c r="BD9" i="10" s="1"/>
  <c r="BE9" i="10" s="1"/>
  <c r="BF9" i="10" s="1"/>
  <c r="BG9" i="10" s="1"/>
  <c r="BH9" i="10" s="1"/>
  <c r="BI9" i="10" s="1"/>
  <c r="BJ9" i="10" s="1"/>
  <c r="BK9" i="10" s="1"/>
  <c r="BL9" i="10" s="1"/>
  <c r="BM9" i="10" s="1"/>
  <c r="BN9" i="10" s="1"/>
  <c r="BO9" i="10" s="1"/>
  <c r="BP9" i="10" s="1"/>
  <c r="BQ9" i="10" s="1"/>
  <c r="BR9" i="10" s="1"/>
  <c r="BS9" i="10" s="1"/>
  <c r="BT9" i="10" s="1"/>
  <c r="BU9" i="10" s="1"/>
  <c r="BV9" i="10" s="1"/>
  <c r="BW9" i="10" s="1"/>
  <c r="BX9" i="10" s="1"/>
  <c r="BY9" i="10" s="1"/>
  <c r="BZ9" i="10" s="1"/>
  <c r="CA9" i="10" s="1"/>
  <c r="CB9" i="10" s="1"/>
  <c r="CC9" i="10" s="1"/>
  <c r="AF8" i="10"/>
  <c r="AG8" i="10" s="1"/>
  <c r="AH8" i="10" s="1"/>
  <c r="AI8" i="10" s="1"/>
  <c r="AJ8" i="10" s="1"/>
  <c r="AK8" i="10" s="1"/>
  <c r="AL8" i="10" s="1"/>
  <c r="AM8" i="10" s="1"/>
  <c r="AN8" i="10" s="1"/>
  <c r="AO8" i="10" s="1"/>
  <c r="AP8" i="10" s="1"/>
  <c r="AQ8" i="10" s="1"/>
  <c r="AR8" i="10" s="1"/>
  <c r="AS8" i="10" s="1"/>
  <c r="AT8" i="10" s="1"/>
  <c r="AU8" i="10" s="1"/>
  <c r="AV8" i="10" s="1"/>
  <c r="AW8" i="10" s="1"/>
  <c r="AX8" i="10" s="1"/>
  <c r="AY8" i="10" s="1"/>
  <c r="AZ8" i="10" s="1"/>
  <c r="BA8" i="10" s="1"/>
  <c r="BB8" i="10" s="1"/>
  <c r="BC8" i="10" s="1"/>
  <c r="BD8" i="10" s="1"/>
  <c r="BE8" i="10" s="1"/>
  <c r="BF8" i="10" s="1"/>
  <c r="BG8" i="10" s="1"/>
  <c r="BH8" i="10" s="1"/>
  <c r="BI8" i="10" s="1"/>
  <c r="BJ8" i="10" s="1"/>
  <c r="BK8" i="10" s="1"/>
  <c r="BL8" i="10" s="1"/>
  <c r="BM8" i="10" s="1"/>
  <c r="BN8" i="10" s="1"/>
  <c r="BO8" i="10" s="1"/>
  <c r="BP8" i="10" s="1"/>
  <c r="BQ8" i="10" s="1"/>
  <c r="BR8" i="10" s="1"/>
  <c r="BS8" i="10" s="1"/>
  <c r="BT8" i="10" s="1"/>
  <c r="BU8" i="10" s="1"/>
  <c r="BV8" i="10" s="1"/>
  <c r="BW8" i="10" s="1"/>
  <c r="BX8" i="10" s="1"/>
  <c r="BY8" i="10" s="1"/>
  <c r="BZ8" i="10" s="1"/>
  <c r="CA8" i="10" s="1"/>
  <c r="CB8" i="10" s="1"/>
  <c r="CC8" i="10" s="1"/>
  <c r="AF7" i="10"/>
  <c r="AG7" i="10" s="1"/>
  <c r="AH7" i="10" s="1"/>
  <c r="AI7" i="10" s="1"/>
  <c r="AJ7" i="10" s="1"/>
  <c r="AK7" i="10" s="1"/>
  <c r="AL7" i="10" s="1"/>
  <c r="AM7" i="10" s="1"/>
  <c r="AN7" i="10" s="1"/>
  <c r="AO7" i="10" s="1"/>
  <c r="AP7" i="10" s="1"/>
  <c r="AQ7" i="10" s="1"/>
  <c r="AR7" i="10" s="1"/>
  <c r="AS7" i="10" s="1"/>
  <c r="AT7" i="10" s="1"/>
  <c r="AU7" i="10" s="1"/>
  <c r="AV7" i="10" s="1"/>
  <c r="AW7" i="10" s="1"/>
  <c r="AX7" i="10" s="1"/>
  <c r="AY7" i="10" s="1"/>
  <c r="AZ7" i="10" s="1"/>
  <c r="BA7" i="10" s="1"/>
  <c r="BB7" i="10" s="1"/>
  <c r="BC7" i="10" s="1"/>
  <c r="BD7" i="10" s="1"/>
  <c r="BE7" i="10" s="1"/>
  <c r="BF7" i="10" s="1"/>
  <c r="BG7" i="10" s="1"/>
  <c r="BH7" i="10" s="1"/>
  <c r="BI7" i="10" s="1"/>
  <c r="BJ7" i="10" s="1"/>
  <c r="BK7" i="10" s="1"/>
  <c r="BL7" i="10" s="1"/>
  <c r="BM7" i="10" s="1"/>
  <c r="BN7" i="10" s="1"/>
  <c r="BO7" i="10" s="1"/>
  <c r="BP7" i="10" s="1"/>
  <c r="BQ7" i="10" s="1"/>
  <c r="BR7" i="10" s="1"/>
  <c r="BS7" i="10" s="1"/>
  <c r="BT7" i="10" s="1"/>
  <c r="BU7" i="10" s="1"/>
  <c r="BV7" i="10" s="1"/>
  <c r="BW7" i="10" s="1"/>
  <c r="BX7" i="10" s="1"/>
  <c r="BY7" i="10" s="1"/>
  <c r="BZ7" i="10" s="1"/>
  <c r="CA7" i="10" s="1"/>
  <c r="CB7" i="10" s="1"/>
  <c r="CC7" i="10" s="1"/>
  <c r="AF6" i="10"/>
  <c r="AG6" i="10" s="1"/>
  <c r="AH6" i="10" s="1"/>
  <c r="AI6" i="10" s="1"/>
  <c r="AJ6" i="10" s="1"/>
  <c r="AK6" i="10" s="1"/>
  <c r="AL6" i="10" s="1"/>
  <c r="AM6" i="10" s="1"/>
  <c r="AN6" i="10" s="1"/>
  <c r="AO6" i="10" s="1"/>
  <c r="AP6" i="10" s="1"/>
  <c r="AQ6" i="10" s="1"/>
  <c r="AR6" i="10" s="1"/>
  <c r="AS6" i="10" s="1"/>
  <c r="AT6" i="10" s="1"/>
  <c r="AU6" i="10" s="1"/>
  <c r="AV6" i="10" s="1"/>
  <c r="AW6" i="10" s="1"/>
  <c r="AX6" i="10" s="1"/>
  <c r="AY6" i="10" s="1"/>
  <c r="AZ6" i="10" s="1"/>
  <c r="BA6" i="10" s="1"/>
  <c r="BB6" i="10" s="1"/>
  <c r="BC6" i="10" s="1"/>
  <c r="BD6" i="10" s="1"/>
  <c r="BE6" i="10" s="1"/>
  <c r="BF6" i="10" s="1"/>
  <c r="BG6" i="10" s="1"/>
  <c r="BH6" i="10" s="1"/>
  <c r="BI6" i="10" s="1"/>
  <c r="BJ6" i="10" s="1"/>
  <c r="BK6" i="10" s="1"/>
  <c r="BL6" i="10" s="1"/>
  <c r="BM6" i="10" s="1"/>
  <c r="BN6" i="10" s="1"/>
  <c r="BO6" i="10" s="1"/>
  <c r="BP6" i="10" s="1"/>
  <c r="BQ6" i="10" s="1"/>
  <c r="BR6" i="10" s="1"/>
  <c r="BS6" i="10" s="1"/>
  <c r="BT6" i="10" s="1"/>
  <c r="BU6" i="10" s="1"/>
  <c r="BV6" i="10" s="1"/>
  <c r="BW6" i="10" s="1"/>
  <c r="BX6" i="10" s="1"/>
  <c r="BY6" i="10" s="1"/>
  <c r="BZ6" i="10" s="1"/>
  <c r="CA6" i="10" s="1"/>
  <c r="CB6" i="10" s="1"/>
  <c r="CC6" i="10" s="1"/>
  <c r="AF5" i="10"/>
  <c r="AG5" i="10" s="1"/>
  <c r="AH5" i="10" s="1"/>
  <c r="AI5" i="10" s="1"/>
  <c r="AJ5" i="10" s="1"/>
  <c r="AK5" i="10" s="1"/>
  <c r="AL5" i="10" s="1"/>
  <c r="AM5" i="10" s="1"/>
  <c r="AN5" i="10" s="1"/>
  <c r="AO5" i="10" s="1"/>
  <c r="AP5" i="10" s="1"/>
  <c r="AQ5" i="10" s="1"/>
  <c r="AR5" i="10" s="1"/>
  <c r="AS5" i="10" s="1"/>
  <c r="AT5" i="10" s="1"/>
  <c r="AU5" i="10" s="1"/>
  <c r="AV5" i="10" s="1"/>
  <c r="AW5" i="10" s="1"/>
  <c r="AX5" i="10" s="1"/>
  <c r="AY5" i="10" s="1"/>
  <c r="AZ5" i="10" s="1"/>
  <c r="BA5" i="10" s="1"/>
  <c r="BB5" i="10" s="1"/>
  <c r="BC5" i="10" s="1"/>
  <c r="BD5" i="10" s="1"/>
  <c r="BE5" i="10" s="1"/>
  <c r="BF5" i="10" s="1"/>
  <c r="BG5" i="10" s="1"/>
  <c r="BH5" i="10" s="1"/>
  <c r="BI5" i="10" s="1"/>
  <c r="BJ5" i="10" s="1"/>
  <c r="BK5" i="10" s="1"/>
  <c r="BL5" i="10" s="1"/>
  <c r="BM5" i="10" s="1"/>
  <c r="BN5" i="10" s="1"/>
  <c r="BO5" i="10" s="1"/>
  <c r="BP5" i="10" s="1"/>
  <c r="BQ5" i="10" s="1"/>
  <c r="BR5" i="10" s="1"/>
  <c r="BS5" i="10" s="1"/>
  <c r="BT5" i="10" s="1"/>
  <c r="BU5" i="10" s="1"/>
  <c r="BV5" i="10" s="1"/>
  <c r="BW5" i="10" s="1"/>
  <c r="BX5" i="10" s="1"/>
  <c r="BY5" i="10" s="1"/>
  <c r="BZ5" i="10" s="1"/>
  <c r="CA5" i="10" s="1"/>
  <c r="CB5" i="10" s="1"/>
  <c r="CC5" i="10" s="1"/>
  <c r="AF4" i="10"/>
  <c r="AG4" i="10" s="1"/>
  <c r="AH4" i="10" s="1"/>
  <c r="AI4" i="10" s="1"/>
  <c r="AJ4" i="10" s="1"/>
  <c r="AK4" i="10" s="1"/>
  <c r="AL4" i="10" s="1"/>
  <c r="AM4" i="10" s="1"/>
  <c r="AN4" i="10" s="1"/>
  <c r="AO4" i="10" s="1"/>
  <c r="AP4" i="10" s="1"/>
  <c r="AQ4" i="10" s="1"/>
  <c r="AR4" i="10" s="1"/>
  <c r="AS4" i="10" s="1"/>
  <c r="AT4" i="10" s="1"/>
  <c r="AU4" i="10" s="1"/>
  <c r="AV4" i="10" s="1"/>
  <c r="AW4" i="10" s="1"/>
  <c r="AX4" i="10" s="1"/>
  <c r="AY4" i="10" s="1"/>
  <c r="AZ4" i="10" s="1"/>
  <c r="BA4" i="10" s="1"/>
  <c r="BB4" i="10" s="1"/>
  <c r="BC4" i="10" s="1"/>
  <c r="BD4" i="10" s="1"/>
  <c r="BE4" i="10" s="1"/>
  <c r="BF4" i="10" s="1"/>
  <c r="BG4" i="10" s="1"/>
  <c r="BH4" i="10" s="1"/>
  <c r="BI4" i="10" s="1"/>
  <c r="BJ4" i="10" s="1"/>
  <c r="BK4" i="10" s="1"/>
  <c r="BL4" i="10" s="1"/>
  <c r="BM4" i="10" s="1"/>
  <c r="BN4" i="10" s="1"/>
  <c r="BO4" i="10" s="1"/>
  <c r="BP4" i="10" s="1"/>
  <c r="BQ4" i="10" s="1"/>
  <c r="BR4" i="10" s="1"/>
  <c r="BS4" i="10" s="1"/>
  <c r="BT4" i="10" s="1"/>
  <c r="BU4" i="10" s="1"/>
  <c r="BV4" i="10" s="1"/>
  <c r="BW4" i="10" s="1"/>
  <c r="BX4" i="10" s="1"/>
  <c r="BY4" i="10" s="1"/>
  <c r="BZ4" i="10" s="1"/>
  <c r="CA4" i="10" s="1"/>
  <c r="CB4" i="10" s="1"/>
  <c r="CC4" i="10" s="1"/>
  <c r="AF3" i="10"/>
  <c r="AG3" i="10" s="1"/>
  <c r="AH3" i="10" s="1"/>
  <c r="AI3" i="10" s="1"/>
  <c r="AJ3" i="10" s="1"/>
  <c r="AK3" i="10" s="1"/>
  <c r="AL3" i="10" s="1"/>
  <c r="AM3" i="10" s="1"/>
  <c r="AN3" i="10" s="1"/>
  <c r="AO3" i="10" s="1"/>
  <c r="AP3" i="10" s="1"/>
  <c r="AQ3" i="10" s="1"/>
  <c r="AR3" i="10" s="1"/>
  <c r="AS3" i="10" s="1"/>
  <c r="AT3" i="10" s="1"/>
  <c r="AU3" i="10" s="1"/>
  <c r="AV3" i="10" s="1"/>
  <c r="AW3" i="10" s="1"/>
  <c r="AX3" i="10" s="1"/>
  <c r="AY3" i="10" s="1"/>
  <c r="AZ3" i="10" s="1"/>
  <c r="BA3" i="10" s="1"/>
  <c r="BB3" i="10" s="1"/>
  <c r="BC3" i="10" s="1"/>
  <c r="BD3" i="10" s="1"/>
  <c r="BE3" i="10" s="1"/>
  <c r="BF3" i="10" s="1"/>
  <c r="BG3" i="10" s="1"/>
  <c r="BH3" i="10" s="1"/>
  <c r="BI3" i="10" s="1"/>
  <c r="BJ3" i="10" s="1"/>
  <c r="BK3" i="10" s="1"/>
  <c r="BL3" i="10" s="1"/>
  <c r="BM3" i="10" s="1"/>
  <c r="BN3" i="10" s="1"/>
  <c r="BO3" i="10" s="1"/>
  <c r="BP3" i="10" s="1"/>
  <c r="BQ3" i="10" s="1"/>
  <c r="BR3" i="10" s="1"/>
  <c r="BS3" i="10" s="1"/>
  <c r="BT3" i="10" s="1"/>
  <c r="BU3" i="10" s="1"/>
  <c r="BV3" i="10" s="1"/>
  <c r="BW3" i="10" s="1"/>
  <c r="BX3" i="10" s="1"/>
  <c r="BY3" i="10" s="1"/>
  <c r="BZ3" i="10" s="1"/>
  <c r="CA3" i="10" s="1"/>
  <c r="CB3" i="10" s="1"/>
  <c r="CC3" i="10" s="1"/>
  <c r="AF2" i="10"/>
  <c r="AG2" i="10" s="1"/>
  <c r="AH2" i="10" s="1"/>
  <c r="AI2" i="10" s="1"/>
  <c r="AJ2" i="10" s="1"/>
  <c r="AK2" i="10" s="1"/>
  <c r="AL2" i="10" s="1"/>
  <c r="AM2" i="10" s="1"/>
  <c r="AN2" i="10" s="1"/>
  <c r="AO2" i="10" s="1"/>
  <c r="AP2" i="10" s="1"/>
  <c r="AQ2" i="10" s="1"/>
  <c r="AR2" i="10" s="1"/>
  <c r="AS2" i="10" s="1"/>
  <c r="AT2" i="10" s="1"/>
  <c r="AU2" i="10" s="1"/>
  <c r="AV2" i="10" s="1"/>
  <c r="AW2" i="10" s="1"/>
  <c r="AX2" i="10" s="1"/>
  <c r="AY2" i="10" s="1"/>
  <c r="AZ2" i="10" s="1"/>
  <c r="BA2" i="10" s="1"/>
  <c r="BB2" i="10" s="1"/>
  <c r="BC2" i="10" s="1"/>
  <c r="BD2" i="10" s="1"/>
  <c r="BE2" i="10" s="1"/>
  <c r="BF2" i="10" s="1"/>
  <c r="BG2" i="10" s="1"/>
  <c r="BH2" i="10" s="1"/>
  <c r="BI2" i="10" s="1"/>
  <c r="BJ2" i="10" s="1"/>
  <c r="BK2" i="10" s="1"/>
  <c r="BL2" i="10" s="1"/>
  <c r="BM2" i="10" s="1"/>
  <c r="BN2" i="10" s="1"/>
  <c r="BO2" i="10" s="1"/>
  <c r="BP2" i="10" s="1"/>
  <c r="BQ2" i="10" s="1"/>
  <c r="BR2" i="10" s="1"/>
  <c r="BS2" i="10" s="1"/>
  <c r="BT2" i="10" s="1"/>
  <c r="BU2" i="10" s="1"/>
  <c r="BV2" i="10" s="1"/>
  <c r="BW2" i="10" s="1"/>
  <c r="BX2" i="10" s="1"/>
  <c r="BY2" i="10" s="1"/>
  <c r="BZ2" i="10" s="1"/>
  <c r="CA2" i="10" s="1"/>
  <c r="CB2" i="10" s="1"/>
  <c r="CC2" i="10" s="1"/>
  <c r="AF9" i="9"/>
  <c r="AG9" i="9" s="1"/>
  <c r="AH9" i="9" s="1"/>
  <c r="AI9" i="9" s="1"/>
  <c r="AJ9" i="9" s="1"/>
  <c r="AK9" i="9" s="1"/>
  <c r="AL9" i="9" s="1"/>
  <c r="AM9" i="9" s="1"/>
  <c r="AN9" i="9" s="1"/>
  <c r="AO9" i="9" s="1"/>
  <c r="AP9" i="9" s="1"/>
  <c r="AQ9" i="9" s="1"/>
  <c r="AR9" i="9" s="1"/>
  <c r="AS9" i="9" s="1"/>
  <c r="AT9" i="9" s="1"/>
  <c r="AU9" i="9" s="1"/>
  <c r="AV9" i="9" s="1"/>
  <c r="AW9" i="9" s="1"/>
  <c r="AX9" i="9" s="1"/>
  <c r="AY9" i="9" s="1"/>
  <c r="AZ9" i="9" s="1"/>
  <c r="BA9" i="9" s="1"/>
  <c r="BB9" i="9" s="1"/>
  <c r="BC9" i="9" s="1"/>
  <c r="BD9" i="9" s="1"/>
  <c r="BE9" i="9" s="1"/>
  <c r="BF9" i="9" s="1"/>
  <c r="BG9" i="9" s="1"/>
  <c r="BH9" i="9" s="1"/>
  <c r="BI9" i="9" s="1"/>
  <c r="BJ9" i="9" s="1"/>
  <c r="BK9" i="9" s="1"/>
  <c r="BL9" i="9" s="1"/>
  <c r="BM9" i="9" s="1"/>
  <c r="BN9" i="9" s="1"/>
  <c r="BO9" i="9" s="1"/>
  <c r="BP9" i="9" s="1"/>
  <c r="BQ9" i="9" s="1"/>
  <c r="BR9" i="9" s="1"/>
  <c r="BS9" i="9" s="1"/>
  <c r="BT9" i="9" s="1"/>
  <c r="BU9" i="9" s="1"/>
  <c r="BV9" i="9" s="1"/>
  <c r="BW9" i="9" s="1"/>
  <c r="BX9" i="9" s="1"/>
  <c r="BY9" i="9" s="1"/>
  <c r="BZ9" i="9" s="1"/>
  <c r="CA9" i="9" s="1"/>
  <c r="CB9" i="9" s="1"/>
  <c r="CC9" i="9" s="1"/>
  <c r="AF8" i="9"/>
  <c r="AG8" i="9" s="1"/>
  <c r="AH8" i="9" s="1"/>
  <c r="AI8" i="9" s="1"/>
  <c r="AJ8" i="9" s="1"/>
  <c r="AK8" i="9" s="1"/>
  <c r="AL8" i="9" s="1"/>
  <c r="AM8" i="9" s="1"/>
  <c r="AN8" i="9" s="1"/>
  <c r="AO8" i="9" s="1"/>
  <c r="AP8" i="9" s="1"/>
  <c r="AQ8" i="9" s="1"/>
  <c r="AR8" i="9" s="1"/>
  <c r="AS8" i="9" s="1"/>
  <c r="AT8" i="9" s="1"/>
  <c r="AU8" i="9" s="1"/>
  <c r="AV8" i="9" s="1"/>
  <c r="AW8" i="9" s="1"/>
  <c r="AX8" i="9" s="1"/>
  <c r="AY8" i="9" s="1"/>
  <c r="AZ8" i="9" s="1"/>
  <c r="BA8" i="9" s="1"/>
  <c r="BB8" i="9" s="1"/>
  <c r="BC8" i="9" s="1"/>
  <c r="BD8" i="9" s="1"/>
  <c r="BE8" i="9" s="1"/>
  <c r="BF8" i="9" s="1"/>
  <c r="BG8" i="9" s="1"/>
  <c r="BH8" i="9" s="1"/>
  <c r="BI8" i="9" s="1"/>
  <c r="BJ8" i="9" s="1"/>
  <c r="BK8" i="9" s="1"/>
  <c r="BL8" i="9" s="1"/>
  <c r="BM8" i="9" s="1"/>
  <c r="BN8" i="9" s="1"/>
  <c r="BO8" i="9" s="1"/>
  <c r="BP8" i="9" s="1"/>
  <c r="BQ8" i="9" s="1"/>
  <c r="BR8" i="9" s="1"/>
  <c r="BS8" i="9" s="1"/>
  <c r="BT8" i="9" s="1"/>
  <c r="BU8" i="9" s="1"/>
  <c r="BV8" i="9" s="1"/>
  <c r="BW8" i="9" s="1"/>
  <c r="BX8" i="9" s="1"/>
  <c r="BY8" i="9" s="1"/>
  <c r="BZ8" i="9" s="1"/>
  <c r="CA8" i="9" s="1"/>
  <c r="CB8" i="9" s="1"/>
  <c r="CC8" i="9" s="1"/>
  <c r="AF7" i="9"/>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BG7" i="9" s="1"/>
  <c r="BH7" i="9" s="1"/>
  <c r="BI7" i="9" s="1"/>
  <c r="BJ7" i="9" s="1"/>
  <c r="BK7" i="9" s="1"/>
  <c r="BL7" i="9" s="1"/>
  <c r="BM7" i="9" s="1"/>
  <c r="BN7" i="9" s="1"/>
  <c r="BO7" i="9" s="1"/>
  <c r="BP7" i="9" s="1"/>
  <c r="BQ7" i="9" s="1"/>
  <c r="BR7" i="9" s="1"/>
  <c r="BS7" i="9" s="1"/>
  <c r="BT7" i="9" s="1"/>
  <c r="BU7" i="9" s="1"/>
  <c r="BV7" i="9" s="1"/>
  <c r="BW7" i="9" s="1"/>
  <c r="BX7" i="9" s="1"/>
  <c r="BY7" i="9" s="1"/>
  <c r="BZ7" i="9" s="1"/>
  <c r="CA7" i="9" s="1"/>
  <c r="CB7" i="9" s="1"/>
  <c r="CC7" i="9" s="1"/>
  <c r="AF6" i="9"/>
  <c r="AG6" i="9" s="1"/>
  <c r="AH6" i="9" s="1"/>
  <c r="AI6" i="9" s="1"/>
  <c r="AJ6" i="9" s="1"/>
  <c r="AK6" i="9" s="1"/>
  <c r="AL6" i="9" s="1"/>
  <c r="AM6" i="9" s="1"/>
  <c r="AN6" i="9" s="1"/>
  <c r="AO6" i="9" s="1"/>
  <c r="AP6" i="9" s="1"/>
  <c r="AQ6" i="9" s="1"/>
  <c r="AR6" i="9" s="1"/>
  <c r="AS6" i="9" s="1"/>
  <c r="AT6" i="9" s="1"/>
  <c r="AU6" i="9" s="1"/>
  <c r="AV6" i="9" s="1"/>
  <c r="AW6" i="9" s="1"/>
  <c r="AX6" i="9" s="1"/>
  <c r="AY6" i="9" s="1"/>
  <c r="AZ6" i="9" s="1"/>
  <c r="BA6" i="9" s="1"/>
  <c r="BB6" i="9" s="1"/>
  <c r="BC6" i="9" s="1"/>
  <c r="BD6" i="9" s="1"/>
  <c r="BE6" i="9" s="1"/>
  <c r="BF6" i="9" s="1"/>
  <c r="BG6" i="9" s="1"/>
  <c r="BH6" i="9" s="1"/>
  <c r="BI6" i="9" s="1"/>
  <c r="BJ6" i="9" s="1"/>
  <c r="BK6" i="9" s="1"/>
  <c r="BL6" i="9" s="1"/>
  <c r="BM6" i="9" s="1"/>
  <c r="BN6" i="9" s="1"/>
  <c r="BO6" i="9" s="1"/>
  <c r="BP6" i="9" s="1"/>
  <c r="BQ6" i="9" s="1"/>
  <c r="BR6" i="9" s="1"/>
  <c r="BS6" i="9" s="1"/>
  <c r="BT6" i="9" s="1"/>
  <c r="BU6" i="9" s="1"/>
  <c r="BV6" i="9" s="1"/>
  <c r="BW6" i="9" s="1"/>
  <c r="BX6" i="9" s="1"/>
  <c r="BY6" i="9" s="1"/>
  <c r="BZ6" i="9" s="1"/>
  <c r="CA6" i="9" s="1"/>
  <c r="CB6" i="9" s="1"/>
  <c r="CC6" i="9" s="1"/>
  <c r="AF5" i="9"/>
  <c r="AG5" i="9" s="1"/>
  <c r="AH5" i="9" s="1"/>
  <c r="AI5" i="9" s="1"/>
  <c r="AJ5" i="9" s="1"/>
  <c r="AK5" i="9" s="1"/>
  <c r="AL5" i="9" s="1"/>
  <c r="AM5" i="9" s="1"/>
  <c r="AN5" i="9" s="1"/>
  <c r="AO5" i="9" s="1"/>
  <c r="AP5" i="9" s="1"/>
  <c r="AQ5" i="9" s="1"/>
  <c r="AR5" i="9" s="1"/>
  <c r="AS5" i="9" s="1"/>
  <c r="AT5" i="9" s="1"/>
  <c r="AU5" i="9" s="1"/>
  <c r="AV5" i="9" s="1"/>
  <c r="AW5" i="9" s="1"/>
  <c r="AX5" i="9" s="1"/>
  <c r="AY5" i="9" s="1"/>
  <c r="AZ5" i="9" s="1"/>
  <c r="BA5" i="9" s="1"/>
  <c r="BB5" i="9" s="1"/>
  <c r="BC5" i="9" s="1"/>
  <c r="BD5" i="9" s="1"/>
  <c r="BE5" i="9" s="1"/>
  <c r="BF5" i="9" s="1"/>
  <c r="BG5" i="9" s="1"/>
  <c r="BH5" i="9" s="1"/>
  <c r="BI5" i="9" s="1"/>
  <c r="BJ5" i="9" s="1"/>
  <c r="BK5" i="9" s="1"/>
  <c r="BL5" i="9" s="1"/>
  <c r="BM5" i="9" s="1"/>
  <c r="BN5" i="9" s="1"/>
  <c r="BO5" i="9" s="1"/>
  <c r="BP5" i="9" s="1"/>
  <c r="BQ5" i="9" s="1"/>
  <c r="BR5" i="9" s="1"/>
  <c r="BS5" i="9" s="1"/>
  <c r="BT5" i="9" s="1"/>
  <c r="BU5" i="9" s="1"/>
  <c r="BV5" i="9" s="1"/>
  <c r="BW5" i="9" s="1"/>
  <c r="BX5" i="9" s="1"/>
  <c r="BY5" i="9" s="1"/>
  <c r="BZ5" i="9" s="1"/>
  <c r="CA5" i="9" s="1"/>
  <c r="CB5" i="9" s="1"/>
  <c r="CC5" i="9" s="1"/>
  <c r="AF4" i="9"/>
  <c r="AG4" i="9" s="1"/>
  <c r="AH4" i="9" s="1"/>
  <c r="AI4" i="9" s="1"/>
  <c r="AJ4" i="9" s="1"/>
  <c r="AK4" i="9" s="1"/>
  <c r="AL4" i="9" s="1"/>
  <c r="AM4" i="9" s="1"/>
  <c r="AN4" i="9" s="1"/>
  <c r="AO4" i="9" s="1"/>
  <c r="AP4" i="9" s="1"/>
  <c r="AQ4" i="9" s="1"/>
  <c r="AR4" i="9" s="1"/>
  <c r="AS4" i="9" s="1"/>
  <c r="AT4" i="9" s="1"/>
  <c r="AU4" i="9" s="1"/>
  <c r="AV4" i="9" s="1"/>
  <c r="AW4" i="9" s="1"/>
  <c r="AX4" i="9" s="1"/>
  <c r="AY4" i="9" s="1"/>
  <c r="AZ4" i="9" s="1"/>
  <c r="BA4" i="9" s="1"/>
  <c r="BB4" i="9" s="1"/>
  <c r="BC4" i="9" s="1"/>
  <c r="BD4" i="9" s="1"/>
  <c r="BE4" i="9" s="1"/>
  <c r="BF4" i="9" s="1"/>
  <c r="BG4" i="9" s="1"/>
  <c r="BH4" i="9" s="1"/>
  <c r="BI4" i="9" s="1"/>
  <c r="BJ4" i="9" s="1"/>
  <c r="BK4" i="9" s="1"/>
  <c r="BL4" i="9" s="1"/>
  <c r="BM4" i="9" s="1"/>
  <c r="BN4" i="9" s="1"/>
  <c r="BO4" i="9" s="1"/>
  <c r="BP4" i="9" s="1"/>
  <c r="BQ4" i="9" s="1"/>
  <c r="BR4" i="9" s="1"/>
  <c r="BS4" i="9" s="1"/>
  <c r="BT4" i="9" s="1"/>
  <c r="BU4" i="9" s="1"/>
  <c r="BV4" i="9" s="1"/>
  <c r="BW4" i="9" s="1"/>
  <c r="BX4" i="9" s="1"/>
  <c r="BY4" i="9" s="1"/>
  <c r="BZ4" i="9" s="1"/>
  <c r="CA4" i="9" s="1"/>
  <c r="CB4" i="9" s="1"/>
  <c r="CC4" i="9" s="1"/>
  <c r="AF3" i="9"/>
  <c r="AG3" i="9" s="1"/>
  <c r="AH3" i="9" s="1"/>
  <c r="AI3" i="9" s="1"/>
  <c r="AJ3" i="9" s="1"/>
  <c r="AK3" i="9" s="1"/>
  <c r="AL3" i="9" s="1"/>
  <c r="AM3" i="9" s="1"/>
  <c r="AN3" i="9" s="1"/>
  <c r="AO3" i="9" s="1"/>
  <c r="AP3" i="9" s="1"/>
  <c r="AQ3" i="9" s="1"/>
  <c r="AR3" i="9" s="1"/>
  <c r="AS3" i="9" s="1"/>
  <c r="AT3" i="9" s="1"/>
  <c r="AU3" i="9" s="1"/>
  <c r="AV3" i="9" s="1"/>
  <c r="AW3" i="9" s="1"/>
  <c r="AX3" i="9" s="1"/>
  <c r="AY3" i="9" s="1"/>
  <c r="AZ3" i="9" s="1"/>
  <c r="BA3" i="9" s="1"/>
  <c r="BB3" i="9" s="1"/>
  <c r="BC3" i="9" s="1"/>
  <c r="BD3" i="9" s="1"/>
  <c r="BE3" i="9" s="1"/>
  <c r="BF3" i="9" s="1"/>
  <c r="BG3" i="9" s="1"/>
  <c r="BH3" i="9" s="1"/>
  <c r="BI3" i="9" s="1"/>
  <c r="BJ3" i="9" s="1"/>
  <c r="BK3" i="9" s="1"/>
  <c r="BL3" i="9" s="1"/>
  <c r="BM3" i="9" s="1"/>
  <c r="BN3" i="9" s="1"/>
  <c r="BO3" i="9" s="1"/>
  <c r="BP3" i="9" s="1"/>
  <c r="BQ3" i="9" s="1"/>
  <c r="BR3" i="9" s="1"/>
  <c r="BS3" i="9" s="1"/>
  <c r="BT3" i="9" s="1"/>
  <c r="BU3" i="9" s="1"/>
  <c r="BV3" i="9" s="1"/>
  <c r="BW3" i="9" s="1"/>
  <c r="BX3" i="9" s="1"/>
  <c r="BY3" i="9" s="1"/>
  <c r="BZ3" i="9" s="1"/>
  <c r="CA3" i="9" s="1"/>
  <c r="CB3" i="9" s="1"/>
  <c r="CC3" i="9" s="1"/>
  <c r="AF2" i="9"/>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BI2" i="9" s="1"/>
  <c r="BJ2" i="9" s="1"/>
  <c r="BK2" i="9" s="1"/>
  <c r="BL2" i="9" s="1"/>
  <c r="BM2" i="9" s="1"/>
  <c r="BN2" i="9" s="1"/>
  <c r="BO2" i="9" s="1"/>
  <c r="BP2" i="9" s="1"/>
  <c r="BQ2" i="9" s="1"/>
  <c r="BR2" i="9" s="1"/>
  <c r="BS2" i="9" s="1"/>
  <c r="BT2" i="9" s="1"/>
  <c r="BU2" i="9" s="1"/>
  <c r="BV2" i="9" s="1"/>
  <c r="BW2" i="9" s="1"/>
  <c r="BX2" i="9" s="1"/>
  <c r="BY2" i="9" s="1"/>
  <c r="BZ2" i="9" s="1"/>
  <c r="CA2" i="9" s="1"/>
  <c r="CB2" i="9" s="1"/>
  <c r="CC2" i="9" s="1"/>
  <c r="AH9" i="8"/>
  <c r="AI9" i="8" s="1"/>
  <c r="AJ9" i="8" s="1"/>
  <c r="AK9" i="8" s="1"/>
  <c r="AL9" i="8" s="1"/>
  <c r="AM9" i="8" s="1"/>
  <c r="AN9" i="8" s="1"/>
  <c r="AO9" i="8" s="1"/>
  <c r="AP9" i="8" s="1"/>
  <c r="AQ9" i="8" s="1"/>
  <c r="AR9" i="8" s="1"/>
  <c r="AS9" i="8" s="1"/>
  <c r="AT9" i="8" s="1"/>
  <c r="AU9" i="8" s="1"/>
  <c r="AV9" i="8" s="1"/>
  <c r="AW9" i="8" s="1"/>
  <c r="AX9" i="8" s="1"/>
  <c r="AY9" i="8" s="1"/>
  <c r="AZ9" i="8" s="1"/>
  <c r="BA9" i="8" s="1"/>
  <c r="BB9" i="8" s="1"/>
  <c r="BC9" i="8" s="1"/>
  <c r="BD9" i="8" s="1"/>
  <c r="BE9" i="8" s="1"/>
  <c r="BF9" i="8" s="1"/>
  <c r="BG9" i="8" s="1"/>
  <c r="BH9" i="8" s="1"/>
  <c r="BI9" i="8" s="1"/>
  <c r="BJ9" i="8" s="1"/>
  <c r="BK9" i="8" s="1"/>
  <c r="BL9" i="8" s="1"/>
  <c r="BM9" i="8" s="1"/>
  <c r="BN9" i="8" s="1"/>
  <c r="BO9" i="8" s="1"/>
  <c r="BP9" i="8" s="1"/>
  <c r="BQ9" i="8" s="1"/>
  <c r="BR9" i="8" s="1"/>
  <c r="BS9" i="8" s="1"/>
  <c r="BT9" i="8" s="1"/>
  <c r="BU9" i="8" s="1"/>
  <c r="BV9" i="8" s="1"/>
  <c r="BW9" i="8" s="1"/>
  <c r="BX9" i="8" s="1"/>
  <c r="BY9" i="8" s="1"/>
  <c r="BZ9" i="8" s="1"/>
  <c r="CA9" i="8" s="1"/>
  <c r="CB9" i="8" s="1"/>
  <c r="CC9" i="8" s="1"/>
  <c r="AG9" i="8"/>
  <c r="AF9" i="8"/>
  <c r="AG8" i="8"/>
  <c r="AH8" i="8" s="1"/>
  <c r="AI8" i="8" s="1"/>
  <c r="AJ8" i="8" s="1"/>
  <c r="AK8" i="8" s="1"/>
  <c r="AL8" i="8" s="1"/>
  <c r="AM8" i="8" s="1"/>
  <c r="AN8" i="8" s="1"/>
  <c r="AO8" i="8" s="1"/>
  <c r="AP8" i="8" s="1"/>
  <c r="AQ8" i="8" s="1"/>
  <c r="AR8" i="8" s="1"/>
  <c r="AS8" i="8" s="1"/>
  <c r="AT8" i="8" s="1"/>
  <c r="AU8" i="8" s="1"/>
  <c r="AV8" i="8" s="1"/>
  <c r="AW8" i="8" s="1"/>
  <c r="AX8" i="8" s="1"/>
  <c r="AY8" i="8" s="1"/>
  <c r="AZ8" i="8" s="1"/>
  <c r="BA8" i="8" s="1"/>
  <c r="BB8" i="8" s="1"/>
  <c r="BC8" i="8" s="1"/>
  <c r="BD8" i="8" s="1"/>
  <c r="BE8" i="8" s="1"/>
  <c r="BF8" i="8" s="1"/>
  <c r="BG8" i="8" s="1"/>
  <c r="BH8" i="8" s="1"/>
  <c r="BI8" i="8" s="1"/>
  <c r="BJ8" i="8" s="1"/>
  <c r="BK8" i="8" s="1"/>
  <c r="BL8" i="8" s="1"/>
  <c r="BM8" i="8" s="1"/>
  <c r="BN8" i="8" s="1"/>
  <c r="BO8" i="8" s="1"/>
  <c r="BP8" i="8" s="1"/>
  <c r="BQ8" i="8" s="1"/>
  <c r="BR8" i="8" s="1"/>
  <c r="BS8" i="8" s="1"/>
  <c r="BT8" i="8" s="1"/>
  <c r="BU8" i="8" s="1"/>
  <c r="BV8" i="8" s="1"/>
  <c r="BW8" i="8" s="1"/>
  <c r="BX8" i="8" s="1"/>
  <c r="BY8" i="8" s="1"/>
  <c r="BZ8" i="8" s="1"/>
  <c r="CA8" i="8" s="1"/>
  <c r="CB8" i="8" s="1"/>
  <c r="CC8" i="8" s="1"/>
  <c r="AF8" i="8"/>
  <c r="AK7" i="8"/>
  <c r="AL7" i="8" s="1"/>
  <c r="AM7" i="8" s="1"/>
  <c r="AN7" i="8" s="1"/>
  <c r="AO7" i="8" s="1"/>
  <c r="AP7" i="8" s="1"/>
  <c r="AQ7" i="8" s="1"/>
  <c r="AR7" i="8" s="1"/>
  <c r="AS7" i="8" s="1"/>
  <c r="AT7" i="8" s="1"/>
  <c r="AU7" i="8" s="1"/>
  <c r="AV7" i="8" s="1"/>
  <c r="AW7" i="8" s="1"/>
  <c r="AX7" i="8" s="1"/>
  <c r="AY7" i="8" s="1"/>
  <c r="AZ7" i="8" s="1"/>
  <c r="BA7" i="8" s="1"/>
  <c r="BB7" i="8" s="1"/>
  <c r="BC7" i="8" s="1"/>
  <c r="BD7" i="8" s="1"/>
  <c r="BE7" i="8" s="1"/>
  <c r="BF7" i="8" s="1"/>
  <c r="BG7" i="8" s="1"/>
  <c r="BH7" i="8" s="1"/>
  <c r="BI7" i="8" s="1"/>
  <c r="BJ7" i="8" s="1"/>
  <c r="BK7" i="8" s="1"/>
  <c r="BL7" i="8" s="1"/>
  <c r="BM7" i="8" s="1"/>
  <c r="BN7" i="8" s="1"/>
  <c r="BO7" i="8" s="1"/>
  <c r="BP7" i="8" s="1"/>
  <c r="BQ7" i="8" s="1"/>
  <c r="BR7" i="8" s="1"/>
  <c r="BS7" i="8" s="1"/>
  <c r="BT7" i="8" s="1"/>
  <c r="BU7" i="8" s="1"/>
  <c r="BV7" i="8" s="1"/>
  <c r="BW7" i="8" s="1"/>
  <c r="BX7" i="8" s="1"/>
  <c r="BY7" i="8" s="1"/>
  <c r="BZ7" i="8" s="1"/>
  <c r="CA7" i="8" s="1"/>
  <c r="CB7" i="8" s="1"/>
  <c r="CC7" i="8" s="1"/>
  <c r="AF7" i="8"/>
  <c r="AG7" i="8" s="1"/>
  <c r="AH7" i="8" s="1"/>
  <c r="AI7" i="8" s="1"/>
  <c r="AJ7" i="8" s="1"/>
  <c r="AF6" i="8"/>
  <c r="AG6" i="8" s="1"/>
  <c r="AH6" i="8" s="1"/>
  <c r="AI6" i="8" s="1"/>
  <c r="AJ6" i="8" s="1"/>
  <c r="AK6" i="8" s="1"/>
  <c r="AL6" i="8" s="1"/>
  <c r="AM6" i="8" s="1"/>
  <c r="AN6" i="8" s="1"/>
  <c r="AO6" i="8" s="1"/>
  <c r="AP6" i="8" s="1"/>
  <c r="AQ6" i="8" s="1"/>
  <c r="AR6" i="8" s="1"/>
  <c r="AS6" i="8" s="1"/>
  <c r="AT6" i="8" s="1"/>
  <c r="AU6" i="8" s="1"/>
  <c r="AV6" i="8" s="1"/>
  <c r="AW6" i="8" s="1"/>
  <c r="AX6" i="8" s="1"/>
  <c r="AY6" i="8" s="1"/>
  <c r="AZ6" i="8" s="1"/>
  <c r="BA6" i="8" s="1"/>
  <c r="BB6" i="8" s="1"/>
  <c r="BC6" i="8" s="1"/>
  <c r="BD6" i="8" s="1"/>
  <c r="BE6" i="8" s="1"/>
  <c r="BF6" i="8" s="1"/>
  <c r="BG6" i="8" s="1"/>
  <c r="BH6" i="8" s="1"/>
  <c r="BI6" i="8" s="1"/>
  <c r="BJ6" i="8" s="1"/>
  <c r="BK6" i="8" s="1"/>
  <c r="BL6" i="8" s="1"/>
  <c r="BM6" i="8" s="1"/>
  <c r="BN6" i="8" s="1"/>
  <c r="BO6" i="8" s="1"/>
  <c r="BP6" i="8" s="1"/>
  <c r="BQ6" i="8" s="1"/>
  <c r="BR6" i="8" s="1"/>
  <c r="BS6" i="8" s="1"/>
  <c r="BT6" i="8" s="1"/>
  <c r="BU6" i="8" s="1"/>
  <c r="BV6" i="8" s="1"/>
  <c r="BW6" i="8" s="1"/>
  <c r="BX6" i="8" s="1"/>
  <c r="BY6" i="8" s="1"/>
  <c r="BZ6" i="8" s="1"/>
  <c r="CA6" i="8" s="1"/>
  <c r="CB6" i="8" s="1"/>
  <c r="CC6" i="8" s="1"/>
  <c r="AG5" i="8"/>
  <c r="AH5" i="8" s="1"/>
  <c r="AI5" i="8" s="1"/>
  <c r="AJ5" i="8" s="1"/>
  <c r="AK5" i="8" s="1"/>
  <c r="AL5" i="8" s="1"/>
  <c r="AM5" i="8" s="1"/>
  <c r="AN5" i="8" s="1"/>
  <c r="AO5" i="8" s="1"/>
  <c r="AP5" i="8" s="1"/>
  <c r="AQ5" i="8" s="1"/>
  <c r="AR5" i="8" s="1"/>
  <c r="AS5" i="8" s="1"/>
  <c r="AT5" i="8" s="1"/>
  <c r="AU5" i="8" s="1"/>
  <c r="AV5" i="8" s="1"/>
  <c r="AW5" i="8" s="1"/>
  <c r="AX5" i="8" s="1"/>
  <c r="AY5" i="8" s="1"/>
  <c r="AZ5" i="8" s="1"/>
  <c r="BA5" i="8" s="1"/>
  <c r="BB5" i="8" s="1"/>
  <c r="BC5" i="8" s="1"/>
  <c r="BD5" i="8" s="1"/>
  <c r="BE5" i="8" s="1"/>
  <c r="BF5" i="8" s="1"/>
  <c r="BG5" i="8" s="1"/>
  <c r="BH5" i="8" s="1"/>
  <c r="BI5" i="8" s="1"/>
  <c r="BJ5" i="8" s="1"/>
  <c r="BK5" i="8" s="1"/>
  <c r="BL5" i="8" s="1"/>
  <c r="BM5" i="8" s="1"/>
  <c r="BN5" i="8" s="1"/>
  <c r="BO5" i="8" s="1"/>
  <c r="BP5" i="8" s="1"/>
  <c r="BQ5" i="8" s="1"/>
  <c r="BR5" i="8" s="1"/>
  <c r="BS5" i="8" s="1"/>
  <c r="BT5" i="8" s="1"/>
  <c r="BU5" i="8" s="1"/>
  <c r="BV5" i="8" s="1"/>
  <c r="BW5" i="8" s="1"/>
  <c r="BX5" i="8" s="1"/>
  <c r="BY5" i="8" s="1"/>
  <c r="BZ5" i="8" s="1"/>
  <c r="CA5" i="8" s="1"/>
  <c r="CB5" i="8" s="1"/>
  <c r="CC5" i="8" s="1"/>
  <c r="AF5" i="8"/>
  <c r="AI4" i="8"/>
  <c r="AJ4" i="8" s="1"/>
  <c r="AK4" i="8" s="1"/>
  <c r="AL4" i="8" s="1"/>
  <c r="AM4" i="8" s="1"/>
  <c r="AN4" i="8" s="1"/>
  <c r="AO4" i="8" s="1"/>
  <c r="AP4" i="8" s="1"/>
  <c r="AQ4" i="8" s="1"/>
  <c r="AR4" i="8" s="1"/>
  <c r="AS4" i="8" s="1"/>
  <c r="AT4" i="8" s="1"/>
  <c r="AU4" i="8" s="1"/>
  <c r="AV4" i="8" s="1"/>
  <c r="AW4" i="8" s="1"/>
  <c r="AX4" i="8" s="1"/>
  <c r="AY4" i="8" s="1"/>
  <c r="AZ4" i="8" s="1"/>
  <c r="BA4" i="8" s="1"/>
  <c r="BB4" i="8" s="1"/>
  <c r="BC4" i="8" s="1"/>
  <c r="BD4" i="8" s="1"/>
  <c r="BE4" i="8" s="1"/>
  <c r="BF4" i="8" s="1"/>
  <c r="BG4" i="8" s="1"/>
  <c r="BH4" i="8" s="1"/>
  <c r="BI4" i="8" s="1"/>
  <c r="BJ4" i="8" s="1"/>
  <c r="BK4" i="8" s="1"/>
  <c r="BL4" i="8" s="1"/>
  <c r="BM4" i="8" s="1"/>
  <c r="BN4" i="8" s="1"/>
  <c r="BO4" i="8" s="1"/>
  <c r="BP4" i="8" s="1"/>
  <c r="BQ4" i="8" s="1"/>
  <c r="BR4" i="8" s="1"/>
  <c r="BS4" i="8" s="1"/>
  <c r="BT4" i="8" s="1"/>
  <c r="BU4" i="8" s="1"/>
  <c r="BV4" i="8" s="1"/>
  <c r="BW4" i="8" s="1"/>
  <c r="BX4" i="8" s="1"/>
  <c r="BY4" i="8" s="1"/>
  <c r="BZ4" i="8" s="1"/>
  <c r="CA4" i="8" s="1"/>
  <c r="CB4" i="8" s="1"/>
  <c r="CC4" i="8" s="1"/>
  <c r="AG4" i="8"/>
  <c r="AH4" i="8" s="1"/>
  <c r="AF4" i="8"/>
  <c r="AF3" i="8"/>
  <c r="AG3" i="8" s="1"/>
  <c r="AH3" i="8" s="1"/>
  <c r="AI3" i="8" s="1"/>
  <c r="AJ3" i="8" s="1"/>
  <c r="AK3" i="8" s="1"/>
  <c r="AL3" i="8" s="1"/>
  <c r="AM3" i="8" s="1"/>
  <c r="AN3" i="8" s="1"/>
  <c r="AO3" i="8" s="1"/>
  <c r="AP3" i="8" s="1"/>
  <c r="AQ3" i="8" s="1"/>
  <c r="AR3" i="8" s="1"/>
  <c r="AS3" i="8" s="1"/>
  <c r="AT3" i="8" s="1"/>
  <c r="AU3" i="8" s="1"/>
  <c r="AV3" i="8" s="1"/>
  <c r="AW3" i="8" s="1"/>
  <c r="AX3" i="8" s="1"/>
  <c r="AY3" i="8" s="1"/>
  <c r="AZ3" i="8" s="1"/>
  <c r="BA3" i="8" s="1"/>
  <c r="BB3" i="8" s="1"/>
  <c r="BC3" i="8" s="1"/>
  <c r="BD3" i="8" s="1"/>
  <c r="BE3" i="8" s="1"/>
  <c r="BF3" i="8" s="1"/>
  <c r="BG3" i="8" s="1"/>
  <c r="BH3" i="8" s="1"/>
  <c r="BI3" i="8" s="1"/>
  <c r="BJ3" i="8" s="1"/>
  <c r="BK3" i="8" s="1"/>
  <c r="BL3" i="8" s="1"/>
  <c r="BM3" i="8" s="1"/>
  <c r="BN3" i="8" s="1"/>
  <c r="BO3" i="8" s="1"/>
  <c r="BP3" i="8" s="1"/>
  <c r="BQ3" i="8" s="1"/>
  <c r="BR3" i="8" s="1"/>
  <c r="BS3" i="8" s="1"/>
  <c r="BT3" i="8" s="1"/>
  <c r="BU3" i="8" s="1"/>
  <c r="BV3" i="8" s="1"/>
  <c r="BW3" i="8" s="1"/>
  <c r="BX3" i="8" s="1"/>
  <c r="BY3" i="8" s="1"/>
  <c r="BZ3" i="8" s="1"/>
  <c r="CA3" i="8" s="1"/>
  <c r="CB3" i="8" s="1"/>
  <c r="CC3" i="8" s="1"/>
  <c r="AF2" i="8"/>
  <c r="AG2" i="8" s="1"/>
  <c r="AH2" i="8" s="1"/>
  <c r="AI2" i="8" s="1"/>
  <c r="AJ2" i="8" s="1"/>
  <c r="AK2" i="8" s="1"/>
  <c r="AL2" i="8" s="1"/>
  <c r="AM2" i="8" s="1"/>
  <c r="AN2" i="8" s="1"/>
  <c r="AO2" i="8" s="1"/>
  <c r="AP2" i="8" s="1"/>
  <c r="AQ2" i="8" s="1"/>
  <c r="AR2" i="8" s="1"/>
  <c r="AS2" i="8" s="1"/>
  <c r="AT2" i="8" s="1"/>
  <c r="AU2" i="8" s="1"/>
  <c r="AV2" i="8" s="1"/>
  <c r="AW2" i="8" s="1"/>
  <c r="AX2" i="8" s="1"/>
  <c r="AY2" i="8" s="1"/>
  <c r="AZ2" i="8" s="1"/>
  <c r="BA2" i="8" s="1"/>
  <c r="BB2" i="8" s="1"/>
  <c r="BC2" i="8" s="1"/>
  <c r="BD2" i="8" s="1"/>
  <c r="BE2" i="8" s="1"/>
  <c r="BF2" i="8" s="1"/>
  <c r="BG2" i="8" s="1"/>
  <c r="BH2" i="8" s="1"/>
  <c r="BI2" i="8" s="1"/>
  <c r="BJ2" i="8" s="1"/>
  <c r="BK2" i="8" s="1"/>
  <c r="BL2" i="8" s="1"/>
  <c r="BM2" i="8" s="1"/>
  <c r="BN2" i="8" s="1"/>
  <c r="BO2" i="8" s="1"/>
  <c r="BP2" i="8" s="1"/>
  <c r="BQ2" i="8" s="1"/>
  <c r="BR2" i="8" s="1"/>
  <c r="BS2" i="8" s="1"/>
  <c r="BT2" i="8" s="1"/>
  <c r="BU2" i="8" s="1"/>
  <c r="BV2" i="8" s="1"/>
  <c r="BW2" i="8" s="1"/>
  <c r="BX2" i="8" s="1"/>
  <c r="BY2" i="8" s="1"/>
  <c r="BZ2" i="8" s="1"/>
  <c r="CA2" i="8" s="1"/>
  <c r="CB2" i="8" s="1"/>
  <c r="CC2" i="8" s="1"/>
  <c r="AO9" i="7"/>
  <c r="AP9" i="7" s="1"/>
  <c r="AQ9" i="7" s="1"/>
  <c r="AR9" i="7" s="1"/>
  <c r="AS9" i="7" s="1"/>
  <c r="AT9" i="7" s="1"/>
  <c r="AU9" i="7" s="1"/>
  <c r="AV9" i="7" s="1"/>
  <c r="AW9" i="7" s="1"/>
  <c r="AX9" i="7" s="1"/>
  <c r="AY9" i="7" s="1"/>
  <c r="AZ9" i="7" s="1"/>
  <c r="BA9" i="7" s="1"/>
  <c r="BB9" i="7" s="1"/>
  <c r="BC9" i="7" s="1"/>
  <c r="BD9" i="7" s="1"/>
  <c r="BE9" i="7" s="1"/>
  <c r="BF9" i="7" s="1"/>
  <c r="BG9" i="7" s="1"/>
  <c r="BH9" i="7" s="1"/>
  <c r="BI9" i="7" s="1"/>
  <c r="BJ9" i="7" s="1"/>
  <c r="BK9" i="7" s="1"/>
  <c r="BL9" i="7" s="1"/>
  <c r="BM9" i="7" s="1"/>
  <c r="BN9" i="7" s="1"/>
  <c r="BO9" i="7" s="1"/>
  <c r="BP9" i="7" s="1"/>
  <c r="BQ9" i="7" s="1"/>
  <c r="BR9" i="7" s="1"/>
  <c r="BS9" i="7" s="1"/>
  <c r="BT9" i="7" s="1"/>
  <c r="BU9" i="7" s="1"/>
  <c r="BV9" i="7" s="1"/>
  <c r="BW9" i="7" s="1"/>
  <c r="BX9" i="7" s="1"/>
  <c r="BY9" i="7" s="1"/>
  <c r="BZ9" i="7" s="1"/>
  <c r="CA9" i="7" s="1"/>
  <c r="CB9" i="7" s="1"/>
  <c r="CC9" i="7" s="1"/>
  <c r="AG9" i="7"/>
  <c r="AH9" i="7" s="1"/>
  <c r="AI9" i="7" s="1"/>
  <c r="AJ9" i="7" s="1"/>
  <c r="AK9" i="7" s="1"/>
  <c r="AL9" i="7" s="1"/>
  <c r="AM9" i="7" s="1"/>
  <c r="AN9" i="7" s="1"/>
  <c r="AF9" i="7"/>
  <c r="AI8" i="7"/>
  <c r="AJ8" i="7" s="1"/>
  <c r="AK8" i="7" s="1"/>
  <c r="AL8" i="7" s="1"/>
  <c r="AM8" i="7" s="1"/>
  <c r="AN8" i="7" s="1"/>
  <c r="AO8" i="7" s="1"/>
  <c r="AP8" i="7" s="1"/>
  <c r="AQ8" i="7" s="1"/>
  <c r="AR8" i="7" s="1"/>
  <c r="AS8" i="7" s="1"/>
  <c r="AT8" i="7" s="1"/>
  <c r="AU8" i="7" s="1"/>
  <c r="AV8" i="7" s="1"/>
  <c r="AW8" i="7" s="1"/>
  <c r="AX8" i="7" s="1"/>
  <c r="AY8" i="7" s="1"/>
  <c r="AZ8" i="7" s="1"/>
  <c r="BA8" i="7" s="1"/>
  <c r="BB8" i="7" s="1"/>
  <c r="BC8" i="7" s="1"/>
  <c r="BD8" i="7" s="1"/>
  <c r="BE8" i="7" s="1"/>
  <c r="BF8" i="7" s="1"/>
  <c r="BG8" i="7" s="1"/>
  <c r="BH8" i="7" s="1"/>
  <c r="BI8" i="7" s="1"/>
  <c r="BJ8" i="7" s="1"/>
  <c r="BK8" i="7" s="1"/>
  <c r="BL8" i="7" s="1"/>
  <c r="BM8" i="7" s="1"/>
  <c r="BN8" i="7" s="1"/>
  <c r="BO8" i="7" s="1"/>
  <c r="BP8" i="7" s="1"/>
  <c r="BQ8" i="7" s="1"/>
  <c r="BR8" i="7" s="1"/>
  <c r="BS8" i="7" s="1"/>
  <c r="BT8" i="7" s="1"/>
  <c r="BU8" i="7" s="1"/>
  <c r="BV8" i="7" s="1"/>
  <c r="BW8" i="7" s="1"/>
  <c r="BX8" i="7" s="1"/>
  <c r="BY8" i="7" s="1"/>
  <c r="BZ8" i="7" s="1"/>
  <c r="CA8" i="7" s="1"/>
  <c r="CB8" i="7" s="1"/>
  <c r="CC8" i="7" s="1"/>
  <c r="AG8" i="7"/>
  <c r="AH8" i="7" s="1"/>
  <c r="AF8" i="7"/>
  <c r="AK7" i="7"/>
  <c r="AL7" i="7" s="1"/>
  <c r="AM7" i="7" s="1"/>
  <c r="AN7" i="7" s="1"/>
  <c r="AO7" i="7" s="1"/>
  <c r="AP7" i="7" s="1"/>
  <c r="AQ7" i="7" s="1"/>
  <c r="AR7" i="7" s="1"/>
  <c r="AS7" i="7" s="1"/>
  <c r="AT7" i="7" s="1"/>
  <c r="AU7" i="7" s="1"/>
  <c r="AV7" i="7" s="1"/>
  <c r="AW7" i="7" s="1"/>
  <c r="AX7" i="7" s="1"/>
  <c r="AY7" i="7" s="1"/>
  <c r="AZ7" i="7" s="1"/>
  <c r="BA7" i="7" s="1"/>
  <c r="BB7" i="7" s="1"/>
  <c r="BC7" i="7" s="1"/>
  <c r="BD7" i="7" s="1"/>
  <c r="BE7" i="7" s="1"/>
  <c r="BF7" i="7" s="1"/>
  <c r="BG7" i="7" s="1"/>
  <c r="BH7" i="7" s="1"/>
  <c r="BI7" i="7" s="1"/>
  <c r="BJ7" i="7" s="1"/>
  <c r="BK7" i="7" s="1"/>
  <c r="BL7" i="7" s="1"/>
  <c r="BM7" i="7" s="1"/>
  <c r="BN7" i="7" s="1"/>
  <c r="BO7" i="7" s="1"/>
  <c r="BP7" i="7" s="1"/>
  <c r="BQ7" i="7" s="1"/>
  <c r="BR7" i="7" s="1"/>
  <c r="BS7" i="7" s="1"/>
  <c r="BT7" i="7" s="1"/>
  <c r="BU7" i="7" s="1"/>
  <c r="BV7" i="7" s="1"/>
  <c r="BW7" i="7" s="1"/>
  <c r="BX7" i="7" s="1"/>
  <c r="BY7" i="7" s="1"/>
  <c r="BZ7" i="7" s="1"/>
  <c r="CA7" i="7" s="1"/>
  <c r="CB7" i="7" s="1"/>
  <c r="CC7" i="7" s="1"/>
  <c r="AG7" i="7"/>
  <c r="AH7" i="7" s="1"/>
  <c r="AI7" i="7" s="1"/>
  <c r="AJ7" i="7" s="1"/>
  <c r="AF7" i="7"/>
  <c r="AM6" i="7"/>
  <c r="AN6" i="7" s="1"/>
  <c r="AO6" i="7" s="1"/>
  <c r="AP6" i="7" s="1"/>
  <c r="AQ6" i="7" s="1"/>
  <c r="AR6" i="7" s="1"/>
  <c r="AS6" i="7" s="1"/>
  <c r="AT6" i="7" s="1"/>
  <c r="AU6" i="7" s="1"/>
  <c r="AV6" i="7" s="1"/>
  <c r="AW6" i="7" s="1"/>
  <c r="AX6" i="7" s="1"/>
  <c r="AY6" i="7" s="1"/>
  <c r="AZ6" i="7" s="1"/>
  <c r="BA6" i="7" s="1"/>
  <c r="BB6" i="7" s="1"/>
  <c r="BC6" i="7" s="1"/>
  <c r="BD6" i="7" s="1"/>
  <c r="BE6" i="7" s="1"/>
  <c r="BF6" i="7" s="1"/>
  <c r="BG6" i="7" s="1"/>
  <c r="BH6" i="7" s="1"/>
  <c r="BI6" i="7" s="1"/>
  <c r="BJ6" i="7" s="1"/>
  <c r="BK6" i="7" s="1"/>
  <c r="BL6" i="7" s="1"/>
  <c r="BM6" i="7" s="1"/>
  <c r="BN6" i="7" s="1"/>
  <c r="BO6" i="7" s="1"/>
  <c r="BP6" i="7" s="1"/>
  <c r="BQ6" i="7" s="1"/>
  <c r="BR6" i="7" s="1"/>
  <c r="BS6" i="7" s="1"/>
  <c r="BT6" i="7" s="1"/>
  <c r="BU6" i="7" s="1"/>
  <c r="BV6" i="7" s="1"/>
  <c r="BW6" i="7" s="1"/>
  <c r="BX6" i="7" s="1"/>
  <c r="BY6" i="7" s="1"/>
  <c r="BZ6" i="7" s="1"/>
  <c r="CA6" i="7" s="1"/>
  <c r="CB6" i="7" s="1"/>
  <c r="CC6" i="7" s="1"/>
  <c r="AF6" i="7"/>
  <c r="AG6" i="7" s="1"/>
  <c r="AH6" i="7" s="1"/>
  <c r="AI6" i="7" s="1"/>
  <c r="AJ6" i="7" s="1"/>
  <c r="AK6" i="7" s="1"/>
  <c r="AL6" i="7" s="1"/>
  <c r="AG5" i="7"/>
  <c r="AH5" i="7" s="1"/>
  <c r="AI5" i="7" s="1"/>
  <c r="AJ5" i="7" s="1"/>
  <c r="AK5" i="7" s="1"/>
  <c r="AL5" i="7" s="1"/>
  <c r="AM5" i="7" s="1"/>
  <c r="AN5" i="7" s="1"/>
  <c r="AO5" i="7" s="1"/>
  <c r="AP5" i="7" s="1"/>
  <c r="AQ5" i="7" s="1"/>
  <c r="AR5" i="7" s="1"/>
  <c r="AS5" i="7" s="1"/>
  <c r="AT5" i="7" s="1"/>
  <c r="AU5" i="7" s="1"/>
  <c r="AV5" i="7" s="1"/>
  <c r="AW5" i="7" s="1"/>
  <c r="AX5" i="7" s="1"/>
  <c r="AY5" i="7" s="1"/>
  <c r="AZ5" i="7" s="1"/>
  <c r="BA5" i="7" s="1"/>
  <c r="BB5" i="7" s="1"/>
  <c r="BC5" i="7" s="1"/>
  <c r="BD5" i="7" s="1"/>
  <c r="BE5" i="7" s="1"/>
  <c r="BF5" i="7" s="1"/>
  <c r="BG5" i="7" s="1"/>
  <c r="BH5" i="7" s="1"/>
  <c r="BI5" i="7" s="1"/>
  <c r="BJ5" i="7" s="1"/>
  <c r="BK5" i="7" s="1"/>
  <c r="BL5" i="7" s="1"/>
  <c r="BM5" i="7" s="1"/>
  <c r="BN5" i="7" s="1"/>
  <c r="BO5" i="7" s="1"/>
  <c r="BP5" i="7" s="1"/>
  <c r="BQ5" i="7" s="1"/>
  <c r="BR5" i="7" s="1"/>
  <c r="BS5" i="7" s="1"/>
  <c r="BT5" i="7" s="1"/>
  <c r="BU5" i="7" s="1"/>
  <c r="BV5" i="7" s="1"/>
  <c r="BW5" i="7" s="1"/>
  <c r="BX5" i="7" s="1"/>
  <c r="BY5" i="7" s="1"/>
  <c r="BZ5" i="7" s="1"/>
  <c r="CA5" i="7" s="1"/>
  <c r="CB5" i="7" s="1"/>
  <c r="CC5" i="7" s="1"/>
  <c r="AF5" i="7"/>
  <c r="AG4" i="7"/>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BR4" i="7" s="1"/>
  <c r="BS4" i="7" s="1"/>
  <c r="BT4" i="7" s="1"/>
  <c r="BU4" i="7" s="1"/>
  <c r="BV4" i="7" s="1"/>
  <c r="BW4" i="7" s="1"/>
  <c r="BX4" i="7" s="1"/>
  <c r="BY4" i="7" s="1"/>
  <c r="BZ4" i="7" s="1"/>
  <c r="CA4" i="7" s="1"/>
  <c r="CB4" i="7" s="1"/>
  <c r="CC4" i="7" s="1"/>
  <c r="AF4" i="7"/>
  <c r="AI3" i="7"/>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BR3" i="7" s="1"/>
  <c r="BS3" i="7" s="1"/>
  <c r="BT3" i="7" s="1"/>
  <c r="BU3" i="7" s="1"/>
  <c r="BV3" i="7" s="1"/>
  <c r="BW3" i="7" s="1"/>
  <c r="BX3" i="7" s="1"/>
  <c r="BY3" i="7" s="1"/>
  <c r="BZ3" i="7" s="1"/>
  <c r="CA3" i="7" s="1"/>
  <c r="CB3" i="7" s="1"/>
  <c r="CC3" i="7" s="1"/>
  <c r="AG3" i="7"/>
  <c r="AH3" i="7" s="1"/>
  <c r="AF3" i="7"/>
  <c r="AF2" i="7"/>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BL9" i="6" s="1"/>
  <c r="BM9" i="6" s="1"/>
  <c r="BN9" i="6" s="1"/>
  <c r="BO9" i="6" s="1"/>
  <c r="BP9" i="6" s="1"/>
  <c r="BQ9" i="6" s="1"/>
  <c r="BR9" i="6" s="1"/>
  <c r="BS9" i="6" s="1"/>
  <c r="BT9" i="6" s="1"/>
  <c r="BU9" i="6" s="1"/>
  <c r="BV9" i="6" s="1"/>
  <c r="BW9" i="6" s="1"/>
  <c r="BX9" i="6" s="1"/>
  <c r="BY9" i="6" s="1"/>
  <c r="BZ9" i="6" s="1"/>
  <c r="CA9" i="6" s="1"/>
  <c r="CB9" i="6" s="1"/>
  <c r="CC9" i="6" s="1"/>
  <c r="AF8" i="6"/>
  <c r="AG8" i="6" s="1"/>
  <c r="AH8" i="6" s="1"/>
  <c r="AI8" i="6" s="1"/>
  <c r="AJ8" i="6" s="1"/>
  <c r="AK8" i="6" s="1"/>
  <c r="AL8" i="6" s="1"/>
  <c r="AM8" i="6" s="1"/>
  <c r="AN8" i="6" s="1"/>
  <c r="AO8" i="6" s="1"/>
  <c r="AP8" i="6" s="1"/>
  <c r="AQ8" i="6" s="1"/>
  <c r="AR8" i="6" s="1"/>
  <c r="AS8" i="6" s="1"/>
  <c r="AT8" i="6" s="1"/>
  <c r="AU8" i="6" s="1"/>
  <c r="AV8" i="6" s="1"/>
  <c r="AW8" i="6" s="1"/>
  <c r="AX8" i="6" s="1"/>
  <c r="AY8" i="6" s="1"/>
  <c r="AZ8" i="6" s="1"/>
  <c r="BA8" i="6" s="1"/>
  <c r="BB8" i="6" s="1"/>
  <c r="BC8" i="6" s="1"/>
  <c r="BD8" i="6" s="1"/>
  <c r="BE8" i="6" s="1"/>
  <c r="BF8" i="6" s="1"/>
  <c r="BG8" i="6" s="1"/>
  <c r="BH8" i="6" s="1"/>
  <c r="BI8" i="6" s="1"/>
  <c r="BJ8" i="6" s="1"/>
  <c r="BK8" i="6" s="1"/>
  <c r="BL8" i="6" s="1"/>
  <c r="BM8" i="6" s="1"/>
  <c r="BN8" i="6" s="1"/>
  <c r="BO8" i="6" s="1"/>
  <c r="BP8" i="6" s="1"/>
  <c r="BQ8" i="6" s="1"/>
  <c r="BR8" i="6" s="1"/>
  <c r="BS8" i="6" s="1"/>
  <c r="BT8" i="6" s="1"/>
  <c r="BU8" i="6" s="1"/>
  <c r="BV8" i="6" s="1"/>
  <c r="BW8" i="6" s="1"/>
  <c r="BX8" i="6" s="1"/>
  <c r="BY8" i="6" s="1"/>
  <c r="BZ8" i="6" s="1"/>
  <c r="CA8" i="6" s="1"/>
  <c r="CB8" i="6" s="1"/>
  <c r="CC8" i="6" s="1"/>
  <c r="AF7" i="6"/>
  <c r="AG7" i="6" s="1"/>
  <c r="AH7" i="6" s="1"/>
  <c r="AI7" i="6" s="1"/>
  <c r="AJ7" i="6" s="1"/>
  <c r="AK7" i="6" s="1"/>
  <c r="AL7" i="6" s="1"/>
  <c r="AM7" i="6" s="1"/>
  <c r="AN7" i="6" s="1"/>
  <c r="AO7" i="6" s="1"/>
  <c r="AP7" i="6" s="1"/>
  <c r="AQ7" i="6" s="1"/>
  <c r="AR7" i="6" s="1"/>
  <c r="AS7" i="6" s="1"/>
  <c r="AT7" i="6" s="1"/>
  <c r="AU7" i="6" s="1"/>
  <c r="AV7" i="6" s="1"/>
  <c r="AW7" i="6" s="1"/>
  <c r="AX7" i="6" s="1"/>
  <c r="AY7" i="6" s="1"/>
  <c r="AZ7" i="6" s="1"/>
  <c r="BA7" i="6" s="1"/>
  <c r="BB7" i="6" s="1"/>
  <c r="BC7" i="6" s="1"/>
  <c r="BD7" i="6" s="1"/>
  <c r="BE7" i="6" s="1"/>
  <c r="BF7" i="6" s="1"/>
  <c r="BG7" i="6" s="1"/>
  <c r="BH7" i="6" s="1"/>
  <c r="BI7" i="6" s="1"/>
  <c r="BJ7" i="6" s="1"/>
  <c r="BK7" i="6" s="1"/>
  <c r="BL7" i="6" s="1"/>
  <c r="BM7" i="6" s="1"/>
  <c r="BN7" i="6" s="1"/>
  <c r="BO7" i="6" s="1"/>
  <c r="BP7" i="6" s="1"/>
  <c r="BQ7" i="6" s="1"/>
  <c r="BR7" i="6" s="1"/>
  <c r="BS7" i="6" s="1"/>
  <c r="BT7" i="6" s="1"/>
  <c r="BU7" i="6" s="1"/>
  <c r="BV7" i="6" s="1"/>
  <c r="BW7" i="6" s="1"/>
  <c r="BX7" i="6" s="1"/>
  <c r="BY7" i="6" s="1"/>
  <c r="BZ7" i="6" s="1"/>
  <c r="CA7" i="6" s="1"/>
  <c r="CB7" i="6" s="1"/>
  <c r="CC7" i="6" s="1"/>
  <c r="AF6" i="6"/>
  <c r="AG6" i="6" s="1"/>
  <c r="AH6" i="6" s="1"/>
  <c r="AI6" i="6" s="1"/>
  <c r="AJ6" i="6" s="1"/>
  <c r="AK6" i="6" s="1"/>
  <c r="AL6" i="6" s="1"/>
  <c r="AM6" i="6" s="1"/>
  <c r="AN6" i="6" s="1"/>
  <c r="AO6" i="6" s="1"/>
  <c r="AP6" i="6" s="1"/>
  <c r="AQ6" i="6" s="1"/>
  <c r="AR6" i="6" s="1"/>
  <c r="AS6" i="6" s="1"/>
  <c r="AT6" i="6" s="1"/>
  <c r="AU6" i="6" s="1"/>
  <c r="AV6" i="6" s="1"/>
  <c r="AW6" i="6" s="1"/>
  <c r="AX6" i="6" s="1"/>
  <c r="AY6" i="6" s="1"/>
  <c r="AZ6" i="6" s="1"/>
  <c r="BA6" i="6" s="1"/>
  <c r="BB6" i="6" s="1"/>
  <c r="BC6" i="6" s="1"/>
  <c r="BD6" i="6" s="1"/>
  <c r="BE6" i="6" s="1"/>
  <c r="BF6" i="6" s="1"/>
  <c r="BG6" i="6" s="1"/>
  <c r="BH6" i="6" s="1"/>
  <c r="BI6" i="6" s="1"/>
  <c r="BJ6" i="6" s="1"/>
  <c r="BK6" i="6" s="1"/>
  <c r="BL6" i="6" s="1"/>
  <c r="BM6" i="6" s="1"/>
  <c r="BN6" i="6" s="1"/>
  <c r="BO6" i="6" s="1"/>
  <c r="BP6" i="6" s="1"/>
  <c r="BQ6" i="6" s="1"/>
  <c r="BR6" i="6" s="1"/>
  <c r="BS6" i="6" s="1"/>
  <c r="BT6" i="6" s="1"/>
  <c r="BU6" i="6" s="1"/>
  <c r="BV6" i="6" s="1"/>
  <c r="BW6" i="6" s="1"/>
  <c r="BX6" i="6" s="1"/>
  <c r="BY6" i="6" s="1"/>
  <c r="BZ6" i="6" s="1"/>
  <c r="CA6" i="6" s="1"/>
  <c r="CB6" i="6" s="1"/>
  <c r="CC6" i="6" s="1"/>
  <c r="AF5" i="6"/>
  <c r="AG5" i="6" s="1"/>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BL5" i="6" s="1"/>
  <c r="BM5" i="6" s="1"/>
  <c r="BN5" i="6" s="1"/>
  <c r="BO5" i="6" s="1"/>
  <c r="BP5" i="6" s="1"/>
  <c r="BQ5" i="6" s="1"/>
  <c r="BR5" i="6" s="1"/>
  <c r="BS5" i="6" s="1"/>
  <c r="BT5" i="6" s="1"/>
  <c r="BU5" i="6" s="1"/>
  <c r="BV5" i="6" s="1"/>
  <c r="BW5" i="6" s="1"/>
  <c r="BX5" i="6" s="1"/>
  <c r="BY5" i="6" s="1"/>
  <c r="BZ5" i="6" s="1"/>
  <c r="CA5" i="6" s="1"/>
  <c r="CB5" i="6" s="1"/>
  <c r="CC5" i="6" s="1"/>
  <c r="AF4" i="6"/>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BE4" i="6" s="1"/>
  <c r="BF4" i="6" s="1"/>
  <c r="BG4" i="6" s="1"/>
  <c r="BH4" i="6" s="1"/>
  <c r="BI4" i="6" s="1"/>
  <c r="BJ4" i="6" s="1"/>
  <c r="BK4" i="6" s="1"/>
  <c r="BL4" i="6" s="1"/>
  <c r="BM4" i="6" s="1"/>
  <c r="BN4" i="6" s="1"/>
  <c r="BO4" i="6" s="1"/>
  <c r="BP4" i="6" s="1"/>
  <c r="BQ4" i="6" s="1"/>
  <c r="BR4" i="6" s="1"/>
  <c r="BS4" i="6" s="1"/>
  <c r="BT4" i="6" s="1"/>
  <c r="BU4" i="6" s="1"/>
  <c r="BV4" i="6" s="1"/>
  <c r="BW4" i="6" s="1"/>
  <c r="BX4" i="6" s="1"/>
  <c r="BY4" i="6" s="1"/>
  <c r="BZ4" i="6" s="1"/>
  <c r="CA4" i="6" s="1"/>
  <c r="CB4" i="6" s="1"/>
  <c r="CC4" i="6" s="1"/>
  <c r="AF3" i="6"/>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AF2" i="6"/>
  <c r="AG2" i="6" s="1"/>
  <c r="AH2" i="6" s="1"/>
  <c r="AI2" i="6" s="1"/>
  <c r="AJ2" i="6" s="1"/>
  <c r="AK2" i="6" s="1"/>
  <c r="AL2" i="6" s="1"/>
  <c r="AM2" i="6" s="1"/>
  <c r="AN2" i="6" s="1"/>
  <c r="AO2" i="6" s="1"/>
  <c r="AP2" i="6" s="1"/>
  <c r="AQ2" i="6" s="1"/>
  <c r="AR2" i="6" s="1"/>
  <c r="AS2" i="6" s="1"/>
  <c r="AT2" i="6" s="1"/>
  <c r="AU2" i="6" s="1"/>
  <c r="AV2" i="6" s="1"/>
  <c r="AW2" i="6" s="1"/>
  <c r="AX2" i="6" s="1"/>
  <c r="AY2" i="6" s="1"/>
  <c r="AZ2" i="6" s="1"/>
  <c r="BA2" i="6" s="1"/>
  <c r="BB2" i="6" s="1"/>
  <c r="BC2" i="6" s="1"/>
  <c r="BD2" i="6" s="1"/>
  <c r="BE2" i="6" s="1"/>
  <c r="BF2" i="6" s="1"/>
  <c r="BG2" i="6" s="1"/>
  <c r="BH2" i="6" s="1"/>
  <c r="BI2" i="6" s="1"/>
  <c r="BJ2" i="6" s="1"/>
  <c r="BK2" i="6" s="1"/>
  <c r="BL2" i="6" s="1"/>
  <c r="BM2" i="6" s="1"/>
  <c r="BN2" i="6" s="1"/>
  <c r="BO2" i="6" s="1"/>
  <c r="BP2" i="6" s="1"/>
  <c r="BQ2" i="6" s="1"/>
  <c r="BR2" i="6" s="1"/>
  <c r="BS2" i="6" s="1"/>
  <c r="BT2" i="6" s="1"/>
  <c r="BU2" i="6" s="1"/>
  <c r="BV2" i="6" s="1"/>
  <c r="BW2" i="6" s="1"/>
  <c r="BX2" i="6" s="1"/>
  <c r="BY2" i="6" s="1"/>
  <c r="BZ2" i="6" s="1"/>
  <c r="CA2" i="6" s="1"/>
  <c r="CB2" i="6" s="1"/>
  <c r="CC2" i="6" s="1"/>
  <c r="AG9" i="5"/>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BO9" i="5" s="1"/>
  <c r="BP9" i="5" s="1"/>
  <c r="BQ9" i="5" s="1"/>
  <c r="BR9" i="5" s="1"/>
  <c r="BS9" i="5" s="1"/>
  <c r="BT9" i="5" s="1"/>
  <c r="BU9" i="5" s="1"/>
  <c r="BV9" i="5" s="1"/>
  <c r="BW9" i="5" s="1"/>
  <c r="BX9" i="5" s="1"/>
  <c r="BY9" i="5" s="1"/>
  <c r="BZ9" i="5" s="1"/>
  <c r="CA9" i="5" s="1"/>
  <c r="CB9" i="5" s="1"/>
  <c r="CC9" i="5" s="1"/>
  <c r="AF9" i="5"/>
  <c r="AF8" i="5"/>
  <c r="AG8" i="5" s="1"/>
  <c r="AH8" i="5" s="1"/>
  <c r="AI8" i="5" s="1"/>
  <c r="AJ8" i="5" s="1"/>
  <c r="AK8" i="5" s="1"/>
  <c r="AL8" i="5" s="1"/>
  <c r="AM8" i="5" s="1"/>
  <c r="AN8" i="5" s="1"/>
  <c r="AO8" i="5" s="1"/>
  <c r="AP8" i="5" s="1"/>
  <c r="AQ8" i="5" s="1"/>
  <c r="AR8" i="5" s="1"/>
  <c r="AS8" i="5" s="1"/>
  <c r="AT8" i="5" s="1"/>
  <c r="AU8" i="5" s="1"/>
  <c r="AV8" i="5" s="1"/>
  <c r="AW8" i="5" s="1"/>
  <c r="AX8" i="5" s="1"/>
  <c r="AY8" i="5" s="1"/>
  <c r="AZ8" i="5" s="1"/>
  <c r="BA8" i="5" s="1"/>
  <c r="BB8" i="5" s="1"/>
  <c r="BC8" i="5" s="1"/>
  <c r="BD8" i="5" s="1"/>
  <c r="BE8" i="5" s="1"/>
  <c r="BF8" i="5" s="1"/>
  <c r="BG8" i="5" s="1"/>
  <c r="BH8" i="5" s="1"/>
  <c r="BI8" i="5" s="1"/>
  <c r="BJ8" i="5" s="1"/>
  <c r="BK8" i="5" s="1"/>
  <c r="BL8" i="5" s="1"/>
  <c r="BM8" i="5" s="1"/>
  <c r="BN8" i="5" s="1"/>
  <c r="BO8" i="5" s="1"/>
  <c r="BP8" i="5" s="1"/>
  <c r="BQ8" i="5" s="1"/>
  <c r="BR8" i="5" s="1"/>
  <c r="BS8" i="5" s="1"/>
  <c r="BT8" i="5" s="1"/>
  <c r="BU8" i="5" s="1"/>
  <c r="BV8" i="5" s="1"/>
  <c r="BW8" i="5" s="1"/>
  <c r="BX8" i="5" s="1"/>
  <c r="BY8" i="5" s="1"/>
  <c r="BZ8" i="5" s="1"/>
  <c r="CA8" i="5" s="1"/>
  <c r="CB8" i="5" s="1"/>
  <c r="CC8" i="5" s="1"/>
  <c r="AF7" i="5"/>
  <c r="AG7" i="5" s="1"/>
  <c r="AH7" i="5" s="1"/>
  <c r="AI7" i="5" s="1"/>
  <c r="AJ7" i="5" s="1"/>
  <c r="AK7" i="5" s="1"/>
  <c r="AL7" i="5" s="1"/>
  <c r="AM7" i="5" s="1"/>
  <c r="AN7" i="5" s="1"/>
  <c r="AO7" i="5" s="1"/>
  <c r="AP7" i="5" s="1"/>
  <c r="AQ7" i="5" s="1"/>
  <c r="AR7" i="5" s="1"/>
  <c r="AS7" i="5" s="1"/>
  <c r="AT7" i="5" s="1"/>
  <c r="AU7" i="5" s="1"/>
  <c r="AV7" i="5" s="1"/>
  <c r="AW7" i="5" s="1"/>
  <c r="AX7" i="5" s="1"/>
  <c r="AY7" i="5" s="1"/>
  <c r="AZ7" i="5" s="1"/>
  <c r="BA7" i="5" s="1"/>
  <c r="BB7" i="5" s="1"/>
  <c r="BC7" i="5" s="1"/>
  <c r="BD7" i="5" s="1"/>
  <c r="BE7" i="5" s="1"/>
  <c r="BF7" i="5" s="1"/>
  <c r="BG7" i="5" s="1"/>
  <c r="BH7" i="5" s="1"/>
  <c r="BI7" i="5" s="1"/>
  <c r="BJ7" i="5" s="1"/>
  <c r="BK7" i="5" s="1"/>
  <c r="BL7" i="5" s="1"/>
  <c r="BM7" i="5" s="1"/>
  <c r="BN7" i="5" s="1"/>
  <c r="BO7" i="5" s="1"/>
  <c r="BP7" i="5" s="1"/>
  <c r="BQ7" i="5" s="1"/>
  <c r="BR7" i="5" s="1"/>
  <c r="BS7" i="5" s="1"/>
  <c r="BT7" i="5" s="1"/>
  <c r="BU7" i="5" s="1"/>
  <c r="BV7" i="5" s="1"/>
  <c r="BW7" i="5" s="1"/>
  <c r="BX7" i="5" s="1"/>
  <c r="BY7" i="5" s="1"/>
  <c r="BZ7" i="5" s="1"/>
  <c r="CA7" i="5" s="1"/>
  <c r="CB7" i="5" s="1"/>
  <c r="CC7" i="5" s="1"/>
  <c r="AF6" i="5"/>
  <c r="AG6" i="5" s="1"/>
  <c r="AH6" i="5" s="1"/>
  <c r="AI6" i="5" s="1"/>
  <c r="AJ6" i="5" s="1"/>
  <c r="AK6" i="5" s="1"/>
  <c r="AL6" i="5" s="1"/>
  <c r="AM6" i="5" s="1"/>
  <c r="AN6" i="5" s="1"/>
  <c r="AO6" i="5" s="1"/>
  <c r="AP6" i="5" s="1"/>
  <c r="AQ6" i="5" s="1"/>
  <c r="AR6" i="5" s="1"/>
  <c r="AS6" i="5" s="1"/>
  <c r="AT6" i="5" s="1"/>
  <c r="AU6" i="5" s="1"/>
  <c r="AV6" i="5" s="1"/>
  <c r="AW6" i="5" s="1"/>
  <c r="AX6" i="5" s="1"/>
  <c r="AY6" i="5" s="1"/>
  <c r="AZ6" i="5" s="1"/>
  <c r="BA6" i="5" s="1"/>
  <c r="BB6" i="5" s="1"/>
  <c r="BC6" i="5" s="1"/>
  <c r="BD6" i="5" s="1"/>
  <c r="BE6" i="5" s="1"/>
  <c r="BF6" i="5" s="1"/>
  <c r="BG6" i="5" s="1"/>
  <c r="BH6" i="5" s="1"/>
  <c r="BI6" i="5" s="1"/>
  <c r="BJ6" i="5" s="1"/>
  <c r="BK6" i="5" s="1"/>
  <c r="BL6" i="5" s="1"/>
  <c r="BM6" i="5" s="1"/>
  <c r="BN6" i="5" s="1"/>
  <c r="BO6" i="5" s="1"/>
  <c r="BP6" i="5" s="1"/>
  <c r="BQ6" i="5" s="1"/>
  <c r="BR6" i="5" s="1"/>
  <c r="BS6" i="5" s="1"/>
  <c r="BT6" i="5" s="1"/>
  <c r="BU6" i="5" s="1"/>
  <c r="BV6" i="5" s="1"/>
  <c r="BW6" i="5" s="1"/>
  <c r="BX6" i="5" s="1"/>
  <c r="BY6" i="5" s="1"/>
  <c r="BZ6" i="5" s="1"/>
  <c r="CA6" i="5" s="1"/>
  <c r="CB6" i="5" s="1"/>
  <c r="CC6" i="5" s="1"/>
  <c r="AG5" i="5"/>
  <c r="AH5" i="5" s="1"/>
  <c r="AI5" i="5" s="1"/>
  <c r="AJ5" i="5" s="1"/>
  <c r="AK5" i="5" s="1"/>
  <c r="AL5" i="5" s="1"/>
  <c r="AM5" i="5" s="1"/>
  <c r="AN5" i="5" s="1"/>
  <c r="AO5" i="5" s="1"/>
  <c r="AP5" i="5" s="1"/>
  <c r="AQ5" i="5" s="1"/>
  <c r="AR5" i="5" s="1"/>
  <c r="AS5" i="5" s="1"/>
  <c r="AT5" i="5" s="1"/>
  <c r="AU5" i="5" s="1"/>
  <c r="AV5" i="5" s="1"/>
  <c r="AW5" i="5" s="1"/>
  <c r="AX5" i="5" s="1"/>
  <c r="AY5" i="5" s="1"/>
  <c r="AZ5" i="5" s="1"/>
  <c r="BA5" i="5" s="1"/>
  <c r="BB5" i="5" s="1"/>
  <c r="BC5" i="5" s="1"/>
  <c r="BD5" i="5" s="1"/>
  <c r="BE5" i="5" s="1"/>
  <c r="BF5" i="5" s="1"/>
  <c r="BG5" i="5" s="1"/>
  <c r="BH5" i="5" s="1"/>
  <c r="BI5" i="5" s="1"/>
  <c r="BJ5" i="5" s="1"/>
  <c r="BK5" i="5" s="1"/>
  <c r="BL5" i="5" s="1"/>
  <c r="BM5" i="5" s="1"/>
  <c r="BN5" i="5" s="1"/>
  <c r="BO5" i="5" s="1"/>
  <c r="BP5" i="5" s="1"/>
  <c r="BQ5" i="5" s="1"/>
  <c r="BR5" i="5" s="1"/>
  <c r="BS5" i="5" s="1"/>
  <c r="BT5" i="5" s="1"/>
  <c r="BU5" i="5" s="1"/>
  <c r="BV5" i="5" s="1"/>
  <c r="BW5" i="5" s="1"/>
  <c r="BX5" i="5" s="1"/>
  <c r="BY5" i="5" s="1"/>
  <c r="BZ5" i="5" s="1"/>
  <c r="CA5" i="5" s="1"/>
  <c r="CB5" i="5" s="1"/>
  <c r="CC5" i="5" s="1"/>
  <c r="AF5" i="5"/>
  <c r="AF4" i="5"/>
  <c r="AG4" i="5" s="1"/>
  <c r="AH4" i="5" s="1"/>
  <c r="AI4" i="5" s="1"/>
  <c r="AJ4" i="5" s="1"/>
  <c r="AK4" i="5" s="1"/>
  <c r="AL4" i="5" s="1"/>
  <c r="AM4" i="5" s="1"/>
  <c r="AN4" i="5" s="1"/>
  <c r="AO4" i="5" s="1"/>
  <c r="AP4" i="5" s="1"/>
  <c r="AQ4" i="5" s="1"/>
  <c r="AR4" i="5" s="1"/>
  <c r="AS4" i="5" s="1"/>
  <c r="AT4" i="5" s="1"/>
  <c r="AU4" i="5" s="1"/>
  <c r="AV4" i="5" s="1"/>
  <c r="AW4" i="5" s="1"/>
  <c r="AX4" i="5" s="1"/>
  <c r="AY4" i="5" s="1"/>
  <c r="AZ4" i="5" s="1"/>
  <c r="BA4" i="5" s="1"/>
  <c r="BB4" i="5" s="1"/>
  <c r="BC4" i="5" s="1"/>
  <c r="BD4" i="5" s="1"/>
  <c r="BE4" i="5" s="1"/>
  <c r="BF4" i="5" s="1"/>
  <c r="BG4" i="5" s="1"/>
  <c r="BH4" i="5" s="1"/>
  <c r="BI4" i="5" s="1"/>
  <c r="BJ4" i="5" s="1"/>
  <c r="BK4" i="5" s="1"/>
  <c r="BL4" i="5" s="1"/>
  <c r="BM4" i="5" s="1"/>
  <c r="BN4" i="5" s="1"/>
  <c r="BO4" i="5" s="1"/>
  <c r="BP4" i="5" s="1"/>
  <c r="BQ4" i="5" s="1"/>
  <c r="BR4" i="5" s="1"/>
  <c r="BS4" i="5" s="1"/>
  <c r="BT4" i="5" s="1"/>
  <c r="BU4" i="5" s="1"/>
  <c r="BV4" i="5" s="1"/>
  <c r="BW4" i="5" s="1"/>
  <c r="BX4" i="5" s="1"/>
  <c r="BY4" i="5" s="1"/>
  <c r="BZ4" i="5" s="1"/>
  <c r="CA4" i="5" s="1"/>
  <c r="CB4" i="5" s="1"/>
  <c r="CC4" i="5" s="1"/>
  <c r="AF3" i="5"/>
  <c r="AG3" i="5" s="1"/>
  <c r="AH3" i="5" s="1"/>
  <c r="AI3" i="5" s="1"/>
  <c r="AJ3" i="5" s="1"/>
  <c r="AK3" i="5" s="1"/>
  <c r="AL3" i="5" s="1"/>
  <c r="AM3" i="5" s="1"/>
  <c r="AN3" i="5" s="1"/>
  <c r="AO3" i="5" s="1"/>
  <c r="AP3" i="5" s="1"/>
  <c r="AQ3" i="5" s="1"/>
  <c r="AR3" i="5" s="1"/>
  <c r="AS3" i="5" s="1"/>
  <c r="AT3" i="5" s="1"/>
  <c r="AU3" i="5" s="1"/>
  <c r="AV3" i="5" s="1"/>
  <c r="AW3" i="5" s="1"/>
  <c r="AX3" i="5" s="1"/>
  <c r="AY3" i="5" s="1"/>
  <c r="AZ3" i="5" s="1"/>
  <c r="BA3" i="5" s="1"/>
  <c r="BB3" i="5" s="1"/>
  <c r="BC3" i="5" s="1"/>
  <c r="BD3" i="5" s="1"/>
  <c r="BE3" i="5" s="1"/>
  <c r="BF3" i="5" s="1"/>
  <c r="BG3" i="5" s="1"/>
  <c r="BH3" i="5" s="1"/>
  <c r="BI3" i="5" s="1"/>
  <c r="BJ3" i="5" s="1"/>
  <c r="BK3" i="5" s="1"/>
  <c r="BL3" i="5" s="1"/>
  <c r="BM3" i="5" s="1"/>
  <c r="BN3" i="5" s="1"/>
  <c r="BO3" i="5" s="1"/>
  <c r="BP3" i="5" s="1"/>
  <c r="BQ3" i="5" s="1"/>
  <c r="BR3" i="5" s="1"/>
  <c r="BS3" i="5" s="1"/>
  <c r="BT3" i="5" s="1"/>
  <c r="BU3" i="5" s="1"/>
  <c r="BV3" i="5" s="1"/>
  <c r="BW3" i="5" s="1"/>
  <c r="BX3" i="5" s="1"/>
  <c r="BY3" i="5" s="1"/>
  <c r="BZ3" i="5" s="1"/>
  <c r="CA3" i="5" s="1"/>
  <c r="CB3" i="5" s="1"/>
  <c r="CC3" i="5" s="1"/>
  <c r="AF2" i="5"/>
  <c r="AG2" i="5" s="1"/>
  <c r="AH2" i="5" s="1"/>
  <c r="AI2" i="5" s="1"/>
  <c r="AJ2" i="5" s="1"/>
  <c r="AK2" i="5" s="1"/>
  <c r="AL2" i="5" s="1"/>
  <c r="AM2" i="5" s="1"/>
  <c r="AN2" i="5" s="1"/>
  <c r="AO2" i="5" s="1"/>
  <c r="AP2" i="5" s="1"/>
  <c r="AQ2" i="5" s="1"/>
  <c r="AR2" i="5" s="1"/>
  <c r="AS2" i="5" s="1"/>
  <c r="AT2" i="5" s="1"/>
  <c r="AU2" i="5" s="1"/>
  <c r="AV2" i="5" s="1"/>
  <c r="AW2" i="5" s="1"/>
  <c r="AX2" i="5" s="1"/>
  <c r="AY2" i="5" s="1"/>
  <c r="AZ2" i="5" s="1"/>
  <c r="BA2" i="5" s="1"/>
  <c r="BB2" i="5" s="1"/>
  <c r="BC2" i="5" s="1"/>
  <c r="BD2" i="5" s="1"/>
  <c r="BE2" i="5" s="1"/>
  <c r="BF2" i="5" s="1"/>
  <c r="BG2" i="5" s="1"/>
  <c r="BH2" i="5" s="1"/>
  <c r="BI2" i="5" s="1"/>
  <c r="BJ2" i="5" s="1"/>
  <c r="BK2" i="5" s="1"/>
  <c r="BL2" i="5" s="1"/>
  <c r="BM2" i="5" s="1"/>
  <c r="BN2" i="5" s="1"/>
  <c r="BO2" i="5" s="1"/>
  <c r="BP2" i="5" s="1"/>
  <c r="BQ2" i="5" s="1"/>
  <c r="BR2" i="5" s="1"/>
  <c r="BS2" i="5" s="1"/>
  <c r="BT2" i="5" s="1"/>
  <c r="BU2" i="5" s="1"/>
  <c r="BV2" i="5" s="1"/>
  <c r="BW2" i="5" s="1"/>
  <c r="BX2" i="5" s="1"/>
  <c r="BY2" i="5" s="1"/>
  <c r="BZ2" i="5" s="1"/>
  <c r="CA2" i="5" s="1"/>
  <c r="CB2" i="5" s="1"/>
  <c r="CC2" i="5" s="1"/>
  <c r="AG3" i="4"/>
  <c r="AH3" i="4" s="1"/>
  <c r="AI3" i="4" s="1"/>
  <c r="AJ3" i="4" s="1"/>
  <c r="AK3" i="4" s="1"/>
  <c r="AL3" i="4" s="1"/>
  <c r="AM3" i="4" s="1"/>
  <c r="AN3" i="4"/>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AG4" i="4"/>
  <c r="AH4" i="4"/>
  <c r="AI4" i="4"/>
  <c r="AJ4" i="4" s="1"/>
  <c r="AK4" i="4" s="1"/>
  <c r="AL4" i="4" s="1"/>
  <c r="AM4" i="4"/>
  <c r="AN4" i="4" s="1"/>
  <c r="AO4" i="4" s="1"/>
  <c r="AP4" i="4" s="1"/>
  <c r="AQ4" i="4" s="1"/>
  <c r="AR4" i="4" s="1"/>
  <c r="AS4" i="4" s="1"/>
  <c r="AT4" i="4" s="1"/>
  <c r="AU4" i="4" s="1"/>
  <c r="AV4" i="4" s="1"/>
  <c r="AW4" i="4" s="1"/>
  <c r="AX4" i="4" s="1"/>
  <c r="AY4" i="4" s="1"/>
  <c r="AZ4" i="4" s="1"/>
  <c r="BA4" i="4" s="1"/>
  <c r="BB4" i="4" s="1"/>
  <c r="BC4" i="4" s="1"/>
  <c r="BD4" i="4" s="1"/>
  <c r="BE4" i="4" s="1"/>
  <c r="BF4" i="4" s="1"/>
  <c r="BG4" i="4" s="1"/>
  <c r="BH4" i="4" s="1"/>
  <c r="BI4" i="4" s="1"/>
  <c r="BJ4" i="4" s="1"/>
  <c r="BK4" i="4" s="1"/>
  <c r="BL4" i="4" s="1"/>
  <c r="BM4" i="4" s="1"/>
  <c r="BN4" i="4" s="1"/>
  <c r="BO4" i="4" s="1"/>
  <c r="BP4" i="4" s="1"/>
  <c r="BQ4" i="4" s="1"/>
  <c r="BR4" i="4" s="1"/>
  <c r="BS4" i="4" s="1"/>
  <c r="BT4" i="4" s="1"/>
  <c r="BU4" i="4" s="1"/>
  <c r="BV4" i="4" s="1"/>
  <c r="BW4" i="4" s="1"/>
  <c r="BX4" i="4" s="1"/>
  <c r="BY4" i="4" s="1"/>
  <c r="BZ4" i="4" s="1"/>
  <c r="CA4" i="4" s="1"/>
  <c r="CB4" i="4" s="1"/>
  <c r="CC4" i="4" s="1"/>
  <c r="AG5" i="4"/>
  <c r="AH5" i="4"/>
  <c r="AI5" i="4" s="1"/>
  <c r="AJ5" i="4" s="1"/>
  <c r="AK5" i="4" s="1"/>
  <c r="AL5" i="4" s="1"/>
  <c r="AM5" i="4" s="1"/>
  <c r="AN5" i="4" s="1"/>
  <c r="AO5" i="4" s="1"/>
  <c r="AP5" i="4" s="1"/>
  <c r="AQ5" i="4" s="1"/>
  <c r="AR5" i="4" s="1"/>
  <c r="AS5" i="4" s="1"/>
  <c r="AT5" i="4" s="1"/>
  <c r="AU5" i="4" s="1"/>
  <c r="AV5" i="4" s="1"/>
  <c r="AW5" i="4" s="1"/>
  <c r="AX5" i="4" s="1"/>
  <c r="AY5" i="4" s="1"/>
  <c r="AZ5" i="4" s="1"/>
  <c r="BA5" i="4" s="1"/>
  <c r="BB5" i="4" s="1"/>
  <c r="BC5" i="4" s="1"/>
  <c r="BD5" i="4" s="1"/>
  <c r="BE5" i="4" s="1"/>
  <c r="BF5" i="4" s="1"/>
  <c r="BG5" i="4" s="1"/>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AG6" i="4"/>
  <c r="AH6" i="4" s="1"/>
  <c r="AI6" i="4" s="1"/>
  <c r="AJ6" i="4" s="1"/>
  <c r="AK6" i="4"/>
  <c r="AL6" i="4" s="1"/>
  <c r="AM6" i="4" s="1"/>
  <c r="AN6" i="4" s="1"/>
  <c r="AO6" i="4" s="1"/>
  <c r="AP6" i="4" s="1"/>
  <c r="AQ6" i="4" s="1"/>
  <c r="AR6" i="4" s="1"/>
  <c r="AS6" i="4" s="1"/>
  <c r="AT6" i="4" s="1"/>
  <c r="AU6" i="4" s="1"/>
  <c r="AV6" i="4" s="1"/>
  <c r="AW6" i="4" s="1"/>
  <c r="AX6" i="4" s="1"/>
  <c r="AY6" i="4" s="1"/>
  <c r="AZ6" i="4" s="1"/>
  <c r="BA6" i="4" s="1"/>
  <c r="BB6" i="4" s="1"/>
  <c r="BC6" i="4" s="1"/>
  <c r="BD6" i="4" s="1"/>
  <c r="BE6" i="4" s="1"/>
  <c r="BF6" i="4" s="1"/>
  <c r="BG6" i="4" s="1"/>
  <c r="BH6" i="4" s="1"/>
  <c r="BI6" i="4" s="1"/>
  <c r="BJ6" i="4" s="1"/>
  <c r="BK6" i="4" s="1"/>
  <c r="BL6" i="4" s="1"/>
  <c r="BM6" i="4" s="1"/>
  <c r="BN6" i="4" s="1"/>
  <c r="BO6" i="4" s="1"/>
  <c r="BP6" i="4" s="1"/>
  <c r="BQ6" i="4" s="1"/>
  <c r="BR6" i="4" s="1"/>
  <c r="BS6" i="4" s="1"/>
  <c r="BT6" i="4" s="1"/>
  <c r="BU6" i="4" s="1"/>
  <c r="BV6" i="4" s="1"/>
  <c r="BW6" i="4" s="1"/>
  <c r="BX6" i="4" s="1"/>
  <c r="BY6" i="4" s="1"/>
  <c r="BZ6" i="4" s="1"/>
  <c r="CA6" i="4" s="1"/>
  <c r="CB6" i="4" s="1"/>
  <c r="CC6" i="4" s="1"/>
  <c r="AG7" i="4"/>
  <c r="AH7" i="4"/>
  <c r="AI7" i="4" s="1"/>
  <c r="AJ7" i="4"/>
  <c r="AK7" i="4" s="1"/>
  <c r="AL7" i="4" s="1"/>
  <c r="AM7" i="4" s="1"/>
  <c r="AN7" i="4" s="1"/>
  <c r="AO7" i="4" s="1"/>
  <c r="AP7" i="4" s="1"/>
  <c r="AQ7" i="4" s="1"/>
  <c r="AR7" i="4" s="1"/>
  <c r="AS7" i="4" s="1"/>
  <c r="AT7" i="4" s="1"/>
  <c r="AU7" i="4" s="1"/>
  <c r="AV7" i="4" s="1"/>
  <c r="AW7" i="4" s="1"/>
  <c r="AX7" i="4" s="1"/>
  <c r="AY7" i="4" s="1"/>
  <c r="AZ7" i="4" s="1"/>
  <c r="BA7" i="4" s="1"/>
  <c r="BB7" i="4" s="1"/>
  <c r="BC7" i="4" s="1"/>
  <c r="BD7" i="4" s="1"/>
  <c r="BE7" i="4" s="1"/>
  <c r="BF7" i="4" s="1"/>
  <c r="BG7" i="4" s="1"/>
  <c r="BH7" i="4" s="1"/>
  <c r="BI7" i="4" s="1"/>
  <c r="BJ7" i="4" s="1"/>
  <c r="BK7" i="4" s="1"/>
  <c r="BL7" i="4" s="1"/>
  <c r="BM7" i="4" s="1"/>
  <c r="BN7" i="4" s="1"/>
  <c r="BO7" i="4" s="1"/>
  <c r="BP7" i="4" s="1"/>
  <c r="BQ7" i="4" s="1"/>
  <c r="BR7" i="4" s="1"/>
  <c r="BS7" i="4" s="1"/>
  <c r="BT7" i="4" s="1"/>
  <c r="BU7" i="4" s="1"/>
  <c r="BV7" i="4" s="1"/>
  <c r="BW7" i="4" s="1"/>
  <c r="BX7" i="4" s="1"/>
  <c r="BY7" i="4" s="1"/>
  <c r="BZ7" i="4" s="1"/>
  <c r="CA7" i="4" s="1"/>
  <c r="CB7" i="4" s="1"/>
  <c r="CC7" i="4" s="1"/>
  <c r="AG8" i="4"/>
  <c r="AH8" i="4" s="1"/>
  <c r="AI8" i="4"/>
  <c r="AJ8" i="4"/>
  <c r="AK8" i="4" s="1"/>
  <c r="AL8" i="4" s="1"/>
  <c r="AM8" i="4" s="1"/>
  <c r="AN8" i="4" s="1"/>
  <c r="AO8" i="4" s="1"/>
  <c r="AP8" i="4" s="1"/>
  <c r="AQ8" i="4" s="1"/>
  <c r="AR8" i="4" s="1"/>
  <c r="AS8" i="4" s="1"/>
  <c r="AT8" i="4" s="1"/>
  <c r="AU8" i="4" s="1"/>
  <c r="AV8" i="4" s="1"/>
  <c r="AW8" i="4" s="1"/>
  <c r="AX8" i="4" s="1"/>
  <c r="AY8" i="4" s="1"/>
  <c r="AZ8" i="4" s="1"/>
  <c r="BA8" i="4" s="1"/>
  <c r="BB8" i="4" s="1"/>
  <c r="BC8" i="4" s="1"/>
  <c r="BD8" i="4" s="1"/>
  <c r="BE8" i="4" s="1"/>
  <c r="BF8" i="4" s="1"/>
  <c r="BG8" i="4" s="1"/>
  <c r="BH8" i="4" s="1"/>
  <c r="BI8" i="4" s="1"/>
  <c r="BJ8" i="4" s="1"/>
  <c r="BK8" i="4" s="1"/>
  <c r="BL8" i="4" s="1"/>
  <c r="BM8" i="4" s="1"/>
  <c r="BN8" i="4" s="1"/>
  <c r="BO8" i="4" s="1"/>
  <c r="BP8" i="4" s="1"/>
  <c r="BQ8" i="4" s="1"/>
  <c r="BR8" i="4" s="1"/>
  <c r="BS8" i="4" s="1"/>
  <c r="BT8" i="4" s="1"/>
  <c r="BU8" i="4" s="1"/>
  <c r="BV8" i="4" s="1"/>
  <c r="BW8" i="4" s="1"/>
  <c r="BX8" i="4" s="1"/>
  <c r="BY8" i="4" s="1"/>
  <c r="BZ8" i="4" s="1"/>
  <c r="CA8" i="4" s="1"/>
  <c r="CB8" i="4" s="1"/>
  <c r="CC8" i="4" s="1"/>
  <c r="AG9" i="4"/>
  <c r="AH9" i="4"/>
  <c r="AI9" i="4"/>
  <c r="AJ9" i="4" s="1"/>
  <c r="AK9" i="4"/>
  <c r="AL9" i="4" s="1"/>
  <c r="AM9" i="4" s="1"/>
  <c r="AN9" i="4" s="1"/>
  <c r="AO9" i="4" s="1"/>
  <c r="AP9" i="4" s="1"/>
  <c r="AQ9" i="4" s="1"/>
  <c r="AR9" i="4" s="1"/>
  <c r="AS9" i="4" s="1"/>
  <c r="AT9" i="4" s="1"/>
  <c r="AU9" i="4" s="1"/>
  <c r="AV9" i="4" s="1"/>
  <c r="AW9" i="4" s="1"/>
  <c r="AX9" i="4" s="1"/>
  <c r="AY9" i="4" s="1"/>
  <c r="AZ9" i="4" s="1"/>
  <c r="BA9" i="4" s="1"/>
  <c r="BB9" i="4" s="1"/>
  <c r="BC9" i="4" s="1"/>
  <c r="BD9" i="4" s="1"/>
  <c r="BE9" i="4" s="1"/>
  <c r="BF9" i="4" s="1"/>
  <c r="BG9" i="4" s="1"/>
  <c r="BH9" i="4" s="1"/>
  <c r="BI9" i="4" s="1"/>
  <c r="BJ9" i="4" s="1"/>
  <c r="BK9" i="4" s="1"/>
  <c r="BL9" i="4" s="1"/>
  <c r="BM9" i="4" s="1"/>
  <c r="BN9" i="4" s="1"/>
  <c r="BO9" i="4" s="1"/>
  <c r="BP9" i="4" s="1"/>
  <c r="BQ9" i="4" s="1"/>
  <c r="BR9" i="4" s="1"/>
  <c r="BS9" i="4" s="1"/>
  <c r="BT9" i="4" s="1"/>
  <c r="BU9" i="4" s="1"/>
  <c r="BV9" i="4" s="1"/>
  <c r="BW9" i="4" s="1"/>
  <c r="BX9" i="4" s="1"/>
  <c r="BY9" i="4" s="1"/>
  <c r="BZ9" i="4" s="1"/>
  <c r="CA9" i="4" s="1"/>
  <c r="CB9" i="4" s="1"/>
  <c r="CC9" i="4" s="1"/>
  <c r="AF3" i="4"/>
  <c r="AF4" i="4"/>
  <c r="AF5" i="4"/>
  <c r="AF6" i="4"/>
  <c r="AF7" i="4"/>
  <c r="AF8" i="4"/>
  <c r="AF9" i="4"/>
  <c r="L11" i="2"/>
  <c r="E11" i="2"/>
  <c r="F11" i="2" s="1"/>
  <c r="G11" i="2" s="1"/>
  <c r="H11" i="2" s="1"/>
  <c r="I11" i="2" s="1"/>
  <c r="J11" i="2" s="1"/>
  <c r="K11" i="2" s="1"/>
  <c r="D11" i="2"/>
  <c r="C11" i="2"/>
  <c r="D10" i="2"/>
  <c r="E10" i="2" s="1"/>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AD10" i="2" s="1"/>
  <c r="AE10" i="2" s="1"/>
  <c r="AF10" i="2" s="1"/>
  <c r="W11" i="2" l="1"/>
  <c r="X11" i="2" s="1"/>
  <c r="Y11" i="2" s="1"/>
  <c r="Z11" i="2" s="1"/>
  <c r="AA11" i="2" s="1"/>
  <c r="AB11" i="2" s="1"/>
  <c r="AC11" i="2" s="1"/>
  <c r="AD11" i="2" s="1"/>
  <c r="AE11" i="2" s="1"/>
  <c r="M11" i="2"/>
  <c r="N11" i="2" s="1"/>
  <c r="O11" i="2" s="1"/>
  <c r="P11" i="2" s="1"/>
  <c r="Q11" i="2" s="1"/>
  <c r="R11" i="2" s="1"/>
  <c r="S11" i="2" s="1"/>
  <c r="T11" i="2" s="1"/>
  <c r="U11" i="2" s="1"/>
</calcChain>
</file>

<file path=xl/sharedStrings.xml><?xml version="1.0" encoding="utf-8"?>
<sst xmlns="http://schemas.openxmlformats.org/spreadsheetml/2006/main" count="9906" uniqueCount="1071">
  <si>
    <t>BFPaT BAU Pretax Fuel Price by Sector</t>
  </si>
  <si>
    <t>BFPaT BAU Fuel Tax by Sector</t>
  </si>
  <si>
    <t>Sources:</t>
  </si>
  <si>
    <t>energy price model of FORECAST</t>
  </si>
  <si>
    <t>reviesed model, using price components</t>
  </si>
  <si>
    <t>the model uses EUROSTAT statistics about natural gas (NRG_PC_202_C, NRG_PC_203_C) and electricity (NRG_PC_205_C, NRG_PC_204_C)</t>
  </si>
  <si>
    <t>https://ec.europa.eu/eurostat/databrowser/explore/all/all_themes</t>
  </si>
  <si>
    <t>oil bulletins for oil products</t>
  </si>
  <si>
    <t>https://energy.ec.europa.eu/data-and-analysis/weekly-oil-bulletin_en</t>
  </si>
  <si>
    <t>coal and lignite</t>
  </si>
  <si>
    <t>IEA https://iea.blob.core.windows.net/assets/00abf3d2-4599-4353-977c-8f80e9085420/Coal_2020.pdf p61</t>
  </si>
  <si>
    <t>biomass</t>
  </si>
  <si>
    <t>TEP research</t>
  </si>
  <si>
    <t>district heating</t>
  </si>
  <si>
    <t>hydrogen</t>
  </si>
  <si>
    <t>ISI Fraunhofer, https://www.isi.fraunhofer.de/en/presse/2023/presseinfo-02-nachfrage-preise-wasserstoff-2045.html, https://theicct.org/wp-content/uploads/2022/02/fuels-eu-cost-renew-H-produced-onsite-H-refueling-stations-europe-feb22.pdf</t>
  </si>
  <si>
    <t>KNDE 2050 Minimalszenario</t>
  </si>
  <si>
    <t>Notes</t>
  </si>
  <si>
    <t>Pre-Tax Prices</t>
  </si>
  <si>
    <t>This variable contains PRE-TAX fuel prices per unit energy, disaggregated by sector.</t>
  </si>
  <si>
    <t>BAU Fuel Taxes</t>
  </si>
  <si>
    <t>Separately, it also specifies the amount of BAU fuel tax per unit energy that is levied on each fuel.</t>
  </si>
  <si>
    <t>BAU fuel taxes include sales taxes, value-added taxes (VAT), and excise taxes, not carbon taxes.</t>
  </si>
  <si>
    <t>If there is a BAU Carbon Tax in the modeled region, its effect on fuel prices must not be included here.</t>
  </si>
  <si>
    <t>(A BAU carbon tax is specified separately in fuels/BCTR BAU Carbon Tax Rate.)</t>
  </si>
  <si>
    <t>BAU Fuel Subsidies</t>
  </si>
  <si>
    <t>All pre-tax fuel prices in this variable should incorporate the contribution of any BAU subsidies.</t>
  </si>
  <si>
    <t>This is because BAU subsidies are often applied far upstream of retail sales, such as subsidies for oil</t>
  </si>
  <si>
    <t>and gas drilling companies.  Similarly, subsidies paid for electricity generation</t>
  </si>
  <si>
    <t>(such as a subsidy per MWh of electricity generated from wind)</t>
  </si>
  <si>
    <t>and for capacity construction (such as a subsidy per MW of wind built) go to electricity suppliers upstream.</t>
  </si>
  <si>
    <t>Therefore, the effects of these subsidies, insofar as they impact retail prices,</t>
  </si>
  <si>
    <t>are already included in the reported fuel prices you are likely to find for any country or region.</t>
  </si>
  <si>
    <t>(In the event you do have pre-subsidy fuel prices, you must subtract out the subsidy before entering</t>
  </si>
  <si>
    <t>fuel price data in this variable, to reflect the pre-tax price seen by fuel purchasers.)</t>
  </si>
  <si>
    <t>Transportation Electricity</t>
  </si>
  <si>
    <t>EIA's transportation electricity price refers to the price for rail, not EV charging. Therefore,</t>
  </si>
  <si>
    <t>we use the residential price for transportation electricity.</t>
  </si>
  <si>
    <t>Buildings Sectors</t>
  </si>
  <si>
    <t>Since fuel pricing differs between residential and commercial buidlings, the buildings</t>
  </si>
  <si>
    <t>sector has been split into two "sectors" for purposes of this variable and related calculations.</t>
  </si>
  <si>
    <t>Coal</t>
  </si>
  <si>
    <t>For coal we differentiate steam coal (energy sector) and metallurgical coal (industry)</t>
  </si>
  <si>
    <t>Diesel</t>
  </si>
  <si>
    <t>We assume the price of biodiesel scales up or down by the same percentage as petroleum diesel,</t>
  </si>
  <si>
    <t>based on historical fuel price correlation.</t>
  </si>
  <si>
    <t>Hydro, wind, solar, and geothermal do not have fuel cost.  These sheets contain zeroes.</t>
  </si>
  <si>
    <t>District Heating and Hydrogen Supply</t>
  </si>
  <si>
    <t>Prices for fuels for the District Heating sector are assumed to be the same as the prices for those fuels for the Electricity</t>
  </si>
  <si>
    <t>Sector, as both heat and electricity plants are run by utilities (and some CHP plants produce both heat and electricity).</t>
  </si>
  <si>
    <t>The hydrogen supply sector uses the District Heating prices, and uses electricity, so we use electricity prices seen by</t>
  </si>
  <si>
    <t>the Industry sector.</t>
  </si>
  <si>
    <t>The LULUCF sector does not use fuel.  (Agriculture fuel use is handled as part of Industry.)</t>
  </si>
  <si>
    <t>Tax rate projections have only been located for petroleum gasoline, petroleum diesel, and jet fuel.</t>
  </si>
  <si>
    <t>We assume biofuel gasoline is taxed at the same rate as petroleum gasoline and biofuel diesel</t>
  </si>
  <si>
    <t>is taxed at the same rate as petroleum diesel.</t>
  </si>
  <si>
    <t>These fuels are not taxed: crude oil and heavy fuel oil</t>
  </si>
  <si>
    <t>Municipal Solid Waste Prices</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</si>
  <si>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</si>
  <si>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</si>
  <si>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</si>
  <si>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</si>
  <si>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</si>
  <si>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assumes MSW power plants get all their profit from selling power,</t>
  </si>
  <si>
    <t>and they break even on the tipping fees.)</t>
  </si>
  <si>
    <t>Price trajectory</t>
  </si>
  <si>
    <t>For the development of prices we use the values provided by Agora</t>
  </si>
  <si>
    <t>€/MWh</t>
  </si>
  <si>
    <t>lignite</t>
  </si>
  <si>
    <t>tyndp</t>
  </si>
  <si>
    <t>light oil</t>
  </si>
  <si>
    <t>hard coal</t>
  </si>
  <si>
    <t>fossil gas</t>
  </si>
  <si>
    <t>Futures</t>
  </si>
  <si>
    <t>electricity</t>
  </si>
  <si>
    <t>Agora values</t>
  </si>
  <si>
    <t>CO2 price [€/t]</t>
  </si>
  <si>
    <t>90 in 2050</t>
  </si>
  <si>
    <t>Fuel Tax ($/BTU)</t>
  </si>
  <si>
    <t>Transportation Sector</t>
  </si>
  <si>
    <t>Electricity Sector</t>
  </si>
  <si>
    <t>Residential Buildings Sector</t>
  </si>
  <si>
    <t>Commercial Buildings Sector</t>
  </si>
  <si>
    <t>Industry Sector</t>
  </si>
  <si>
    <t>District Heating Sector</t>
  </si>
  <si>
    <t>LULUCF Sector</t>
  </si>
  <si>
    <t>Geoengineering Sector</t>
  </si>
  <si>
    <t>#python code</t>
  </si>
  <si>
    <t xml:space="preserve">import logging.config
</t>
  </si>
  <si>
    <t xml:space="preserve">import shutil
</t>
  </si>
  <si>
    <t xml:space="preserve">import os
</t>
  </si>
  <si>
    <t xml:space="preserve">import pathlib
</t>
  </si>
  <si>
    <t xml:space="preserve">import sqlite3
</t>
  </si>
  <si>
    <t xml:space="preserve">
</t>
  </si>
  <si>
    <t xml:space="preserve">import pandas as pd
</t>
  </si>
  <si>
    <t xml:space="preserve">import numpy as np
</t>
  </si>
  <si>
    <t xml:space="preserve">import yaml
</t>
  </si>
  <si>
    <t xml:space="preserve">import sqlite_tasks
</t>
  </si>
  <si>
    <t xml:space="preserve">from fecommon import csv_tasks, fe_data_structure, xls_tasks, static_country_list
</t>
  </si>
  <si>
    <t xml:space="preserve">from fecommon.fe_process import ForecastElementProcess
</t>
  </si>
  <si>
    <t xml:space="preserve">import reportprocesses.fed
</t>
  </si>
  <si>
    <t xml:space="preserve">log = logging.getLogger(__name__)
</t>
  </si>
  <si>
    <t xml:space="preserve">log_summary = logging.getLogger('Process Summary')
</t>
  </si>
  <si>
    <t xml:space="preserve">mapping_forecast_to_eps = {"Electricity": "electricity",
</t>
  </si>
  <si>
    <t xml:space="preserve">                           "Hard coal": "coal",
</t>
  </si>
  <si>
    <t xml:space="preserve">                           "Natural Gas": "natural gas",
</t>
  </si>
  <si>
    <t xml:space="preserve">                           "Biogas": "natural gas",
</t>
  </si>
  <si>
    <t xml:space="preserve">                           "Biomass solid": "biomass",
</t>
  </si>
  <si>
    <t xml:space="preserve">                           "Light fuel oil": "petroleum diesel",
</t>
  </si>
  <si>
    <t xml:space="preserve">                           "Hydrogen": "hydrogen",
</t>
  </si>
  <si>
    <t xml:space="preserve">                           "District heating": "heat"}
</t>
  </si>
  <si>
    <t xml:space="preserve">order_rows = ['electricity (BTU)',
</t>
  </si>
  <si>
    <t xml:space="preserve">              'coal (BTU)',
</t>
  </si>
  <si>
    <t xml:space="preserve">              'natural gas (BTU)',
</t>
  </si>
  <si>
    <t xml:space="preserve">              'petroleum diesel (BTU)',
</t>
  </si>
  <si>
    <t xml:space="preserve">              'heat (BTU)',
</t>
  </si>
  <si>
    <t xml:space="preserve">              'biomass (BTU)',
</t>
  </si>
  <si>
    <t xml:space="preserve">              'kerosene (BTU)',
</t>
  </si>
  <si>
    <t xml:space="preserve">              'heavy or residual fuel oil (BTU)',
</t>
  </si>
  <si>
    <t xml:space="preserve">              'LPG propane or butane (BTU)',
</t>
  </si>
  <si>
    <t xml:space="preserve">              'hydrogen (BTU)'
</t>
  </si>
  <si>
    <t xml:space="preserve">              ]
</t>
  </si>
  <si>
    <t xml:space="preserve">mapping_sector = {
</t>
  </si>
  <si>
    <t xml:space="preserve">    'Transportation Sector': 99,
</t>
  </si>
  <si>
    <t xml:space="preserve">    'Electricity Sector': 2,
</t>
  </si>
  <si>
    <t xml:space="preserve">    'Residential Buildings Sector': 6,
</t>
  </si>
  <si>
    <t xml:space="preserve">    'Commercial Buildings Sector': 3,
</t>
  </si>
  <si>
    <t xml:space="preserve">    'Industry Sector': 2,
</t>
  </si>
  <si>
    <t xml:space="preserve">    'District Heating Sector': 2,
</t>
  </si>
  <si>
    <t xml:space="preserve">    'LULUCF Sector': None,
</t>
  </si>
  <si>
    <t xml:space="preserve">    'Geoengineering Sector': 2
</t>
  </si>
  <si>
    <t xml:space="preserve">}
</t>
  </si>
  <si>
    <t xml:space="preserve">def get_fed(process):
</t>
  </si>
  <si>
    <t xml:space="preserve">    """
</t>
  </si>
  <si>
    <t xml:space="preserve">    using the method fed_data_reading from reportprocess package
</t>
  </si>
  <si>
    <t xml:space="preserve">    and transform units, energy carriers and check if all countries are available
</t>
  </si>
  <si>
    <t xml:space="preserve">    :param process:
</t>
  </si>
  <si>
    <t xml:space="preserve">    :return:
</t>
  </si>
  <si>
    <t xml:space="preserve">    df_fed = reportprocesses.fed.fed_data_reading(process)
</t>
  </si>
  <si>
    <t xml:space="preserve">    df_fed.rename(columns={f"Y{y}": str(y) for y in range(2012, 2051)}, inplace=True)
</t>
  </si>
  <si>
    <t xml:space="preserve">    map_energy_carriers(df_fed)
</t>
  </si>
  <si>
    <t xml:space="preserve">    translate_units(df_fed)
</t>
  </si>
  <si>
    <t xml:space="preserve">    check_countries(df_fed)
</t>
  </si>
  <si>
    <t xml:space="preserve">    return df_fed
</t>
  </si>
  <si>
    <t xml:space="preserve">def get_fa(process):
</t>
  </si>
  <si>
    <t xml:space="preserve">    """"
</t>
  </si>
  <si>
    <t xml:space="preserve">    the results should list the floor area of each country, sector and category (total, ventilated fa and cooled fa)
</t>
  </si>
  <si>
    <t xml:space="preserve">    # years = process['years'] if 'years' in process.keys() else [2012, 2050]
</t>
  </si>
  <si>
    <t xml:space="preserve">    # years = list(range(years[0], years[1] + 1))
</t>
  </si>
  <si>
    <t xml:space="preserve">    # yearpart = ', '.join([f'sum("Y{yr}") as "{yr}"' for yr in years])
</t>
  </si>
  <si>
    <t xml:space="preserve">    years = list(range(2015, 2050))
</t>
  </si>
  <si>
    <t xml:space="preserve">    yearpart = ', '.join([f'"Y{yr}"' for yr in years])
</t>
  </si>
  <si>
    <t xml:space="preserve">    df = pd.DataFrame()
</t>
  </si>
  <si>
    <t xml:space="preserve">    for sqliteFullPath in process['inputfiles']:
</t>
  </si>
  <si>
    <t xml:space="preserve">        df3 = pd.DataFrame()
</t>
  </si>
  <si>
    <t xml:space="preserve">        try:
</t>
  </si>
  <si>
    <t xml:space="preserve">            con = sqlite3.connect(sqliteFullPath)
</t>
  </si>
  <si>
    <t xml:space="preserve">            # total
</t>
  </si>
  <si>
    <t xml:space="preserve">            query = f'SELECT ID_Scenario, ID_Country, ID_Sector, ID_Subsector,  {yearpart} ' \
</t>
  </si>
  <si>
    <t xml:space="preserve">                    f'FROM Calculated_TotalFA '
</t>
  </si>
  <si>
    <t xml:space="preserve">            df2 = pd.read_sql(query, con=con)
</t>
  </si>
  <si>
    <t xml:space="preserve">            df2.set_index(['ID_Scenario', 'ID_Country', 'ID_Sector', 'ID_Subsector'], inplace=True)
</t>
  </si>
  <si>
    <t xml:space="preserve">            df2.rename(columns={f"Y{y}": f"{y}-total" for y in years}, inplace=True)
</t>
  </si>
  <si>
    <t xml:space="preserve">            df3 = pd.concat([df3, df2], axis=1)
</t>
  </si>
  <si>
    <t xml:space="preserve">            # ventilation 5
</t>
  </si>
  <si>
    <t xml:space="preserve">            # air conditioning 17
</t>
  </si>
  <si>
    <t xml:space="preserve">            enservdriver_map = {5: 'ventilation', 17: 'air conditioning'}
</t>
  </si>
  <si>
    <t xml:space="preserve">            for enservdriver in [5, 17]:
</t>
  </si>
  <si>
    <t xml:space="preserve">                query = f'SELECT ID_Scenario, ID_Country, ID_Sector, ID_Subsector,  {yearpart} ' \
</t>
  </si>
  <si>
    <t xml:space="preserve">                        f'FROM ScenarioData_EnServDriver where ID_EnergyService={enservdriver}'
</t>
  </si>
  <si>
    <t xml:space="preserve">                df2 = pd.read_sql(query, con=con)
</t>
  </si>
  <si>
    <t xml:space="preserve">                df2.set_index(['ID_Scenario', 'ID_Country', 'ID_Sector', 'ID_Subsector'], inplace=True)
</t>
  </si>
  <si>
    <t xml:space="preserve">                # df2['cat'] = enservdriver_map[enservdriver]
</t>
  </si>
  <si>
    <t xml:space="preserve">                df2.rename(columns={f"Y{y}": f"{y}-{enservdriver_map[enservdriver]}" for y in years}, inplace=True)
</t>
  </si>
  <si>
    <t xml:space="preserve">                df3 = pd.concat([df3, df2], axis=1)
</t>
  </si>
  <si>
    <t xml:space="preserve">            # pp index
</t>
  </si>
  <si>
    <t xml:space="preserve">            query = f'SELECT *  FROM ScenarioData_HeatCost_CountryIndex '
</t>
  </si>
  <si>
    <t xml:space="preserve">            df_pp = pd.read_sql(query, con=con).set_index('ID_Country')
</t>
  </si>
  <si>
    <t xml:space="preserve">        except Exception as e:
</t>
  </si>
  <si>
    <t xml:space="preserve">            log.warning(f"problems to load {sqliteFullPath}, skipped")
</t>
  </si>
  <si>
    <t xml:space="preserve">            continue
</t>
  </si>
  <si>
    <t xml:space="preserve">        df = pd.concat([df, df3], axis=0)
</t>
  </si>
  <si>
    <t xml:space="preserve">    df.reset_index(inplace=True)
</t>
  </si>
  <si>
    <t xml:space="preserve">    for country in df_pp.index:
</t>
  </si>
  <si>
    <t xml:space="preserve">        filter = df[df['ID_Country'] == country].index
</t>
  </si>
  <si>
    <t xml:space="preserve">        df.loc[filter, 'PP_Index'] = df_pp.at[country, 'PP_Index']
</t>
  </si>
  <si>
    <t xml:space="preserve">    df.to_csv('test.csv')
</t>
  </si>
  <si>
    <t xml:space="preserve">def add_empty_elements(df_temp, order_rows2=None):
</t>
  </si>
  <si>
    <t xml:space="preserve">    adds missing energy carriers with value 0
</t>
  </si>
  <si>
    <t xml:space="preserve">    energy carriers  must be in index of the df
</t>
  </si>
  <si>
    <t xml:space="preserve">    :param df_temp:
</t>
  </si>
  <si>
    <t xml:space="preserve">    if isinstance(order_rows2, type(None)):
</t>
  </si>
  <si>
    <t xml:space="preserve">        order_rows2 = order_rows
</t>
  </si>
  <si>
    <t xml:space="preserve">    empty_elements = set(order_rows2).difference(df_temp.index)
</t>
  </si>
  <si>
    <t xml:space="preserve">    if len(df_temp) &gt; 0:
</t>
  </si>
  <si>
    <t xml:space="preserve">        df_row = df_temp.iloc[[0], :].copy()
</t>
  </si>
  <si>
    <t xml:space="preserve">        for ee in empty_elements:
</t>
  </si>
  <si>
    <t xml:space="preserve">            df_row.index = [f"{ee}"]
</t>
  </si>
  <si>
    <t xml:space="preserve">            df_temp = pd.concat([df_temp, df_row * 0], axis=0)
</t>
  </si>
  <si>
    <t xml:space="preserve">    else:
</t>
  </si>
  <si>
    <t xml:space="preserve">        # create a full set of 0s
</t>
  </si>
  <si>
    <t xml:space="preserve">        df_row = pd.DataFrame(columns=df_temp.columns, index=order_rows2)
</t>
  </si>
  <si>
    <t xml:space="preserve">        yrs = [str(y) for y in range(2021, 2051)]
</t>
  </si>
  <si>
    <t xml:space="preserve">        df_row.loc[:, yrs] = 0
</t>
  </si>
  <si>
    <t xml:space="preserve">        df_temp = pd.concat([df_temp, df_row], axis=0)
</t>
  </si>
  <si>
    <t xml:space="preserve">    return df_temp
</t>
  </si>
  <si>
    <t xml:space="preserve">def map_energy_carriers(df_fed):
</t>
  </si>
  <si>
    <t xml:space="preserve">    mapping_forecast_to_eps2 = {k: f"{v} (BTU)" for k, v in mapping_forecast_to_eps.items()}
</t>
  </si>
  <si>
    <t xml:space="preserve">    df_fed.loc[:, "ID_EnergyCarrier"].replace(mapping_forecast_to_eps2, inplace=True)
</t>
  </si>
  <si>
    <t xml:space="preserve">def translate_units(df_fed):
</t>
  </si>
  <si>
    <t xml:space="preserve">    # from TWH into BTU: https://www.justintools.com/unit-conversion/energy.php?k1=terawatt-hour&amp;k2=british-thermal-unit
</t>
  </si>
  <si>
    <t xml:space="preserve">    factor = 3412141156488.4
</t>
  </si>
  <si>
    <t xml:space="preserve">    year_columns = fe_data_structure.find_year_columns(df_fed)
</t>
  </si>
  <si>
    <t xml:space="preserve">    df_fed.loc[:, year_columns] = df_fed.loc[:, year_columns] * factor
</t>
  </si>
  <si>
    <t xml:space="preserve">    df_fed.loc[:, 'Unit'] = 'BTU'
</t>
  </si>
  <si>
    <t xml:space="preserve">def check_countries(df_fed):
</t>
  </si>
  <si>
    <t xml:space="preserve">    check if all countries are available
</t>
  </si>
  <si>
    <t xml:space="preserve">    background: this should give a warning if the simulation is only performed for single countries,
</t>
  </si>
  <si>
    <t xml:space="preserve">    this is fine during development but for final productive simulation all EU27 countries are needed
</t>
  </si>
  <si>
    <t xml:space="preserve">    :param df_fed:
</t>
  </si>
  <si>
    <t xml:space="preserve">    should_be = ["Austria",
</t>
  </si>
  <si>
    <t xml:space="preserve">                 "Belgium",
</t>
  </si>
  <si>
    <t xml:space="preserve">                 "Cyprus",
</t>
  </si>
  <si>
    <t xml:space="preserve">                 "Czech Republic",
</t>
  </si>
  <si>
    <t xml:space="preserve">                 "Denmark",
</t>
  </si>
  <si>
    <t xml:space="preserve">                 "Estonia",
</t>
  </si>
  <si>
    <t xml:space="preserve">                 "Finland",
</t>
  </si>
  <si>
    <t xml:space="preserve">                 "France",
</t>
  </si>
  <si>
    <t xml:space="preserve">                 "Germany",
</t>
  </si>
  <si>
    <t xml:space="preserve">                 "Greece",
</t>
  </si>
  <si>
    <t xml:space="preserve">                 "Hungary",
</t>
  </si>
  <si>
    <t xml:space="preserve">                 "Ireland",
</t>
  </si>
  <si>
    <t xml:space="preserve">                 "Italy",
</t>
  </si>
  <si>
    <t xml:space="preserve">                 "Latvia",
</t>
  </si>
  <si>
    <t xml:space="preserve">                 "Lithuania",
</t>
  </si>
  <si>
    <t xml:space="preserve">                 "Luxembourg",
</t>
  </si>
  <si>
    <t xml:space="preserve">                 "Malta",
</t>
  </si>
  <si>
    <t xml:space="preserve">                 "Netherlands",
</t>
  </si>
  <si>
    <t xml:space="preserve">                 "Poland",
</t>
  </si>
  <si>
    <t xml:space="preserve">                 "Portugal",
</t>
  </si>
  <si>
    <t xml:space="preserve">                 "Slovakia",
</t>
  </si>
  <si>
    <t xml:space="preserve">                 "Slovenia",
</t>
  </si>
  <si>
    <t xml:space="preserve">                 "Spain",
</t>
  </si>
  <si>
    <t xml:space="preserve">                 "Sweden",
</t>
  </si>
  <si>
    <t xml:space="preserve">                 "Romania",
</t>
  </si>
  <si>
    <t xml:space="preserve">                 "Bulgaria",
</t>
  </si>
  <si>
    <t xml:space="preserve">                 "Croatia"]
</t>
  </si>
  <si>
    <t xml:space="preserve">    actual = df_fed['ID_Country'].unique()
</t>
  </si>
  <si>
    <t xml:space="preserve">    diff = set(should_be).difference(actual)
</t>
  </si>
  <si>
    <t xml:space="preserve">    if len(diff) == 0:
</t>
  </si>
  <si>
    <t xml:space="preserve">        log.info('countries ok')
</t>
  </si>
  <si>
    <t xml:space="preserve">        log.warning(f"missing or wrong countries: {diff}")
</t>
  </si>
  <si>
    <t xml:space="preserve">def save_csvs(folder, df_res):
</t>
  </si>
  <si>
    <t xml:space="preserve">    for name, df in df_res.items():
</t>
  </si>
  <si>
    <t xml:space="preserve">        path = pathlib.Path(folder, name + '.csv')
</t>
  </si>
  <si>
    <t xml:space="preserve">        csv_tasks.write_csv(df, path)
</t>
  </si>
  <si>
    <t xml:space="preserve">def copy_excel(resource_dir, section, excel_file_name, outputdir, overwrite=True):
</t>
  </si>
  <si>
    <t xml:space="preserve">    excel_path_source = os.path.join(resource_dir, section, excel_file_name)
</t>
  </si>
  <si>
    <t xml:space="preserve">    excel_path_target = os.path.join(outputdir, section, excel_file_name)
</t>
  </si>
  <si>
    <t xml:space="preserve">    os.makedirs(os.path.join(outputdir, section), exist_ok=True)
</t>
  </si>
  <si>
    <t xml:space="preserve">    if overwrite or not os.path.isfile(excel_path_target):
</t>
  </si>
  <si>
    <t xml:space="preserve">        shutil.copy(excel_path_source, excel_path_target)
</t>
  </si>
  <si>
    <t xml:space="preserve">    return excel_path_target
</t>
  </si>
  <si>
    <t xml:space="preserve">def save_xls_and_csvs(outputdir, section, excel_file_name, resource_dir, df_res, overwrite=True):
</t>
  </si>
  <si>
    <t xml:space="preserve">    df_res = dictionary, keys = sheets, values = dataframes
</t>
  </si>
  <si>
    <t xml:space="preserve">    1. copy xls from resources to target: resource is empty template, where the othere sheets should be inserted later on
</t>
  </si>
  <si>
    <t xml:space="preserve">    2. add sheets to excel
</t>
  </si>
  <si>
    <t xml:space="preserve">    3. write csv
</t>
  </si>
  <si>
    <t xml:space="preserve">    :param outputdir:
</t>
  </si>
  <si>
    <t xml:space="preserve">    :param section:
</t>
  </si>
  <si>
    <t xml:space="preserve">    :param excel_file_name:
</t>
  </si>
  <si>
    <t xml:space="preserve">    :param df_res:
</t>
  </si>
  <si>
    <t xml:space="preserve">    excel_path_target = copy_excel(resource_dir, section, excel_file_name, outputdir, overwrite)
</t>
  </si>
  <si>
    <t xml:space="preserve">    save_csvs(os.path.join(outputdir, section), df_res)
</t>
  </si>
  <si>
    <t xml:space="preserve">    for sheetname, df in df_res.items():
</t>
  </si>
  <si>
    <t xml:space="preserve">        log.info(f"writing into excel sheetname: {sheetname}")
</t>
  </si>
  <si>
    <t xml:space="preserve">        xls_tasks.writeIntoExcel(df, excel_path_target, sheetname, 0, 0)
</t>
  </si>
  <si>
    <t xml:space="preserve">def read_code():
</t>
  </si>
  <si>
    <t xml:space="preserve">    with open(__file__) as f:
</t>
  </si>
  <si>
    <t xml:space="preserve">        lines = f.readlines()
</t>
  </si>
  <si>
    <t xml:space="preserve">    df = pd.DataFrame(data=lines, columns=['#python code'])
</t>
  </si>
  <si>
    <t xml:space="preserve">    return df
</t>
  </si>
  <si>
    <t xml:space="preserve">def get_fed_lookup_table(df_fed, energy_carrier):
</t>
  </si>
  <si>
    <t xml:space="preserve">    this returns a data frame with index columns country and energy_carrier id
</t>
  </si>
  <si>
    <t xml:space="preserve">    the column fed is the share of the fed of this energy carrier compared to other countries,
</t>
  </si>
  <si>
    <t xml:space="preserve">    e.g. Germany electricity can be 15%, that means that other EU27 countries consume 85% of electricity.
</t>
  </si>
  <si>
    <t xml:space="preserve">    only res sector is used.
</t>
  </si>
  <si>
    <t xml:space="preserve">    fed is not for available for all energy carriers, e.g. industry and transport sector is not modelled.
</t>
  </si>
  <si>
    <t xml:space="preserve">    to consider the weight on the average of the energy carrier price, the electricity demand in residential is used as a proxy if no other value available
</t>
  </si>
  <si>
    <t xml:space="preserve">    todo: fill gaps with eurostat is a better approach
</t>
  </si>
  <si>
    <t xml:space="preserve">    :param energy_carrier:
</t>
  </si>
  <si>
    <t xml:space="preserve">    df_fed2 = df_fed.query("ID_Sector==6")
</t>
  </si>
  <si>
    <t xml:space="preserve">    df_fed2 = df_fed2.loc[:, ['ID_Country', 'ID_EnergyCarrier', '2021']]
</t>
  </si>
  <si>
    <t xml:space="preserve">    df_fed2 = df_fed2.groupby(['ID_Country', 'ID_EnergyCarrier']).sum()
</t>
  </si>
  <si>
    <t xml:space="preserve">    cl = static_country_list.get_country_list()
</t>
  </si>
  <si>
    <t xml:space="preserve">    cl2 = {c['country']: c['id'] for c in cl}
</t>
  </si>
  <si>
    <t xml:space="preserve">    ec_forecast_map = {'electricity': 1,
</t>
  </si>
  <si>
    <t xml:space="preserve">                       'coal': 3,
</t>
  </si>
  <si>
    <t xml:space="preserve">                       'natural gas': 6,
</t>
  </si>
  <si>
    <t xml:space="preserve">                       'biomass': 12,
</t>
  </si>
  <si>
    <t xml:space="preserve">                       'heat': 13}
</t>
  </si>
  <si>
    <t xml:space="preserve">    ecl = {ecv + ' (BTU)': ec_forecast_map[ecv] for eck, ecv in mapping_forecast_to_eps.items() if
</t>
  </si>
  <si>
    <t xml:space="preserve">           ecv in ec_forecast_map.keys()}
</t>
  </si>
  <si>
    <t xml:space="preserve">    df_fed2 = df_fed2.reset_index()
</t>
  </si>
  <si>
    <t xml:space="preserve">    df_fed2['ID_Country'].replace(cl2, inplace=True)
</t>
  </si>
  <si>
    <t xml:space="preserve">    df_fed2['ID_EnergyCarrier'].replace(ecl, inplace=True)
</t>
  </si>
  <si>
    <t xml:space="preserve">    df_fed2.rename(columns={'2021': 'fed'}, inplace=True)
</t>
  </si>
  <si>
    <t xml:space="preserve">    df_fed2 = df_fed2.query(f"ID_EnergyCarrier in {list(ec_forecast_map.values())}")
</t>
  </si>
  <si>
    <t xml:space="preserve">    df_fed2.set_index(['ID_EnergyCarrier', 'ID_Country'], inplace=True)
</t>
  </si>
  <si>
    <t xml:space="preserve">    df3 = df_fed2.unstack(level=-1)
</t>
  </si>
  <si>
    <t xml:space="preserve">    dfsum = df3.sum(axis=1)
</t>
  </si>
  <si>
    <t xml:space="preserve">    df3 = df3.apply(lambda x: x / dfsum)
</t>
  </si>
  <si>
    <t xml:space="preserve">    df4 = df3.stack()
</t>
  </si>
  <si>
    <t xml:space="preserve">    return df4
</t>
  </si>
  <si>
    <t xml:space="preserve">class AgoraEpsReport(ForecastElementProcess):
</t>
  </si>
  <si>
    <t xml:space="preserve">    mandatory_conf = ['inputfiles', 'outputdir']
</t>
  </si>
  <si>
    <t xml:space="preserve">    def process(self, process):
</t>
  </si>
  <si>
    <t xml:space="preserve">        """
</t>
  </si>
  <si>
    <t xml:space="preserve">        :param process:
</t>
  </si>
  <si>
    <t xml:space="preserve">        :return:
</t>
  </si>
  <si>
    <t xml:space="preserve">        log_summary.info(f'&lt;&lt;&lt;STARTING&gt;&gt;&gt; {__name__}: {process["id"]}')
</t>
  </si>
  <si>
    <t xml:space="preserve">        self.check_input(process)
</t>
  </si>
  <si>
    <t xml:space="preserve">        self.counter = 0
</t>
  </si>
  <si>
    <t xml:space="preserve">        self.code = read_code()
</t>
  </si>
  <si>
    <t xml:space="preserve">        process['filters'] = []
</t>
  </si>
  <si>
    <t xml:space="preserve">        self.outputdir = process['outputdir']
</t>
  </si>
  <si>
    <t xml:space="preserve">        self.resource_dir = process['resource_dir']
</t>
  </si>
  <si>
    <t xml:space="preserve">        # df_fa = get_fa(process)
</t>
  </si>
  <si>
    <t xml:space="preserve">        # get final energy demand from simulation results
</t>
  </si>
  <si>
    <t xml:space="preserve">        df_fed = get_fed(process)
</t>
  </si>
  <si>
    <t xml:space="preserve">        self.calc_BFPaT(process['prices'], df_fed)
</t>
  </si>
  <si>
    <t xml:space="preserve">        df_res = self.calc_BCEU_all(df_fed)
</t>
  </si>
  <si>
    <t xml:space="preserve">        self.calc_SYCEU(df_res, 2021)
</t>
  </si>
  <si>
    <t xml:space="preserve">        self.calc_BASoBC(process['inputfiles'])
</t>
  </si>
  <si>
    <t xml:space="preserve">        self.calc_BFoHxx(process['inputfiles'])
</t>
  </si>
  <si>
    <t xml:space="preserve">        others = [
</t>
  </si>
  <si>
    <t xml:space="preserve">            {'section': 'bldgs/BRESaC', 'excel_file': 'Bldg Retrofitting E Savings and Costs.xlsx',
</t>
  </si>
  <si>
    <t xml:space="preserve">             'csv_sheets': ['BRESaC-energy', 'BRESaC-cost']},
</t>
  </si>
  <si>
    <t xml:space="preserve">            {'section': 'bldgs/CL', 'excel_file': 'Component_Lifetime.xlsx', 'csv_sheets': ['CL']},
</t>
  </si>
  <si>
    <t xml:space="preserve">            {'section': 'bldgs/FoBOBE', 'excel_file': 'Frac of Bldgs Owned by Entity.xlsx', 'csv_sheets': ['FoBObE']},
</t>
  </si>
  <si>
    <t xml:space="preserve">            {'section': 'bldgs/EoBSDwEC', 'excel_file': 'Elast of Bldg Svc Demand wrt E Cost.xlsx',
</t>
  </si>
  <si>
    <t xml:space="preserve">             'csv_sheets': ['EoBSDwEC']},
</t>
  </si>
  <si>
    <t xml:space="preserve">            {'section': 'bldgs/EoCEDwEC', 'excel_file': 'Elast of Component E Demand wrt E Cost.xlsx',
</t>
  </si>
  <si>
    <t xml:space="preserve">             'csv_sheets': ['EoCEDwEC']},
</t>
  </si>
  <si>
    <t xml:space="preserve">            {'section': 'bldgs/EoDSDwSP', 'excel_file': 'Elasticity of Dist Solar Deployment wrt Subsidy Perc.xlsx',
</t>
  </si>
  <si>
    <t xml:space="preserve">             'csv_sheets': ['EoDSDwSP']},
</t>
  </si>
  <si>
    <t xml:space="preserve">            {'section': 'bldgs/ICpUEfEBE', 'excel_file': 'Incr Cost per Unit E for Electrified Building Equipment.xlsx',
</t>
  </si>
  <si>
    <t xml:space="preserve">             'csv_sheets': ['ICpUEfEBE-com-appl', 'ICpUEfEBE-com-heating', 'ICpUEfEBE-com-other',
</t>
  </si>
  <si>
    <t xml:space="preserve">                            'ICpUEfEBE-rur-res-appl', 'ICpUEfEBE-rur-res-heating', 'ICpUEfEBE-rur-res-other',
</t>
  </si>
  <si>
    <t xml:space="preserve">                            'ICpUEfEBE-urb-res-appl', 'ICpUEfEBE-urb-res-heating', 'ICpUEfEBE-urb-res-other']},
</t>
  </si>
  <si>
    <t xml:space="preserve">            {'section': 'bldgs/RBFF', 'excel_file': 'Recipient Buildings Fuel Fractions.xlsx', 'csv_sheets': ['RBFF']},
</t>
  </si>
  <si>
    <t xml:space="preserve">            {'section': 'bldgs/SoBRCBbG', 'excel_file': 'Shr of Blgd Rtrft Cost Borne by Govt.xlsx',
</t>
  </si>
  <si>
    <t xml:space="preserve">             'csv_sheets': ['SoBRCBbG']},
</t>
  </si>
  <si>
    <t xml:space="preserve">            {'section': 'fuels/BCTR', 'excel_file': 'BAU Carbon Tax Rate.xlsx', 'csv_sheets': ['BCTR']},
</t>
  </si>
  <si>
    <t xml:space="preserve">            # {'section': 'fuels/BFPaT', 'excel_file': 'Fracy', 'csv_sheets': ['BFPaT']},
</t>
  </si>
  <si>
    <t xml:space="preserve">        ]
</t>
  </si>
  <si>
    <t xml:space="preserve">        for other in others:
</t>
  </si>
  <si>
    <t xml:space="preserve">            self.copy_other(**other)
</t>
  </si>
  <si>
    <t xml:space="preserve">        log.info('done')
</t>
  </si>
  <si>
    <t xml:space="preserve">        log.info(f'{self.counter} variables created')
</t>
  </si>
  <si>
    <t xml:space="preserve">    def calc_BCEU_all(self, df_fed):
</t>
  </si>
  <si>
    <t xml:space="preserve">        df_res = {}
</t>
  </si>
  <si>
    <t xml:space="preserve">        cols = ['ID_EnergyCarrier', 'ID_Sector', 'ID_SubSector'] + [str(y) for y in range(2012, 2051)]
</t>
  </si>
  <si>
    <t xml:space="preserve">        df_fed2 = df_fed.copy().loc[:, cols].groupby(['ID_EnergyCarrier', 'ID_Sector']).sum().reset_index()
</t>
  </si>
  <si>
    <t xml:space="preserve">        df_fed2.replace({3: 'commercial', 6: 'residential'}, inplace=True)
</t>
  </si>
  <si>
    <t xml:space="preserve">        df_fed2.rename({'ID_EnergyCarrier': 'EnergyCarrier', 'ID_Sector': 'Sector'}, inplace=True)
</t>
  </si>
  <si>
    <t xml:space="preserve">        df_res.update({'FED': df_fed2})
</t>
  </si>
  <si>
    <t xml:space="preserve">        df_res.update({'code': self.code})
</t>
  </si>
  <si>
    <t xml:space="preserve">        for app in ["appl", "heating", "cooling", "lighting", "other"]:
</t>
  </si>
  <si>
    <t xml:space="preserve">            self.calc_BCEU(df_res, df_fed, region="urban", sector="residential", application=app)
</t>
  </si>
  <si>
    <t xml:space="preserve">            self.calc_BCEU(df_res, df_fed, region="rural", sector="residential", application=app)
</t>
  </si>
  <si>
    <t xml:space="preserve">            self.calc_BCEU(df_res, df_fed, region=None, sector="commercial", application=app)
</t>
  </si>
  <si>
    <t xml:space="preserve">        save_xls_and_csvs(self.outputdir, 'bldgs/BCEU', "BAU Components Energy Use.xlsx", self.resource_dir, df_res)
</t>
  </si>
  <si>
    <t xml:space="preserve">        self.counter += 1
</t>
  </si>
  <si>
    <t xml:space="preserve">        return df_res
</t>
  </si>
  <si>
    <t xml:space="preserve">    def calc_BCEU(self, df_res, df_fed, region, sector, application):
</t>
  </si>
  <si>
    <t xml:space="preserve">        log.info(f"starting calc_BCEU with region: {region}, sector: {sector}, application: {application}")
</t>
  </si>
  <si>
    <t xml:space="preserve">        filters = []
</t>
  </si>
  <si>
    <t xml:space="preserve">        if sector == 'residential':
</t>
  </si>
  <si>
    <t xml:space="preserve">            filters += ["ID_Sector == 6"]
</t>
  </si>
  <si>
    <t xml:space="preserve">        elif sector == 'commercial':
</t>
  </si>
  <si>
    <t xml:space="preserve">            filters += ["ID_Sector == 3"]
</t>
  </si>
  <si>
    <t xml:space="preserve">            region = None
</t>
  </si>
  <si>
    <t xml:space="preserve">        else:
</t>
  </si>
  <si>
    <t xml:space="preserve">            raise Exception("unsupported sector name")
</t>
  </si>
  <si>
    <t xml:space="preserve">        if region == 'rural':
</t>
  </si>
  <si>
    <t xml:space="preserve">            filters += ["ID_SubSector == 'nothing into rural'"]
</t>
  </si>
  <si>
    <t xml:space="preserve">            filters += []
</t>
  </si>
  <si>
    <t xml:space="preserve">        if application == 'heating':
</t>
  </si>
  <si>
    <t xml:space="preserve">            filterlist = ["Space heating", "Sanitary hot water"]
</t>
  </si>
  <si>
    <t xml:space="preserve">            filters += [f"ID_Application in {filterlist}"]
</t>
  </si>
  <si>
    <t xml:space="preserve">        elif application == 'cooling':
</t>
  </si>
  <si>
    <t xml:space="preserve">            filterlist = ['Room Air Conditioning']
</t>
  </si>
  <si>
    <t xml:space="preserve">        elif application == 'lighting':
</t>
  </si>
  <si>
    <t xml:space="preserve">            filters += [f"ID_Application == 'Lighting'"]
</t>
  </si>
  <si>
    <t xml:space="preserve">        elif application == 'appl':
</t>
  </si>
  <si>
    <t xml:space="preserve">            filterlist = ["ICT", "Gears, Processes"]
</t>
  </si>
  <si>
    <t xml:space="preserve">        elif application == 'other':
</t>
  </si>
  <si>
    <t xml:space="preserve">            filterlist = ["Process heat", "Others", "Ventilation &amp; Building Services"]
</t>
  </si>
  <si>
    <t xml:space="preserve">            raise Exception("unsupported application name")
</t>
  </si>
  <si>
    <t xml:space="preserve">        df_temp = df_fed.copy()
</t>
  </si>
  <si>
    <t xml:space="preserve">        for filter in filters:
</t>
  </si>
  <si>
    <t xml:space="preserve">            df_temp = df_temp.query(filter)
</t>
  </si>
  <si>
    <t xml:space="preserve">        key = f"BCEU-{region}-{sector}-{application}"
</t>
  </si>
  <si>
    <t xml:space="preserve">        if isinstance(region, type(None)):
</t>
  </si>
  <si>
    <t xml:space="preserve">            key = f"BCEU-{sector}-{application}"
</t>
  </si>
  <si>
    <t xml:space="preserve">        df_temp = df_temp.groupby('ID_EnergyCarrier').sum()
</t>
  </si>
  <si>
    <t xml:space="preserve">        df_temp = add_empty_elements(df_temp)
</t>
  </si>
  <si>
    <t xml:space="preserve">        needed_columns = [str(y) for y in range(2021, 2051)]
</t>
  </si>
  <si>
    <t xml:space="preserve">        df_temp = df_temp.loc[order_rows, needed_columns]
</t>
  </si>
  <si>
    <t xml:space="preserve">        df_temp = df_temp.reset_index()
</t>
  </si>
  <si>
    <t xml:space="preserve">        df_temp.rename(columns={'index': 'Year'})
</t>
  </si>
  <si>
    <t xml:space="preserve">        df_res.update({key: df_temp})
</t>
  </si>
  <si>
    <t xml:space="preserve">    def calc_SYCEU(self, df_res, year):
</t>
  </si>
  <si>
    <t xml:space="preserve">        app_map = {"heating": "heating",
</t>
  </si>
  <si>
    <t xml:space="preserve">                   "cooling": "cooling &amp; ventilation",
</t>
  </si>
  <si>
    <t xml:space="preserve">                   "envelope": "envelope",
</t>
  </si>
  <si>
    <t xml:space="preserve">                   "lighting": "lighting",
</t>
  </si>
  <si>
    <t xml:space="preserve">                   "appl": "appliances",
</t>
  </si>
  <si>
    <t xml:space="preserve">                   "other": "other"}
</t>
  </si>
  <si>
    <t xml:space="preserve">        cats = ['commercial', 'urban-residential', 'rural-residential']
</t>
  </si>
  <si>
    <t xml:space="preserve">        overwrite = True
</t>
  </si>
  <si>
    <t xml:space="preserve">        for cat in cats:
</t>
  </si>
  <si>
    <t xml:space="preserve">            df_temp = pd.DataFrame(index=order_rows, columns=app_map.values())
</t>
  </si>
  <si>
    <t xml:space="preserve">            for key, df_temp2 in df_res.items():
</t>
  </si>
  <si>
    <t xml:space="preserve">                if cat in key:
</t>
  </si>
  <si>
    <t xml:space="preserve">                    app = key.split('-')[-1]
</t>
  </si>
  <si>
    <t xml:space="preserve">                    app2 = app_map[app]
</t>
  </si>
  <si>
    <t xml:space="preserve">                    data = df_temp2[str(year)].values
</t>
  </si>
  <si>
    <t xml:space="preserve">                    df_temp[app2] = data
</t>
  </si>
  <si>
    <t xml:space="preserve">            df_temp.reset_index(inplace=True)
</t>
  </si>
  <si>
    <t xml:space="preserve">            df_temp.rename(columns={'index': 'Year'})
</t>
  </si>
  <si>
    <t xml:space="preserve">            df_temp.fillna(0, inplace=True)
</t>
  </si>
  <si>
    <t xml:space="preserve">            df_res2 = {f"SYCEU-{cat}": df_temp, 'code': self.code}
</t>
  </si>
  <si>
    <t xml:space="preserve">            save_xls_and_csvs(self.outputdir, 'bldgs/SYCEU', "Start Year Components Energy Use.xlsx", self.resource_dir,
</t>
  </si>
  <si>
    <t xml:space="preserve">                              df_res2, overwrite=overwrite)
</t>
  </si>
  <si>
    <t xml:space="preserve">            overwrite = False
</t>
  </si>
  <si>
    <t xml:space="preserve">    def calc_BASoBC(self, inputfiles):
</t>
  </si>
  <si>
    <t xml:space="preserve">        '''
</t>
  </si>
  <si>
    <t xml:space="preserve">        BASoBC BAU Amount Spent on Building Components
</t>
  </si>
  <si>
    <t xml:space="preserve">        heating -&gt; from FORECAST
</t>
  </si>
  <si>
    <t xml:space="preserve">        cooling and ventilation -&gt; manually
</t>
  </si>
  <si>
    <t xml:space="preserve">        envelope  -&gt; 0
</t>
  </si>
  <si>
    <t xml:space="preserve">        lighting  -&gt; manually: calculated by expenditures per person from the US (not included in "Household appliances" EUROSTAT nama_10_co3_p3 "CPO53"
</t>
  </si>
  <si>
    <t xml:space="preserve">        appliances -&gt; manually: from EUROSTAT nama_10_co3_p3: Final consumption expenditure of households by consumption purpose (COICOP 3 digit)
</t>
  </si>
  <si>
    <t xml:space="preserve">        other component -&gt; 0
</t>
  </si>
  <si>
    <t xml:space="preserve">        :param df_res:
</t>
  </si>
  <si>
    <t xml:space="preserve">        :param inputfiles:
</t>
  </si>
  <si>
    <t xml:space="preserve">        table = 'out_costs'
</t>
  </si>
  <si>
    <t xml:space="preserve">        filters = ['ID_DiffType==3', 'ID_HeatingCosts &gt;= 7']  # only capex, without OM_Heat (id = 5)
</t>
  </si>
  <si>
    <t xml:space="preserve">        if len(filters) &gt; 0:
</t>
  </si>
  <si>
    <t xml:space="preserve">            filterString = ' WHERE ' + ' AND '.join(filters)
</t>
  </si>
  <si>
    <t xml:space="preserve">            filterString = ''
</t>
  </si>
  <si>
    <t xml:space="preserve">        years = list(range(2021, 2051))
</t>
  </si>
  <si>
    <t xml:space="preserve">        yearpart = ', '.join([f'sum("Y{yr}") as "{yr}"' for yr in years])
</t>
  </si>
  <si>
    <t xml:space="preserve">        df = pd.DataFrame()
</t>
  </si>
  <si>
    <t xml:space="preserve">        for dbfile in inputfiles:
</t>
  </si>
  <si>
    <t xml:space="preserve">            con = sqlite3.connect(dbfile)
</t>
  </si>
  <si>
    <t xml:space="preserve">            query = f'SELECT ID_Country, ID_Scenario, ID_Subsector, Unit, {yearpart}  ' \
</t>
  </si>
  <si>
    <t xml:space="preserve">                    f'FROM {table} {filterString} group by ID_Country, ID_Scenario, ID_Subsector'
</t>
  </si>
  <si>
    <t xml:space="preserve">            df_temp = pd.read_sql(query, con=con)
</t>
  </si>
  <si>
    <t xml:space="preserve">            if max(df_temp["ID_Subsector"]) &gt; 2:
</t>
  </si>
  <si>
    <t xml:space="preserve">                df_temp['ID_Sector'] = 'commercial'
</t>
  </si>
  <si>
    <t xml:space="preserve">            else:
</t>
  </si>
  <si>
    <t xml:space="preserve">                df_temp['ID_Sector'] = 'urban-residential'
</t>
  </si>
  <si>
    <t xml:space="preserve">            df = pd.concat([df, df_temp])
</t>
  </si>
  <si>
    <t xml:space="preserve">        # add 'rural-residential' that is 0
</t>
  </si>
  <si>
    <t xml:space="preserve">        df_temp['ID_Sector'] = 'rural-residential'
</t>
  </si>
  <si>
    <t xml:space="preserve">        df_temp.loc[:, [str(y) for y in years]] = 0
</t>
  </si>
  <si>
    <t xml:space="preserve">        df = pd.concat([df, df_temp])
</t>
  </si>
  <si>
    <t xml:space="preserve">        cols = ['ID_Sector'] + [str(y) for y in years]
</t>
  </si>
  <si>
    <t xml:space="preserve">        df = df.loc[:, cols].groupby(['ID_Sector']).sum()
</t>
  </si>
  <si>
    <t xml:space="preserve">        df.rename(columns={'EUR': 'USD'})
</t>
  </si>
  <si>
    <t xml:space="preserve">        dt = {str(k): np.float64 for k in years}
</t>
  </si>
  <si>
    <t xml:space="preserve">            # factors calculated in excel file, derived from US/EU comparison
</t>
  </si>
  <si>
    <t xml:space="preserve">            factor = 0.485 if cat == 'commercial' else 0.062
</t>
  </si>
  <si>
    <t xml:space="preserve">            path = pathlib.PurePath(self.resource_dir, 'bldgs/BASoBC', f'BASoBC-{cat}.csv')
</t>
  </si>
  <si>
    <t xml:space="preserve">            df2 = pd.read_csv(path, dtype=dt).set_index(['EUR'])
</t>
  </si>
  <si>
    <t xml:space="preserve">            df2 = df2[[str(y) for y in years]]
</t>
  </si>
  <si>
    <t xml:space="preserve">            df2.loc['heating', :] = df.loc[cat, :] * 1.285  # exchange rate USD(2012)
</t>
  </si>
  <si>
    <t xml:space="preserve">            # df2.loc['cooling and ventilation', :] = df.loc[cat, :] * factor
</t>
  </si>
  <si>
    <t xml:space="preserve">            df2.reset_index(inplace=True)
</t>
  </si>
  <si>
    <t xml:space="preserve">            df2.rename(columns={'EUR': 'USD'}, inplace=True)
</t>
  </si>
  <si>
    <t xml:space="preserve">            df_res.update({f"BASoBC-{cat}": df2})
</t>
  </si>
  <si>
    <t xml:space="preserve">        save_xls_and_csvs(self.outputdir, 'bldgs/BASoBC', 'BAU Amt Spent on Bldg Components.xlsx', self.resource_dir,
</t>
  </si>
  <si>
    <t xml:space="preserve">                          df_res)
</t>
  </si>
  <si>
    <t xml:space="preserve">    def calc_BFoHxx(self, inputfiles):
</t>
  </si>
  <si>
    <t xml:space="preserve">        # dist-heat	BFoHfC	BAU Fraction of Heat from CHP
</t>
  </si>
  <si>
    <t xml:space="preserve">        # dist-heat	BFoHPbF	BAU Fraction of Heat Provided by Fuel
</t>
  </si>
  <si>
    <t xml:space="preserve">        BFoHPbF: Fraction of Heat Provided by Fuel (dimensionless)
</t>
  </si>
  <si>
    <t xml:space="preserve">        BFoHfC: Fraction of Heat from CHP (dimensionless)
</t>
  </si>
  <si>
    <t xml:space="preserve">        order_rows2 = [
</t>
  </si>
  <si>
    <t xml:space="preserve">            'electricity',
</t>
  </si>
  <si>
    <t xml:space="preserve">            'coal',
</t>
  </si>
  <si>
    <t xml:space="preserve">            'natural gas',
</t>
  </si>
  <si>
    <t xml:space="preserve">            'biomass',
</t>
  </si>
  <si>
    <t xml:space="preserve">            'petroleum diesel',
</t>
  </si>
  <si>
    <t xml:space="preserve">            'heat',
</t>
  </si>
  <si>
    <t xml:space="preserve">            'crude oil',
</t>
  </si>
  <si>
    <t xml:space="preserve">            'heavy or residual fuel oil',
</t>
  </si>
  <si>
    <t xml:space="preserve">            'LPG propane or butane',
</t>
  </si>
  <si>
    <t xml:space="preserve">            'hydrogen']
</t>
  </si>
  <si>
    <t xml:space="preserve">        table = 'Calculated_DhEnergyBalance'
</t>
  </si>
  <si>
    <t xml:space="preserve">            query = f'SELECT ID_Country, ID_EnergyCarrier, ID_DhBalance, Unit, {yearpart}  ' \
</t>
  </si>
  <si>
    <t xml:space="preserve">                    f'FROM {table} group by ID_Country, ID_EnergyCarrier, ID_DhBalance'
</t>
  </si>
  <si>
    <t xml:space="preserve">        df = sqlite_tasks.replaceIds(df, con)
</t>
  </si>
  <si>
    <t xml:space="preserve">        df = df.groupby(["ID_EnergyCarrier", "ID_DhBalance"]).sum().reset_index()
</t>
  </si>
  <si>
    <t xml:space="preserve">        # BFoHPbF
</t>
  </si>
  <si>
    <t xml:space="preserve">        df_BFoHPbF = df[df["ID_DhBalance"] == 'heat_production']
</t>
  </si>
  <si>
    <t xml:space="preserve">        df_BFoHPbF.loc[:, "ID_EnergyCarrier"] = df_BFoHPbF.loc[:, "ID_EnergyCarrier"].replace(
</t>
  </si>
  <si>
    <t xml:space="preserve">            mapping_forecast_to_eps)
</t>
  </si>
  <si>
    <t xml:space="preserve">        df_BFoHPbF.set_index(['ID_EnergyCarrier'], inplace=True)
</t>
  </si>
  <si>
    <t xml:space="preserve">        fuels = ["coal", "natural gas", "biomass", "petroleum diesel", "hydrogen"]
</t>
  </si>
  <si>
    <t xml:space="preserve">        df_BFoHPbF = df_BFoHPbF.loc[fuels, [str(y) for y in years]]
</t>
  </si>
  <si>
    <t xml:space="preserve">        df_BFoHPbF = add_empty_elements(df_BFoHPbF, order_rows2)
</t>
  </si>
  <si>
    <t xml:space="preserve">        total = df_BFoHPbF.apply(sum, axis=0)
</t>
  </si>
  <si>
    <t xml:space="preserve">        for fuel in fuels:
</t>
  </si>
  <si>
    <t xml:space="preserve">            df_BFoHPbF.loc[fuel, :] = df_BFoHPbF.loc[fuel, :] / total
</t>
  </si>
  <si>
    <t xml:space="preserve">        df_BFoHPbF = df_BFoHPbF.loc[order_rows2, :]
</t>
  </si>
  <si>
    <t xml:space="preserve">        df_BFoHPbF.reset_index(inplace=True)
</t>
  </si>
  <si>
    <t xml:space="preserve">        df_BFoHPbF.rename(columns={'index': 'Fraction of Heat Provided by Fuel (dimensionless)'}, inplace=True)
</t>
  </si>
  <si>
    <t xml:space="preserve">        # BFoHfC
</t>
  </si>
  <si>
    <t xml:space="preserve">        df_heat_chp = df.copy()
</t>
  </si>
  <si>
    <t xml:space="preserve">        df_heat_chp.loc[:, "ID_EnergyCarrier"] = df_heat_chp.loc[:, "ID_EnergyCarrier"].replace(
</t>
  </si>
  <si>
    <t xml:space="preserve">        df_heat_chp = fe_data_structure.df_into_long(df_heat_chp, [str(y) for y in range(2021, 2051)], 'years',
</t>
  </si>
  <si>
    <t xml:space="preserve">                                                     'value')
</t>
  </si>
  <si>
    <t xml:space="preserve">        df_heat_chp = fe_data_structure.df_into_wide(df_heat_chp, 'ID_DhBalance', ['value'])
</t>
  </si>
  <si>
    <t xml:space="preserve">        df_heat_chp['heat2'] = df_heat_chp.apply(
</t>
  </si>
  <si>
    <t xml:space="preserve">            lambda x: x['heat_production'] if x['electric_production'] &gt; 0 else 0,
</t>
  </si>
  <si>
    <t xml:space="preserve">            axis=1)
</t>
  </si>
  <si>
    <t xml:space="preserve">        df_heat_chp = df_heat_chp.loc[:, ["ID_EnergyCarrier", "years", "heat2"]]
</t>
  </si>
  <si>
    <t xml:space="preserve">        df_heat_chp = fe_data_structure.df_into_wide(df_heat_chp, 'years', ['heat2'])
</t>
  </si>
  <si>
    <t xml:space="preserve">        df_heat_chp.set_index(['ID_EnergyCarrier'], inplace=True)
</t>
  </si>
  <si>
    <t xml:space="preserve">        df_heat_chp = df_heat_chp.loc[fuels, [str(y) for y in years]]
</t>
  </si>
  <si>
    <t xml:space="preserve">        df_fuel = df[df["ID_DhBalance"] == 'consumption']
</t>
  </si>
  <si>
    <t xml:space="preserve">        df_fuel.loc[:, "ID_EnergyCarrier"] = df_fuel.loc[:, "ID_EnergyCarrier"].replace(mapping_forecast_to_eps)
</t>
  </si>
  <si>
    <t xml:space="preserve">        df_fuel.set_index(['ID_EnergyCarrier'], inplace=True)
</t>
  </si>
  <si>
    <t xml:space="preserve">        df_fuel = df_fuel.loc[fuels, [str(y) for y in years]]
</t>
  </si>
  <si>
    <t xml:space="preserve">        df_BFoHfC = pd.DataFrame()
</t>
  </si>
  <si>
    <t xml:space="preserve">        for idx in df_heat_chp.index:
</t>
  </si>
  <si>
    <t xml:space="preserve">            df_BFoHfC[idx] = df_heat_chp.loc[idx, :] / df_fuel.loc[idx, :]
</t>
  </si>
  <si>
    <t xml:space="preserve">        df_BFoHfC.fillna(0, inplace=True)
</t>
  </si>
  <si>
    <t xml:space="preserve">        df_BFoHfC.reset_index(inplace=True)
</t>
  </si>
  <si>
    <t xml:space="preserve">        df_BFoHfC = fe_data_structure.df_into_long(df_BFoHfC, fuels, 'ID_EnergyCarrier', 'value')
</t>
  </si>
  <si>
    <t xml:space="preserve">        df_BFoHfC = fe_data_structure.df_into_wide(df_BFoHfC, 'index', ['value'])
</t>
  </si>
  <si>
    <t xml:space="preserve">        df_BFoHfC.set_index(['ID_EnergyCarrier'], inplace=True)
</t>
  </si>
  <si>
    <t xml:space="preserve">        df_BFoHfC = add_empty_elements(df_BFoHfC, order_rows2)
</t>
  </si>
  <si>
    <t xml:space="preserve">        df_BFoHfC = df_BFoHfC.loc[order_rows2, :]
</t>
  </si>
  <si>
    <t xml:space="preserve">        df_BFoHfC.rename(columns={'index': 'Fraction of Heat from CHP (dimensionless)'}, inplace=True)
</t>
  </si>
  <si>
    <t xml:space="preserve">        save_xls_and_csvs(self.outputdir, 'dist-heat/BFoHPbF', 'BAU Frac of Heat Provided by Fuel.xlsx',
</t>
  </si>
  <si>
    <t xml:space="preserve">                          self.resource_dir,
</t>
  </si>
  <si>
    <t xml:space="preserve">                          {"DH_FED": df, "BFoHPbF": df_BFoHPbF, 'code': self.code})
</t>
  </si>
  <si>
    <t xml:space="preserve">        save_xls_and_csvs(self.outputdir, 'dist-heat/BFoHfC', 'BAU Fraction of Heat from CHP.xlsx',
</t>
  </si>
  <si>
    <t xml:space="preserve">                          {"DH_FED": df, "BFoHfC": df_BFoHfC, 'code': self.code})
</t>
  </si>
  <si>
    <t xml:space="preserve">        self.counter += 2
</t>
  </si>
  <si>
    <t xml:space="preserve">    def copy_other(self, section, excel_file, csv_sheets):
</t>
  </si>
  <si>
    <t xml:space="preserve">        excel_path_target = copy_excel(self.resource_dir, section, excel_file, self.outputdir)
</t>
  </si>
  <si>
    <t xml:space="preserve">        for csv_sheet in csv_sheets:
</t>
  </si>
  <si>
    <t xml:space="preserve">            df = pd.read_excel(excel_path_target, sheet_name=csv_sheet)
</t>
  </si>
  <si>
    <t xml:space="preserve">            df_res = {csv_sheet: df}
</t>
  </si>
  <si>
    <t xml:space="preserve">            save_csvs(os.path.join(self.outputdir, section), df_res)
</t>
  </si>
  <si>
    <t xml:space="preserve">    def calc_BFPaT(self, price_filename, df_fed):
</t>
  </si>
  <si>
    <t xml:space="preserve">        BFPaT BAU Pretax Fuel Price by Sector
</t>
  </si>
  <si>
    <t xml:space="preserve">        BFPaT BAU Fuel Tax by Sector
</t>
  </si>
  <si>
    <t xml:space="preserve">        BAU Fuel Prices and Taxes.xlsx
</t>
  </si>
  <si>
    <t xml:space="preserve">        \EPS Modelling_old_USA\InputData\fuels\BFPaT\
</t>
  </si>
  <si>
    <t xml:space="preserve">        df_fed is used to weight the prices across the countries
</t>
  </si>
  <si>
    <t xml:space="preserve">        :param price_filename:
</t>
  </si>
  <si>
    <t xml:space="preserve">        df = pd.read_csv(price_filename)
</t>
  </si>
  <si>
    <t xml:space="preserve">        df = df.drop(columns='ID_Scenario')
</t>
  </si>
  <si>
    <t xml:space="preserve">        df = df.set_index(['ID_Country', 'ID_Sector', 'ID_EnergyCarrier', 'ID_PriceComponent'])
</t>
  </si>
  <si>
    <t xml:space="preserve">        df = df.rename(columns={f"Y{yr}": yr for yr in years})
</t>
  </si>
  <si>
    <t xml:space="preserve">        df = df[years]
</t>
  </si>
  <si>
    <t xml:space="preserve">        tax_types = {'pretax': [1, 2], 'fueltax': list(range(3, 15))}
</t>
  </si>
  <si>
    <t xml:space="preserve">        energy_carriers_full_list = {'electricity': 1,
</t>
  </si>
  <si>
    <t xml:space="preserve">                                     'coal': 3,
</t>
  </si>
  <si>
    <t xml:space="preserve">                                     'natgas': 6,
</t>
  </si>
  <si>
    <t xml:space="preserve">                                     'nuclear': 99,
</t>
  </si>
  <si>
    <t xml:space="preserve">                                     'hydro': 99,
</t>
  </si>
  <si>
    <t xml:space="preserve">                                     'wind': 99,
</t>
  </si>
  <si>
    <t xml:space="preserve">                                     'solar': 99,
</t>
  </si>
  <si>
    <t xml:space="preserve">                                     'biomass': 12,
</t>
  </si>
  <si>
    <t xml:space="preserve">                                     'petgas': 95,
</t>
  </si>
  <si>
    <t xml:space="preserve">                                     'petdies': 96,
</t>
  </si>
  <si>
    <t xml:space="preserve">                                     'biogas': 99,
</t>
  </si>
  <si>
    <t xml:space="preserve">                                     'biodies': 99,
</t>
  </si>
  <si>
    <t xml:space="preserve">                                     'jetkerosene': 99,
</t>
  </si>
  <si>
    <t xml:space="preserve">                                     'heat': 13,
</t>
  </si>
  <si>
    <t xml:space="preserve">                                     'lpgpropbut': 97,
</t>
  </si>
  <si>
    <t xml:space="preserve">                                     'msw': 99,
</t>
  </si>
  <si>
    <t xml:space="preserve">                                     'geothermal': 99,
</t>
  </si>
  <si>
    <t xml:space="preserve">                                     'lignite': 5,
</t>
  </si>
  <si>
    <t xml:space="preserve">                                     'crude': 8,
</t>
  </si>
  <si>
    <t xml:space="preserve">                                     'heavyfueloil': 8,
</t>
  </si>
  <si>
    <t xml:space="preserve">                                     'hydrogen': 26}
</t>
  </si>
  <si>
    <t xml:space="preserve">        zeros = ['hydro', 'wind', 'solar', 'geothermal', 'msw']
</t>
  </si>
  <si>
    <t xml:space="preserve">        title = 'Fuel Tax ($/BTU)'
</t>
  </si>
  <si>
    <t xml:space="preserve">        dfs = {}
</t>
  </si>
  <si>
    <t xml:space="preserve">        # conversion_factor from EUR(2021)/MWh to $(2021)/BTU
</t>
  </si>
  <si>
    <t xml:space="preserve">        # https://www.ecb.europa.eu/stats/policy_and_exchange_rates/euro_reference_exchange_rates/html/eurofxref-graph-usd.en.html
</t>
  </si>
  <si>
    <t xml:space="preserve">        conversion_factor = 1 / 3412141.1564884 * 1.1827
</t>
  </si>
  <si>
    <t xml:space="preserve">        fed_table = get_fed_lookup_table(df_fed, energy_carriers_full_list.values())
</t>
  </si>
  <si>
    <t xml:space="preserve">        for tax_type in tax_types.keys():
</t>
  </si>
  <si>
    <t xml:space="preserve">            for ec_name, ec_id in energy_carriers_full_list.items():
</t>
  </si>
  <si>
    <t xml:space="preserve">                df_sheet = pd.DataFrame(columns=years, index=list(mapping_sector.keys()))
</t>
  </si>
  <si>
    <t xml:space="preserve">                for sector_name, sector_id in mapping_sector.items():
</t>
  </si>
  <si>
    <t xml:space="preserve">                    # transportation has same prices as residential
</t>
  </si>
  <si>
    <t xml:space="preserve">                    factor = 1
</t>
  </si>
  <si>
    <t xml:space="preserve">                    if sector_id == 99 and ec_id &lt; 95:
</t>
  </si>
  <si>
    <t xml:space="preserve">                        sector_id = 6
</t>
  </si>
  <si>
    <t xml:space="preserve">                    if isinstance(sector_id, type(None)):
</t>
  </si>
  <si>
    <t xml:space="preserve">                        df_sheet.loc[sector_name, years] = 0
</t>
  </si>
  <si>
    <t xml:space="preserve">                        continue
</t>
  </si>
  <si>
    <t xml:space="preserve">                    if ec_name in zeros:
</t>
  </si>
  <si>
    <t xml:space="preserve">                    if sector_name == 'Electricity Sector' and ec_name == 'electricity':
</t>
  </si>
  <si>
    <t xml:space="preserve">                    if ec_name == 'nuclear':
</t>
  </si>
  <si>
    <t xml:space="preserve">                        # no fuel taxes
</t>
  </si>
  <si>
    <t xml:space="preserve">                        if sector_name == 'Electricity Sector' and tax_type == 'pretax':
</t>
  </si>
  <si>
    <t xml:space="preserve">                            # use US values
</t>
  </si>
  <si>
    <t xml:space="preserve">                            df_sheet.loc[sector_name, years] = [5.935E-07, 5.201E-07, 5.200E-07, 5.200E-07, 5.199E-07,
</t>
  </si>
  <si>
    <t xml:space="preserve">                                                                5.199E-07, 5.198E-07, 5.198E-07, 5.198E-07, 5.197E-07,
</t>
  </si>
  <si>
    <t xml:space="preserve">                                                                5.197E-07, 5.196E-07, 5.196E-07, 5.195E-07, 5.195E-07,
</t>
  </si>
  <si>
    <t xml:space="preserve">                                                                5.194E-07, 5.194E-07, 5.193E-07, 5.193E-07, 5.192E-07,
</t>
  </si>
  <si>
    <t xml:space="preserve">                                                                5.192E-07, 5.191E-07, 5.191E-07, 5.190E-07, 5.190E-07,
</t>
  </si>
  <si>
    <t xml:space="preserve">                                                                5.189E-07, 5.189E-07, 5.188E-07, 5.188E-07, 5.187E-07]
</t>
  </si>
  <si>
    <t xml:space="preserve">                        else:
</t>
  </si>
  <si>
    <t xml:space="preserve">                            df_sheet.loc[sector_name, years] = 0
</t>
  </si>
  <si>
    <t xml:space="preserve">                    if ec_name == 'biomass':
</t>
  </si>
  <si>
    <t xml:space="preserve">                        # we have the biomass prices in residential sector,
</t>
  </si>
  <si>
    <t xml:space="preserve">                        # the prices in other sectors are set by factors derived from US data set
</t>
  </si>
  <si>
    <t xml:space="preserve">                        bm_factors = {
</t>
  </si>
  <si>
    <t xml:space="preserve">                            'Transportation Sector': 0.0,
</t>
  </si>
  <si>
    <t xml:space="preserve">                            'Electricity Sector': 0.25,
</t>
  </si>
  <si>
    <t xml:space="preserve">                            'Residential Buildings Sector': 1.0,
</t>
  </si>
  <si>
    <t xml:space="preserve">                            'Commercial Buildings Sector': 0.46,
</t>
  </si>
  <si>
    <t xml:space="preserve">                            'Industry Sector': 0.3,
</t>
  </si>
  <si>
    <t xml:space="preserve">                            'District Heating Sector': 0.25,
</t>
  </si>
  <si>
    <t xml:space="preserve">                            'LULUCF Sector': 0.0,
</t>
  </si>
  <si>
    <t xml:space="preserve">                            'Geoengineering Sector': 0.3}
</t>
  </si>
  <si>
    <t xml:space="preserve">                        factor = bm_factors[sector_name]
</t>
  </si>
  <si>
    <t xml:space="preserve">                        if tax_type == 'pretax':
</t>
  </si>
  <si>
    <t xml:space="preserve">                            sector_id = 6
</t>
  </si>
  <si>
    <t xml:space="preserve">                        if tax_type == 'fueltax':
</t>
  </si>
  <si>
    <t xml:space="preserve">                    if ec_name == 'heat':
</t>
  </si>
  <si>
    <t xml:space="preserve">                        # we have the disytrict heating prices in residential and commercial sector,
</t>
  </si>
  <si>
    <t xml:space="preserve">                        # the prices in other sectors are set by factors
</t>
  </si>
  <si>
    <t xml:space="preserve">                            'Electricity Sector': 0.0,
</t>
  </si>
  <si>
    <t xml:space="preserve">                            'Commercial Buildings Sector': 1.0,
</t>
  </si>
  <si>
    <t xml:space="preserve">                            'Industry Sector': 0.5,
</t>
  </si>
  <si>
    <t xml:space="preserve">                            'District Heating Sector': 0.0,
</t>
  </si>
  <si>
    <t xml:space="preserve">                            'Geoengineering Sector': 1.0}
</t>
  </si>
  <si>
    <t xml:space="preserve">                            if sector_name in ['Industry Sector', 'Geoengineering Sector']:
</t>
  </si>
  <si>
    <t xml:space="preserve">                                # DH in industry is 0.5 * price in commercial
</t>
  </si>
  <si>
    <t xml:space="preserve">                                factor = 0.5
</t>
  </si>
  <si>
    <t xml:space="preserve">                                sector_id = 3
</t>
  </si>
  <si>
    <t xml:space="preserve">                        if sector_name in ['Transportation Sector', 'Electricity Sector', 'District Heating Sector']:
</t>
  </si>
  <si>
    <t xml:space="preserve">                            factor = 0
</t>
  </si>
  <si>
    <t xml:space="preserve">                    if ec_name in ['petgas', 'biogas', 'biodies',
</t>
  </si>
  <si>
    <t xml:space="preserve">                                   'jetkerosene', 'lpgpropbut'] and sector_name != 'Transportation Sector':
</t>
  </si>
  <si>
    <t xml:space="preserve">                    if ec_name in ['petdies'] and sector_name != 'Transportation Sector':
</t>
  </si>
  <si>
    <t xml:space="preserve">                        # fuel oil
</t>
  </si>
  <si>
    <t xml:space="preserve">                        ec_id = 2
</t>
  </si>
  <si>
    <t xml:space="preserve">                    if ec_name in ['lignite'] and sector_name != 'Electricity Sector':
</t>
  </si>
  <si>
    <t xml:space="preserve">                    if ec_name == 'biogas':
</t>
  </si>
  <si>
    <t xml:space="preserve">                        # factor * petgas
</t>
  </si>
  <si>
    <t xml:space="preserve">                        ec_id = 95
</t>
  </si>
  <si>
    <t xml:space="preserve">                        factor = 1.2 if tax_type == 'pretax' else 1
</t>
  </si>
  <si>
    <t xml:space="preserve">                    if ec_name == 'biodies':
</t>
  </si>
  <si>
    <t xml:space="preserve">                        # factor * petdies
</t>
  </si>
  <si>
    <t xml:space="preserve">                        ec_id = 96
</t>
  </si>
  <si>
    <t xml:space="preserve">                    if ec_name == 'jetkerosene':
</t>
  </si>
  <si>
    <t xml:space="preserve">                        factor = 0.85 if tax_type == 'pretax' else 0
</t>
  </si>
  <si>
    <t xml:space="preserve">                    if ec_name == 'crude':
</t>
  </si>
  <si>
    <t xml:space="preserve">                        # factor * heavy fuel oil (heavy fuel oil is cheaper than crude oil)
</t>
  </si>
  <si>
    <t xml:space="preserve">                        ec_id = 8
</t>
  </si>
  <si>
    <t xml:space="preserve">                        factor = 1.0 / 1.04 if tax_type == 'pretax' else 0
</t>
  </si>
  <si>
    <t xml:space="preserve">                    if ec_name in ['heavyfueloil']:
</t>
  </si>
  <si>
    <t xml:space="preserve">                        sector_id = 2
</t>
  </si>
  <si>
    <t xml:space="preserve">                        factor = 1.0 if tax_type == 'pretax' else 0
</t>
  </si>
  <si>
    <t xml:space="preserve">                        if sector_name not in ['Transportation Sector', 'Industry Sector']:
</t>
  </si>
  <si>
    <t xml:space="preserve">                            continue
</t>
  </si>
  <si>
    <t xml:space="preserve">                    if ec_name in ['crude'] and sector_name not in ['Industry Sector']:
</t>
  </si>
  <si>
    <t xml:space="preserve">                    if ec_name == 'hydrogen':
</t>
  </si>
  <si>
    <t xml:space="preserve">                    if ec_name in ['coal'] and tax_type == 'pretax' and sector_name == 'Industry Sector':
</t>
  </si>
  <si>
    <t xml:space="preserve">                        # difference between metallurgical and steam coal
</t>
  </si>
  <si>
    <t xml:space="preserve">                        # from US values
</t>
  </si>
  <si>
    <t xml:space="preserve">                        factor = 5.4 / 2.1
</t>
  </si>
  <si>
    <t xml:space="preserve">                    if ec_name in ['coal', 'lignite'] and tax_type == 'fueltax':
</t>
  </si>
  <si>
    <t xml:space="preserve">                        # tax on solid fossil fuel: 2.9 EUR/MWh
</t>
  </si>
  <si>
    <t xml:space="preserve">                        # https://trinomics.eu/wp-content/uploads/2020/11/Final-Report-Energy-Taxes.pdf
</t>
  </si>
  <si>
    <t xml:space="preserve">                        df_sheet.loc[sector_name, years] = 2.9 * conversion_factor
</t>
  </si>
  <si>
    <t xml:space="preserve">                    if tax_type == 'pretax' and sector_name in ['Electricity Sector', 'Industry Sector',
</t>
  </si>
  <si>
    <t xml:space="preserve">                                                                'District Heating Sector', 'Geoengineering Sector']:
</t>
  </si>
  <si>
    <t xml:space="preserve">                        act_tax_type = [1]
</t>
  </si>
  <si>
    <t xml:space="preserve">                    else:
</t>
  </si>
  <si>
    <t xml:space="preserve">                        act_tax_type = tax_types[tax_type]
</t>
  </si>
  <si>
    <t xml:space="preserve">                    df_temp = df.query(
</t>
  </si>
  <si>
    <t xml:space="preserve">                        f"ID_Sector == {sector_id} and ID_EnergyCarrier == {ec_id} and ID_PriceComponent in {act_tax_type}")
</t>
  </si>
  <si>
    <t xml:space="preserve">                    # n_countries = len(df.query(
</t>
  </si>
  <si>
    <t xml:space="preserve">                    #     f"ID_Sector == {sector_id} and ID_EnergyCarrier == {ec_id} and ID_PriceComponent==1"))
</t>
  </si>
  <si>
    <t xml:space="preserve">                    df2 = df_temp.reset_index().set_index(['ID_EnergyCarrier', 'ID_Country'])
</t>
  </si>
  <si>
    <t xml:space="preserve">                    # df_temp_old = df_temp.sum() / n_countries * factor * conversion_factor
</t>
  </si>
  <si>
    <t xml:space="preserve">                    fed_table_copy = fed_table.copy()
</t>
  </si>
  <si>
    <t xml:space="preserve">                    if ec_id not in fed_table_copy.index.get_level_values('ID_EnergyCarrier'):
</t>
  </si>
  <si>
    <t xml:space="preserve">                        fed_table_copy.reset_index(inplace=True)
</t>
  </si>
  <si>
    <t xml:space="preserve">                        fed_table_copy['ID_EnergyCarrier'].replace({1: ec_id}, inplace=True)
</t>
  </si>
  <si>
    <t xml:space="preserve">                        fed_table_copy = fed_table_copy.set_index(['ID_EnergyCarrier', 'ID_Country'])
</t>
  </si>
  <si>
    <t xml:space="preserve">                    df3 = df2.merge(fed_table_copy, how="left", left_index=True, right_index=True)
</t>
  </si>
  <si>
    <t xml:space="preserve">                    df3 = df3.reset_index().set_index(
</t>
  </si>
  <si>
    <t xml:space="preserve">                        ['ID_Country', 'ID_Sector', 'ID_EnergyCarrier', 'ID_PriceComponent'])
</t>
  </si>
  <si>
    <t xml:space="preserve">                    df4 = df3.apply(lambda x: x * df3['fed'], axis=0)
</t>
  </si>
  <si>
    <t xml:space="preserve">                    df4.drop(columns='fed', inplace=True)
</t>
  </si>
  <si>
    <t xml:space="preserve">                    df_temp2 = df4.sum() * factor * conversion_factor
</t>
  </si>
  <si>
    <t xml:space="preserve">                    df_sheet.loc[sector_name, years] = df_temp2
</t>
  </si>
  <si>
    <t xml:space="preserve">                df_sheet = df_sheet.reset_index()
</t>
  </si>
  <si>
    <t xml:space="preserve">                df_sheet = df_sheet.rename(columns={'index': title})
</t>
  </si>
  <si>
    <t xml:space="preserve">                dfs.update({f"BFPaT-{tax_type}-{ec_name}": df_sheet})
</t>
  </si>
  <si>
    <t xml:space="preserve">        dfs.update({'code': self.code})
</t>
  </si>
  <si>
    <t xml:space="preserve">        save_xls_and_csvs(self.outputdir, 'fuels/BFPaT', "BAU Fuel Prices and Taxes.xlsx", self.resource_dir, dfs)
</t>
  </si>
  <si>
    <t xml:space="preserve">if __name__ == '__main__':
</t>
  </si>
  <si>
    <t xml:space="preserve">    with open('logging.conf') as f:
</t>
  </si>
  <si>
    <t xml:space="preserve">        d = yaml.safe_load(f)
</t>
  </si>
  <si>
    <t xml:space="preserve">        logging.config.dictConfig(d)
</t>
  </si>
  <si>
    <t xml:space="preserve">        log = logging.getLogger('main2')
</t>
  </si>
  <si>
    <t xml:space="preserve">    process_def = {
</t>
  </si>
  <si>
    <t xml:space="preserve">        "id": "AgoraEpsReport",
</t>
  </si>
  <si>
    <t xml:space="preserve">        "inputfiles": [
</t>
  </si>
  <si>
    <t xml:space="preserve">            r"c:/Users/msteck.TEP-WKS-NT006/ForecastSimulation_Agora_EPS/agoraeps/output/v1/Tertiary_ref_v1.sqlite",
</t>
  </si>
  <si>
    <t xml:space="preserve">            r"c:/Users/msteck.TEP-WKS-NT006/ForecastSimulation_Agora_EPS/agoraeps/output/v1/Tertiary_residential_ref_v1.sqlite",
</t>
  </si>
  <si>
    <t xml:space="preserve">        ],
</t>
  </si>
  <si>
    <t xml:space="preserve">        "resource_dir": r"c:\Users\msteck.TEP-WKS-NT006\ForecastSimulation_Agora_EPS\agoraeps\resources",
</t>
  </si>
  <si>
    <t xml:space="preserve">        "outputdir": "c:/Users/msteck.TEP-WKS-NT006/ForecastSimulation_Agora_EPS/agoraeps/output/v1",
</t>
  </si>
  <si>
    <t xml:space="preserve">        "prices": r"C:\Users\msteck.TEP-WKS-NT006\PythonRepositories\energy_price_model\result\epm_results_debug.csv"
</t>
  </si>
  <si>
    <t xml:space="preserve">    }
</t>
  </si>
  <si>
    <t xml:space="preserve">    AgoraEpsReport().process(process_def)
</t>
  </si>
  <si>
    <t>Conversions</t>
  </si>
  <si>
    <t>USD/EUR (2020 avg)</t>
  </si>
  <si>
    <t>USD2012/USD2020</t>
  </si>
  <si>
    <t>BTU/kWh</t>
  </si>
  <si>
    <t>USD/EUR (2019 avg)</t>
  </si>
  <si>
    <t>Recalculating H2 prices for transportation</t>
  </si>
  <si>
    <t>H2 heating value</t>
  </si>
  <si>
    <t>btu/lb</t>
  </si>
  <si>
    <t>lb/kg</t>
  </si>
  <si>
    <t>btu/kg</t>
  </si>
  <si>
    <t>2020 Euro per kg hydrogen</t>
  </si>
  <si>
    <t>EUR2020/kg</t>
  </si>
  <si>
    <t>USD2012/kg</t>
  </si>
  <si>
    <t>USD/BTU</t>
  </si>
  <si>
    <t>Data from Lanz et al 2022</t>
  </si>
  <si>
    <t xml:space="preserve"> </t>
  </si>
  <si>
    <t>Average User</t>
  </si>
  <si>
    <t>Energy</t>
  </si>
  <si>
    <t>Network</t>
  </si>
  <si>
    <t>VAT</t>
  </si>
  <si>
    <t>Renewable Tax</t>
  </si>
  <si>
    <t>Capacity Tax</t>
  </si>
  <si>
    <t>Environ Tax</t>
  </si>
  <si>
    <t>Nuclear Tax</t>
  </si>
  <si>
    <t>Other Tax</t>
  </si>
  <si>
    <t>Total</t>
  </si>
  <si>
    <t>Levelized Cost of Charging (LCOC) [EUR2019/kWh]</t>
  </si>
  <si>
    <t>European Average</t>
  </si>
  <si>
    <t>Wallbox User</t>
  </si>
  <si>
    <t>Wallbox User with PV</t>
  </si>
  <si>
    <t>Commercial User</t>
  </si>
  <si>
    <t>https://ec.europa.eu/eurostat/databrowser/view/nrg_pc_204_c__custom_10816551/default/table?lang=en</t>
  </si>
  <si>
    <t>Socket User</t>
  </si>
  <si>
    <t>NRG_PRC (Labels)</t>
  </si>
  <si>
    <t>Energy and supply</t>
  </si>
  <si>
    <t/>
  </si>
  <si>
    <t>Network costs</t>
  </si>
  <si>
    <t>Taxes, fees, levies and charges</t>
  </si>
  <si>
    <t>Value added tax (VAT)</t>
  </si>
  <si>
    <t>Renewable taxes</t>
  </si>
  <si>
    <t>Capacity taxes</t>
  </si>
  <si>
    <t>Environmental taxes</t>
  </si>
  <si>
    <t>Nuclear taxes</t>
  </si>
  <si>
    <t>Other</t>
  </si>
  <si>
    <t>TIME</t>
  </si>
  <si>
    <t>Levelized Cost of Charging (LCOC) [USD2012/BTU]</t>
  </si>
  <si>
    <t>To 2021 elec price</t>
  </si>
  <si>
    <t>LCOC minus tax:</t>
  </si>
  <si>
    <t>2017</t>
  </si>
  <si>
    <t>:</t>
  </si>
  <si>
    <t>2018</t>
  </si>
  <si>
    <t>2019</t>
  </si>
  <si>
    <t>2020</t>
  </si>
  <si>
    <t>2021</t>
  </si>
  <si>
    <t>2022</t>
  </si>
  <si>
    <t>2023</t>
  </si>
  <si>
    <t>BFPAT-pretax-petdiesel (from Artelys)</t>
  </si>
  <si>
    <t>increase y/o/y acc. Artelys projections</t>
  </si>
  <si>
    <t>increase y/o/y acc. historical data</t>
  </si>
  <si>
    <t>Consumer prices of petroleum products net of duties and taxes</t>
  </si>
  <si>
    <t>CTR</t>
  </si>
  <si>
    <t>EU_price_wo_tax_euro95</t>
  </si>
  <si>
    <t>EU_price_wo_tax_diesel</t>
  </si>
  <si>
    <t>EU_price_wo_tax_heEUing_oil</t>
  </si>
  <si>
    <t>EU_price_wo_tax_fuel_oil_1</t>
  </si>
  <si>
    <t>EU_price_wo_tax_fuel_oil_2</t>
  </si>
  <si>
    <t>EU_price_wo_tax_LPG</t>
  </si>
  <si>
    <t>EUR_price_wo_tax_euro95</t>
  </si>
  <si>
    <t>EUR_price_wo_tax_diesel</t>
  </si>
  <si>
    <t>EUR_price_wo_tax_heEURing_oil</t>
  </si>
  <si>
    <t>EUR_price_wo_tax_fuel_oil_1</t>
  </si>
  <si>
    <t>EUR_price_wo_tax_fuel_oil_2</t>
  </si>
  <si>
    <t>EUR_price_wo_tax_LPG</t>
  </si>
  <si>
    <t>AT_price_wo_tax_euro95</t>
  </si>
  <si>
    <t>AT_price_wo_tax_diesel</t>
  </si>
  <si>
    <t>AT_price_wo_tax_heating_oil</t>
  </si>
  <si>
    <t>AT_price_wo_tax_fuel_oil_1</t>
  </si>
  <si>
    <t>AT_price_wo_tax_fuel_oil_2</t>
  </si>
  <si>
    <t>AT_price_wo_tax_LPG</t>
  </si>
  <si>
    <t>BE_price_wo_tax_euro95</t>
  </si>
  <si>
    <t>BE_price_wo_tax_diesel</t>
  </si>
  <si>
    <t>BE_price_wo_tax_heBEing_oil</t>
  </si>
  <si>
    <t>BE_price_wo_tax_fuel_oil_1</t>
  </si>
  <si>
    <t>BE_price_wo_tax_fuel_oil_2</t>
  </si>
  <si>
    <t>BE_price_wo_tax_LPG</t>
  </si>
  <si>
    <t>BG_exchange_rate</t>
  </si>
  <si>
    <t>BG_price_wo_tax_euro95</t>
  </si>
  <si>
    <t>BG_price_wo_tax_diesel</t>
  </si>
  <si>
    <t>BG_price_wo_tax_heBGing_oil</t>
  </si>
  <si>
    <t>BG_price_wo_tax_fuel_oil_1</t>
  </si>
  <si>
    <t>BG_price_wo_tax_fuel_oil_2</t>
  </si>
  <si>
    <t>BG_price_wo_tax_LPG</t>
  </si>
  <si>
    <t>CY_exchange_rate</t>
  </si>
  <si>
    <t>CY_price_wo_tax_euro95</t>
  </si>
  <si>
    <t>CY_price_wo_tax_diesel</t>
  </si>
  <si>
    <t>CY_price_wo_tax_heCYing_oil</t>
  </si>
  <si>
    <t>CY_price_wo_tax_fuel_oil_1</t>
  </si>
  <si>
    <t>CY_price_wo_tax_fuel_oil_2</t>
  </si>
  <si>
    <t>CY_price_wo_tax_LPG</t>
  </si>
  <si>
    <t>CZ_exchange_rate</t>
  </si>
  <si>
    <t>CZ_price_wo_tax_euro95</t>
  </si>
  <si>
    <t>CZ_price_wo_tax_diesel</t>
  </si>
  <si>
    <t>CZ_price_wo_tax_heCZing_oil</t>
  </si>
  <si>
    <t>CZ_price_wo_tax_fuel_oil_1</t>
  </si>
  <si>
    <t>CZ_price_wo_tax_fuel_oil_2</t>
  </si>
  <si>
    <t>CZ_price_wo_tax_LPG</t>
  </si>
  <si>
    <t>DE_price_wo_tax_euro95</t>
  </si>
  <si>
    <t>DE_price_wo_tax_diesel</t>
  </si>
  <si>
    <t>DE_price_wo_tax_heDEing_oil</t>
  </si>
  <si>
    <t>DE_price_wo_tax_fuel_oil_1</t>
  </si>
  <si>
    <t>DE_price_wo_tax_fuel_oil_2</t>
  </si>
  <si>
    <t>DE_price_wo_tax_LPG</t>
  </si>
  <si>
    <t>DK_exchange_rate</t>
  </si>
  <si>
    <t>DK_price_wo_tax_euro95</t>
  </si>
  <si>
    <t>DK_price_wo_tax_diesel</t>
  </si>
  <si>
    <t>DK_price_wo_tax_heDKing_oil</t>
  </si>
  <si>
    <t>DK_price_wo_tax_fuel_oil_1</t>
  </si>
  <si>
    <t>DK_price_wo_tax_fuel_oil_2</t>
  </si>
  <si>
    <t>DK_price_wo_tax_LPG</t>
  </si>
  <si>
    <t>EE_exchange_rate</t>
  </si>
  <si>
    <t>EE_price_wo_tax_euro95</t>
  </si>
  <si>
    <t>EE_price_wo_tax_diesel</t>
  </si>
  <si>
    <t>EE_price_wo_tax_heEEing_oil</t>
  </si>
  <si>
    <t>EE_price_wo_tax_fuel_oil_1</t>
  </si>
  <si>
    <t>EE_price_wo_tax_fuel_oil_2</t>
  </si>
  <si>
    <t>EE_price_wo_tax_LPG</t>
  </si>
  <si>
    <t>ES_price_wo_tax_euro95</t>
  </si>
  <si>
    <t>ES_price_wo_tax_diesel</t>
  </si>
  <si>
    <t>ES_price_wo_tax_heESing_oil</t>
  </si>
  <si>
    <t>ES_price_wo_tax_fuel_oil_1</t>
  </si>
  <si>
    <t>ES_price_wo_tax_fuel_oil_2</t>
  </si>
  <si>
    <t>ES_price_wo_tax_LPG</t>
  </si>
  <si>
    <t>FI_price_wo_tax_euro95</t>
  </si>
  <si>
    <t>FI_price_wo_tax_diesel</t>
  </si>
  <si>
    <t>FI_price_wo_tax_heFIing_oil</t>
  </si>
  <si>
    <t>FI_price_wo_tax_fuel_oil_1</t>
  </si>
  <si>
    <t>FI_price_wo_tax_fuel_oil_2</t>
  </si>
  <si>
    <t>FI_price_wo_tax_LPG</t>
  </si>
  <si>
    <t>FR_price_wo_tax_euro95</t>
  </si>
  <si>
    <t>FR_price_wo_tax_diesel</t>
  </si>
  <si>
    <t>FR_price_wo_tax_heFRing_oil</t>
  </si>
  <si>
    <t>FR_price_wo_tax_fuel_oil_1</t>
  </si>
  <si>
    <t>FR_price_wo_tax_fuel_oil_2</t>
  </si>
  <si>
    <t>FR_price_wo_tax_LPG</t>
  </si>
  <si>
    <t>GR_price_wo_tax_euro95</t>
  </si>
  <si>
    <t>GR_price_wo_tax_diesel</t>
  </si>
  <si>
    <t>GR_price_wo_tax_heGRing_oil</t>
  </si>
  <si>
    <t>GR_price_wo_tax_fuel_oil_1</t>
  </si>
  <si>
    <t>GR_price_wo_tax_fuel_oil_2</t>
  </si>
  <si>
    <t>GR_price_wo_tax_LPG</t>
  </si>
  <si>
    <t>HR_exchange_rate</t>
  </si>
  <si>
    <t>HR_price_wo_tax_euro95</t>
  </si>
  <si>
    <t>HR_price_wo_tax_diesel</t>
  </si>
  <si>
    <t>HR_price_wo_tax_heHRing_oil</t>
  </si>
  <si>
    <t>HR_price_wo_tax_fuel_oil_1</t>
  </si>
  <si>
    <t>HR_price_wo_tax_fuel_oil_2</t>
  </si>
  <si>
    <t>HR_price_wo_tax_LPG</t>
  </si>
  <si>
    <t>HU_exchange_rate</t>
  </si>
  <si>
    <t>HU_price_wo_tax_euro95</t>
  </si>
  <si>
    <t>HU_price_wo_tax_diesel</t>
  </si>
  <si>
    <t>HU_price_wo_tax_heHUing_oil</t>
  </si>
  <si>
    <t>HU_price_wo_tax_fuel_oil_1</t>
  </si>
  <si>
    <t>HU_price_wo_tax_fuel_oil_2</t>
  </si>
  <si>
    <t>HU_price_wo_tax_LPG</t>
  </si>
  <si>
    <t>IE_price_wo_tax_euro95</t>
  </si>
  <si>
    <t>IE_price_wo_tax_diesel</t>
  </si>
  <si>
    <t>IE_price_wo_tax_heIEing_oil</t>
  </si>
  <si>
    <t>IE_price_wo_tax_fuel_oil_1</t>
  </si>
  <si>
    <t>IE_price_wo_tax_fuel_oil_2</t>
  </si>
  <si>
    <t>IE_price_wo_tax_LPG</t>
  </si>
  <si>
    <t>IT_price_wo_tax_euro95</t>
  </si>
  <si>
    <t>IT_price_wo_tax_diesel</t>
  </si>
  <si>
    <t>IT_price_wo_tax_heITing_oil</t>
  </si>
  <si>
    <t>IT_price_wo_tax_fuel_oil_1</t>
  </si>
  <si>
    <t>IT_price_wo_tax_fuel_oil_2</t>
  </si>
  <si>
    <t>IT_price_wo_tax_LPG</t>
  </si>
  <si>
    <t>LT_exchange_rate</t>
  </si>
  <si>
    <t>LT_price_wo_tax_euro95</t>
  </si>
  <si>
    <t>LT_price_wo_tax_diesel</t>
  </si>
  <si>
    <t>LT_price_wo_tax_heLTing_oil</t>
  </si>
  <si>
    <t>LT_price_wo_tax_fuel_oil_1</t>
  </si>
  <si>
    <t>LT_price_wo_tax_fuel_oil_2</t>
  </si>
  <si>
    <t>LT_price_wo_tax_LPG</t>
  </si>
  <si>
    <t>LU_price_wo_tax_euro95</t>
  </si>
  <si>
    <t>LU_price_wo_tax_diesel</t>
  </si>
  <si>
    <t>LU_price_wo_tax_heLUing_oil</t>
  </si>
  <si>
    <t>LU_price_wo_tax_fuel_oil_1</t>
  </si>
  <si>
    <t>LU_price_wo_tax_fuel_oil_2</t>
  </si>
  <si>
    <t>LU_price_wo_tax_LPG</t>
  </si>
  <si>
    <t>LV_exchange_rate</t>
  </si>
  <si>
    <t>LV_price_wo_tax_euro95</t>
  </si>
  <si>
    <t>LV_price_wo_tax_diesel</t>
  </si>
  <si>
    <t>LV_price_wo_tax_heLVing_oil</t>
  </si>
  <si>
    <t>LV_price_wo_tax_fuel_oil_1</t>
  </si>
  <si>
    <t>LV_price_wo_tax_fuel_oil_2</t>
  </si>
  <si>
    <t>LV_price_wo_tax_LPG</t>
  </si>
  <si>
    <t>MT_price_wo_tax_euro95</t>
  </si>
  <si>
    <t>MT_price_wo_tax_diesel</t>
  </si>
  <si>
    <t>MT_price_wo_tax_heMTing_oil</t>
  </si>
  <si>
    <t>MT_price_wo_tax_fuel_oil_1</t>
  </si>
  <si>
    <t>MT_price_wo_tax_fuel_oil_2</t>
  </si>
  <si>
    <t>MT_price_wo_tax_LPG</t>
  </si>
  <si>
    <t>NL_price_wo_tax_euro95</t>
  </si>
  <si>
    <t>NL_price_wo_tax_diesel</t>
  </si>
  <si>
    <t>NL_price_wo_tax_heNLing_oil</t>
  </si>
  <si>
    <t>NL_price_wo_tax_fuel_oil_1</t>
  </si>
  <si>
    <t>NL_price_wo_tax_fuel_oil_2</t>
  </si>
  <si>
    <t>NL_price_wo_tax_LPG</t>
  </si>
  <si>
    <t>PL_exchange_rate</t>
  </si>
  <si>
    <t>PL_price_wo_tax_euro95</t>
  </si>
  <si>
    <t>PL_price_wo_tax_diesel</t>
  </si>
  <si>
    <t>PL_price_wo_tax_hePLing_oil</t>
  </si>
  <si>
    <t>PL_price_wo_tax_fuel_oil_1</t>
  </si>
  <si>
    <t>PL_price_wo_tax_fuel_oil_2</t>
  </si>
  <si>
    <t>PL_price_wo_tax_LPG</t>
  </si>
  <si>
    <t>PT_price_wo_tax_euro95</t>
  </si>
  <si>
    <t>PT_price_wo_tax_diesel</t>
  </si>
  <si>
    <t>PT_price_wo_tax_hePTing_oil</t>
  </si>
  <si>
    <t>PT_price_wo_tax_fuel_oil_1</t>
  </si>
  <si>
    <t>PT_price_wo_tax_fuel_oil_2</t>
  </si>
  <si>
    <t>PT_price_wo_tax_LPG</t>
  </si>
  <si>
    <t>RO_exchange_rate</t>
  </si>
  <si>
    <t>RO_price_wo_tax_euro95</t>
  </si>
  <si>
    <t>RO_price_wo_tax_diesel</t>
  </si>
  <si>
    <t>RO_price_wo_tax_heROing_oil</t>
  </si>
  <si>
    <t>RO_price_wo_tax_fuel_oil_1</t>
  </si>
  <si>
    <t>RO_price_wo_tax_fuel_oil_2</t>
  </si>
  <si>
    <t>RO_price_wo_tax_LPG</t>
  </si>
  <si>
    <t>SE_exchange_rate</t>
  </si>
  <si>
    <t>SE_price_wo_tax_euro95</t>
  </si>
  <si>
    <t>SE_price_wo_tax_diesel</t>
  </si>
  <si>
    <t>SE_price_wo_tax_heSEing_oil</t>
  </si>
  <si>
    <t>SE_price_wo_tax_fuel_oil_1</t>
  </si>
  <si>
    <t>SE_price_wo_tax_fuel_oil_2</t>
  </si>
  <si>
    <t>SE_price_wo_tax_LPG</t>
  </si>
  <si>
    <t>SI_exchange_rate</t>
  </si>
  <si>
    <t>SI_price_wo_tax_euro95</t>
  </si>
  <si>
    <t>SI_price_wo_tax_diesel</t>
  </si>
  <si>
    <t>SI_price_wo_tax_heSIing_oil</t>
  </si>
  <si>
    <t>SI_price_wo_tax_fuel_oil_1</t>
  </si>
  <si>
    <t>SI_price_wo_tax_fuel_oil_2</t>
  </si>
  <si>
    <t>SI_price_wo_tax_LPG</t>
  </si>
  <si>
    <t>SK_exchange_rate</t>
  </si>
  <si>
    <t>SK_price_wo_tax_euro95</t>
  </si>
  <si>
    <t>SK_price_wo_tax_diesel</t>
  </si>
  <si>
    <t>SK_price_wo_tax_heSKing_oil</t>
  </si>
  <si>
    <t>SK_price_wo_tax_fuel_oil_1</t>
  </si>
  <si>
    <t>SK_price_wo_tax_fuel_oil_2</t>
  </si>
  <si>
    <t>SK_price_wo_tax_LPG</t>
  </si>
  <si>
    <t>UK_exchange_rate</t>
  </si>
  <si>
    <t>UK_price_wo_tax_euro95</t>
  </si>
  <si>
    <t>UK_price_wo_tax_diesel</t>
  </si>
  <si>
    <t>UK_price_wo_tax_heUKing_oil</t>
  </si>
  <si>
    <t>UK_price_wo_tax_fuel_oil_1</t>
  </si>
  <si>
    <t>UK_price_wo_tax_fuel_oil_2</t>
  </si>
  <si>
    <t>UK_price_wo_tax_LPG</t>
  </si>
  <si>
    <t>Euro-super 95  (I)</t>
  </si>
  <si>
    <t>Gas oil automobile Automotive gas oil Dieselkraftstoff (I)</t>
  </si>
  <si>
    <t xml:space="preserve"> Gas oil de chauffage Heating gas oil Heizöl (II)</t>
  </si>
  <si>
    <t xml:space="preserve"> Fuel oil - Schweres Heizöl (III) Soufre </t>
  </si>
  <si>
    <t xml:space="preserve"> Fuel oil -Schweres Heizöl (III) Soufre &gt; 1% Sulphur &gt; 1% Schwefel &gt; 1%</t>
  </si>
  <si>
    <t>GPL pour moteur LPG motor fuel</t>
  </si>
  <si>
    <t>Date</t>
  </si>
  <si>
    <t>1000 l</t>
  </si>
  <si>
    <t>t</t>
  </si>
  <si>
    <t>EU_</t>
  </si>
  <si>
    <t>EUR_</t>
  </si>
  <si>
    <t>AT_</t>
  </si>
  <si>
    <t>BE_</t>
  </si>
  <si>
    <t>BG_</t>
  </si>
  <si>
    <t>CY_</t>
  </si>
  <si>
    <t>CZ_</t>
  </si>
  <si>
    <t>DE_</t>
  </si>
  <si>
    <t>DK_</t>
  </si>
  <si>
    <t>EE_</t>
  </si>
  <si>
    <t>ES_</t>
  </si>
  <si>
    <t>FI_</t>
  </si>
  <si>
    <t>FR_</t>
  </si>
  <si>
    <t>GR_</t>
  </si>
  <si>
    <t>HR_</t>
  </si>
  <si>
    <t>HU_</t>
  </si>
  <si>
    <t>IE_</t>
  </si>
  <si>
    <t>IT_</t>
  </si>
  <si>
    <t>LT_</t>
  </si>
  <si>
    <t>LU_</t>
  </si>
  <si>
    <t>LV_</t>
  </si>
  <si>
    <t>MT_</t>
  </si>
  <si>
    <t>NL_</t>
  </si>
  <si>
    <t>PL_</t>
  </si>
  <si>
    <t>PT_</t>
  </si>
  <si>
    <t>RO_</t>
  </si>
  <si>
    <t>SE_</t>
  </si>
  <si>
    <t>SI_</t>
  </si>
  <si>
    <t>SK_</t>
  </si>
  <si>
    <t>UK_</t>
  </si>
  <si>
    <t>Notes:</t>
  </si>
  <si>
    <t>EU - European Union</t>
  </si>
  <si>
    <t>EUR - Eurozone</t>
  </si>
  <si>
    <t>EU</t>
  </si>
  <si>
    <t>1992-1994</t>
  </si>
  <si>
    <t>BE, DE, DK, LU, NL, IE, UK, ES, PT, IT, FR, GR</t>
  </si>
  <si>
    <t>EUR</t>
  </si>
  <si>
    <t>1999-2000</t>
  </si>
  <si>
    <t>BE, DE, LU, NL, IE, ES, PT, IT, FR,  AT, FI</t>
  </si>
  <si>
    <t>1995-2003</t>
  </si>
  <si>
    <t>BE, DE, DK, LU, NL, IE, UK, ES, PT, IT, FR, GR, AT, SE, FI</t>
  </si>
  <si>
    <t>2001-2006</t>
  </si>
  <si>
    <t>BE, DE, LU, NL, IE, ES, PT, IT, FR, GR, AT, FI</t>
  </si>
  <si>
    <t>2004-2006</t>
  </si>
  <si>
    <t>BE, DE, DK, LU, NL, IE, UK, ES, PT, IT, FR, GR, AT, SE, FI, MT, CY, EE, LV, LT, PL, CZ, SK, SI, HU</t>
  </si>
  <si>
    <t>BE, DE, LU, NL, IE, ES, PT, IT, FR, GR, AT, FI, SI</t>
  </si>
  <si>
    <t>2007-2012</t>
  </si>
  <si>
    <t>BE, DE, DK, LU, NL, IE, UK, ES, PT, IT, FR, GR, AT, SE, FI, MT, CY, EE, LV, LT, PL, CZ, SK, SI, HU, BG, RO</t>
  </si>
  <si>
    <t>BE, DE, LU, NL, IE, ES, PT, IT, FR, GR, AT, FI, SI, CY, MT</t>
  </si>
  <si>
    <t>2013-2019</t>
  </si>
  <si>
    <t>BE, DE, DK, LU, NL, IE, UK, ES, PT, IT, FR, GR, AT, SE, FI, MT, CY, EE, LV, LT, PL, CZ, SK, SI, HU, BG, RO, HR</t>
  </si>
  <si>
    <t>2009-2010</t>
  </si>
  <si>
    <t>BE, DE, LU, NL, IE, ES, PT, IT, FR, GR, AT, FI, SI, CY, MT, SK</t>
  </si>
  <si>
    <t>2020-</t>
  </si>
  <si>
    <t>BE, DE, DK, LU, NL, IE, ES, PT, IT, FR, GR, AT, SE, FI, MT, CY, EE, LV, LT, PL, CZ, SK, SI, HU, BG, RO, HR</t>
  </si>
  <si>
    <t>2011-2013</t>
  </si>
  <si>
    <t>BE, DE, LU, NL, IE, ES, PT, IT, FR, GR, AT, FI, SI, CY, MT, SK, EE</t>
  </si>
  <si>
    <t>BE, DE, LU, NL, IE, ES, PT, IT, FR, GR, AT, FI, SI, CY, MT, SK, EE, LV</t>
  </si>
  <si>
    <t>2015-2022</t>
  </si>
  <si>
    <t>BE, DE, LU, NL, IE, ES, PT, IT, FR, GR, AT, FI, SI, CY, MT, SK, EE, LV, LT</t>
  </si>
  <si>
    <t>preliminary; weighted averages for EU and EUR may change when final weights (annual consumption) for corresponding years arrive</t>
  </si>
  <si>
    <t>(I)</t>
  </si>
  <si>
    <t>Pump prices</t>
  </si>
  <si>
    <t>(II)</t>
  </si>
  <si>
    <t>Delivered consumer prices for deliveries of 2 000 to 5 000 litres (for offtakes of less than 2 000 litres the industrial sector may be taken into consideration)</t>
  </si>
  <si>
    <t>(III)</t>
  </si>
  <si>
    <t>Delivered consumer prices for offtakes of less than 2 000 tonnes per month or less than 24 000 tonnes per year (for Ireland, deliveries of 500 to 1 000 tonnes per month)</t>
  </si>
  <si>
    <t>(IV)</t>
  </si>
  <si>
    <t>The prices inclusive of duties and taxes are VAT excluded only in the cases of Residual fuel Oil –HS (sulphur content exceeding 1%) and Residual fuel Oil –LS
(sulphur content not exceeding 1%).</t>
  </si>
  <si>
    <t>The prices communicated by the Member States are the prices most frequently charged, based on a weighted average. 
Comparisons between prices and price trends in different countries shall be carefully made. They are of limited validity because of differences in product quality, in marketing practices, in market structures, and to the extent that standard categories are representative of the total sales of a given product.
Information concerning subscriptions to the Oil bulletin : e-mail : ener-oil-bulletin @ ec.europa.eu
Disclaimer
This oil bulletin prepared by the European Commission aims at enhancing public access to information about petroleum product prices within the Members States of the European Union. Our goal is to keep this information timely and accurate. If errors are brought to our attention, we will try to correct them.
However the Commission accepts no responsibility or liability whatsoever with regard to the information on this publication.
Copyright notice
Reproduction is authorised provided the source is acknowledged.
© European Commission,2024</t>
  </si>
  <si>
    <t>Disclaimer: 
This oil bulletin prepared by the European Commission aims at enhancing public access to information about petroleum product prices within the Members States of the European Union. Our goal is to keep this information timely and accurate. If errors are brought to our attention, we will try to correct them.
However the Commission accepts no responsibility or liability whatsoever with regard to the information on this publication.
Copyright notice
Reproduction is authorised provided the source is acknowledged.
© European Communities,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</si>
</sst>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00"/>
    <numFmt numFmtId="166" formatCode="[$€-2]\ #,##0.00"/>
    <numFmt numFmtId="167" formatCode="#,##0.##########"/>
    <numFmt numFmtId="168" formatCode="#,##0.0000"/>
    <numFmt numFmtId="169" formatCode="0.0000E+00"/>
    <numFmt numFmtId="170" formatCode="dd/mm/yy;@"/>
    <numFmt numFmtId="171" formatCode="_-* #,##0.00_-;\-* #,##0.00_-;_-* &quot;-&quot;??_-;_-@_-"/>
    <numFmt numFmtId="172" formatCode="dd/mm/yy"/>
    <numFmt numFmtId="173" formatCode="0.000E+00"/>
  </numFmts>
  <fonts count="22"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11"/>
      <color theme="1"/>
      <name val="Calibri"/>
      <family val="2"/>
      <scheme val="minor"/>
    </font>
    <font>
      <sz val="11"/>
      <color theme="0"/>
      <name val="Calibri"/>
      <family val="2"/>
      <scheme val="minor"/>
    </font>
    <font>
      <sz val="11"/>
      <color rgb="FF9C6500"/>
      <name val="Calibri"/>
      <family val="2"/>
      <scheme val="minor"/>
    </font>
    <font>
      <sz val="10"/>
      <name val="Arial"/>
      <family val="2"/>
    </font>
    <font>
      <u/>
      <sz val="10"/>
      <color indexed="12"/>
      <name val="Arial"/>
      <family val="2"/>
    </font>
    <font>
      <sz val="11"/>
      <name val="Arial"/>
      <family val="2"/>
    </font>
    <font>
      <b/>
      <sz val="11"/>
      <name val="Calibri"/>
      <family val="2"/>
    </font>
    <font>
      <sz val="11"/>
      <color indexed="8"/>
      <name val="Calibri"/>
      <family val="2"/>
      <scheme val="minor"/>
    </font>
    <font>
      <b/>
      <sz val="9"/>
      <color indexed="9"/>
      <name val="Arial"/>
      <family val="2"/>
    </font>
    <font>
      <b/>
      <sz val="9"/>
      <name val="Arial"/>
      <family val="2"/>
    </font>
    <font>
      <sz val="9"/>
      <name val="Arial"/>
      <family val="2"/>
    </font>
    <font>
      <sz val="11"/>
      <color rgb="FF000000"/>
      <name val="Calibri"/>
      <family val="2"/>
      <scheme val="minor"/>
    </font>
    <font>
      <sz val="10"/>
      <color rgb="FF000000"/>
      <name val="Times New Roman"/>
      <family val="1"/>
    </font>
  </fonts>
  <fills count="33">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7" tint="0.79998168889431442"/>
        <bgColor indexed="64"/>
      </patternFill>
    </fill>
  </fills>
  <borders count="4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rgb="FFB0B0B0"/>
      </left>
      <right style="thin">
        <color rgb="FFB0B0B0"/>
      </right>
      <top style="thin">
        <color rgb="FFB0B0B0"/>
      </top>
      <bottom style="thin">
        <color rgb="FFB0B0B0"/>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0">
    <xf numFmtId="0" fontId="0" fillId="0" borderId="0"/>
    <xf numFmtId="0" fontId="1" fillId="0" borderId="1">
      <alignment wrapText="1"/>
    </xf>
    <xf numFmtId="0" fontId="2" fillId="0" borderId="2">
      <alignment wrapText="1"/>
    </xf>
    <xf numFmtId="0" fontId="1" fillId="0" borderId="7">
      <alignment horizontal="left" wrapText="1"/>
    </xf>
    <xf numFmtId="0" fontId="1" fillId="0" borderId="6">
      <alignment wrapText="1"/>
    </xf>
    <xf numFmtId="0" fontId="1" fillId="0" borderId="4">
      <alignment wrapText="1"/>
    </xf>
    <xf numFmtId="0" fontId="2" fillId="0" borderId="3">
      <alignment vertical="top" wrapText="1"/>
    </xf>
    <xf numFmtId="0" fontId="2" fillId="0" borderId="5">
      <alignment wrapText="1"/>
    </xf>
    <xf numFmtId="0" fontId="2" fillId="0" borderId="0"/>
    <xf numFmtId="0" fontId="3" fillId="0" borderId="0">
      <alignment vertical="top"/>
      <protection locked="0"/>
    </xf>
    <xf numFmtId="0" fontId="2" fillId="0" borderId="0">
      <alignment vertical="top" wrapText="1"/>
    </xf>
    <xf numFmtId="0" fontId="4" fillId="0" borderId="0">
      <alignment horizontal="left"/>
    </xf>
    <xf numFmtId="0" fontId="7" fillId="0" borderId="0"/>
    <xf numFmtId="0" fontId="7" fillId="0" borderId="11">
      <alignment wrapText="1"/>
    </xf>
    <xf numFmtId="0" fontId="7" fillId="0" borderId="10">
      <alignment wrapText="1"/>
    </xf>
    <xf numFmtId="0" fontId="8" fillId="0" borderId="9">
      <alignment wrapText="1"/>
    </xf>
    <xf numFmtId="0" fontId="8" fillId="0" borderId="8">
      <alignment wrapText="1"/>
    </xf>
    <xf numFmtId="0" fontId="7" fillId="0" borderId="0"/>
    <xf numFmtId="0" fontId="6" fillId="0" borderId="0">
      <alignment horizontal="left"/>
    </xf>
    <xf numFmtId="0" fontId="11" fillId="3" borderId="0"/>
    <xf numFmtId="0" fontId="10" fillId="7" borderId="0"/>
    <xf numFmtId="0" fontId="10" fillId="10" borderId="0"/>
    <xf numFmtId="0" fontId="10" fillId="13" borderId="0"/>
    <xf numFmtId="0" fontId="10" fillId="16" borderId="0"/>
    <xf numFmtId="0" fontId="10" fillId="19" borderId="0"/>
    <xf numFmtId="0" fontId="10" fillId="22" borderId="0"/>
    <xf numFmtId="0" fontId="9" fillId="4" borderId="12"/>
    <xf numFmtId="0" fontId="9" fillId="5" borderId="0"/>
    <xf numFmtId="0" fontId="9" fillId="6" borderId="0"/>
    <xf numFmtId="0" fontId="9" fillId="8" borderId="0"/>
    <xf numFmtId="0" fontId="9" fillId="9" borderId="0"/>
    <xf numFmtId="0" fontId="9" fillId="11" borderId="0"/>
    <xf numFmtId="0" fontId="9" fillId="12" borderId="0"/>
    <xf numFmtId="0" fontId="9" fillId="14" borderId="0"/>
    <xf numFmtId="0" fontId="9" fillId="15" borderId="0"/>
    <xf numFmtId="0" fontId="9" fillId="17" borderId="0"/>
    <xf numFmtId="0" fontId="9" fillId="18" borderId="0"/>
    <xf numFmtId="0" fontId="9" fillId="20" borderId="0"/>
    <xf numFmtId="0" fontId="9" fillId="21" borderId="0"/>
    <xf numFmtId="0" fontId="7" fillId="0" borderId="11">
      <alignment wrapText="1"/>
    </xf>
    <xf numFmtId="0" fontId="8" fillId="0" borderId="9">
      <alignment wrapText="1"/>
    </xf>
    <xf numFmtId="0" fontId="7" fillId="0" borderId="10">
      <alignment wrapText="1"/>
    </xf>
    <xf numFmtId="0" fontId="8" fillId="0" borderId="8">
      <alignment wrapText="1"/>
    </xf>
    <xf numFmtId="0" fontId="7" fillId="0" borderId="0"/>
    <xf numFmtId="0" fontId="6" fillId="0" borderId="0">
      <alignment horizontal="left"/>
    </xf>
    <xf numFmtId="0" fontId="12" fillId="0" borderId="0"/>
    <xf numFmtId="0" fontId="13" fillId="0" borderId="0">
      <alignment vertical="top"/>
      <protection locked="0"/>
    </xf>
    <xf numFmtId="0" fontId="9" fillId="0" borderId="0"/>
    <xf numFmtId="0" fontId="7" fillId="0" borderId="0"/>
    <xf numFmtId="0" fontId="9" fillId="0" borderId="0"/>
    <xf numFmtId="0" fontId="7" fillId="0" borderId="10">
      <alignment wrapText="1"/>
    </xf>
    <xf numFmtId="0" fontId="7" fillId="0" borderId="0"/>
    <xf numFmtId="0" fontId="7" fillId="0" borderId="11">
      <alignment wrapText="1"/>
    </xf>
    <xf numFmtId="0" fontId="8" fillId="0" borderId="8">
      <alignment wrapText="1"/>
    </xf>
    <xf numFmtId="0" fontId="8" fillId="0" borderId="9">
      <alignment wrapText="1"/>
    </xf>
    <xf numFmtId="0" fontId="6" fillId="0" borderId="0">
      <alignment horizontal="left"/>
    </xf>
    <xf numFmtId="0" fontId="13" fillId="0" borderId="0"/>
    <xf numFmtId="9" fontId="9" fillId="0" borderId="0" applyFont="0" applyFill="0" applyBorder="0" applyAlignment="0" applyProtection="0"/>
    <xf numFmtId="0" fontId="16" fillId="0" borderId="0"/>
    <xf numFmtId="171" fontId="9" fillId="0" borderId="0" applyFont="0" applyFill="0" applyBorder="0" applyAlignment="0" applyProtection="0"/>
  </cellStyleXfs>
  <cellXfs count="109">
    <xf numFmtId="0" fontId="0" fillId="0" borderId="0" xfId="0"/>
    <xf numFmtId="0" fontId="5" fillId="0" borderId="0" xfId="0" applyFont="1"/>
    <xf numFmtId="0" fontId="0" fillId="0" borderId="0" xfId="0" applyAlignment="1">
      <alignment horizontal="left"/>
    </xf>
    <xf numFmtId="0" fontId="3" fillId="0" borderId="0" xfId="9" applyAlignment="1" applyProtection="1"/>
    <xf numFmtId="0" fontId="5" fillId="2" borderId="0" xfId="0" applyFont="1" applyFill="1"/>
    <xf numFmtId="0" fontId="0" fillId="2" borderId="0" xfId="0" applyFill="1"/>
    <xf numFmtId="0" fontId="5" fillId="23" borderId="0" xfId="0" applyFont="1" applyFill="1"/>
    <xf numFmtId="0" fontId="5" fillId="24" borderId="0" xfId="0" applyFont="1" applyFill="1"/>
    <xf numFmtId="0" fontId="0" fillId="0" borderId="13" xfId="0" applyBorder="1"/>
    <xf numFmtId="0" fontId="0" fillId="0" borderId="14" xfId="0" applyBorder="1" applyAlignment="1">
      <alignment horizontal="center"/>
    </xf>
    <xf numFmtId="0" fontId="0" fillId="0" borderId="14" xfId="0" applyBorder="1"/>
    <xf numFmtId="1" fontId="0" fillId="0" borderId="14" xfId="0" applyNumberFormat="1" applyBorder="1" applyAlignment="1">
      <alignment horizontal="center"/>
    </xf>
    <xf numFmtId="1" fontId="0" fillId="0" borderId="15" xfId="0" applyNumberFormat="1" applyBorder="1" applyAlignment="1">
      <alignment horizontal="center"/>
    </xf>
    <xf numFmtId="0" fontId="0" fillId="0" borderId="0" xfId="0" applyAlignment="1">
      <alignment horizontal="center"/>
    </xf>
    <xf numFmtId="0" fontId="0" fillId="0" borderId="16" xfId="0" applyBorder="1"/>
    <xf numFmtId="164" fontId="0" fillId="0" borderId="0" xfId="0" applyNumberFormat="1" applyAlignment="1">
      <alignment horizontal="center"/>
    </xf>
    <xf numFmtId="164" fontId="0" fillId="25" borderId="0" xfId="0" applyNumberFormat="1" applyFill="1" applyAlignment="1">
      <alignment horizontal="center"/>
    </xf>
    <xf numFmtId="1" fontId="0" fillId="0" borderId="0" xfId="0" applyNumberFormat="1" applyAlignment="1">
      <alignment horizontal="center"/>
    </xf>
    <xf numFmtId="1" fontId="0" fillId="0" borderId="17" xfId="0" applyNumberFormat="1" applyBorder="1" applyAlignment="1">
      <alignment horizontal="center"/>
    </xf>
    <xf numFmtId="1" fontId="0" fillId="26" borderId="0" xfId="0" applyNumberFormat="1" applyFill="1" applyAlignment="1">
      <alignment horizontal="center"/>
    </xf>
    <xf numFmtId="1" fontId="0" fillId="26" borderId="17" xfId="0" applyNumberFormat="1" applyFill="1" applyBorder="1" applyAlignment="1">
      <alignment horizontal="center"/>
    </xf>
    <xf numFmtId="0" fontId="0" fillId="0" borderId="18" xfId="0" applyBorder="1"/>
    <xf numFmtId="0" fontId="0" fillId="0" borderId="19" xfId="0" applyBorder="1" applyAlignment="1">
      <alignment horizontal="center"/>
    </xf>
    <xf numFmtId="1" fontId="0" fillId="26" borderId="19" xfId="0" applyNumberFormat="1" applyFill="1" applyBorder="1" applyAlignment="1">
      <alignment horizontal="center"/>
    </xf>
    <xf numFmtId="1" fontId="0" fillId="26" borderId="20" xfId="0" applyNumberFormat="1" applyFill="1" applyBorder="1" applyAlignment="1">
      <alignment horizontal="center"/>
    </xf>
    <xf numFmtId="1" fontId="0" fillId="0" borderId="0" xfId="0" applyNumberFormat="1"/>
    <xf numFmtId="0" fontId="0" fillId="25" borderId="0" xfId="0" applyFill="1"/>
    <xf numFmtId="0" fontId="14" fillId="0" borderId="0" xfId="45" applyFont="1"/>
    <xf numFmtId="0" fontId="15" fillId="0" borderId="21" xfId="0" applyFont="1" applyBorder="1" applyAlignment="1">
      <alignment horizontal="center" vertical="top"/>
    </xf>
    <xf numFmtId="9" fontId="0" fillId="0" borderId="0" xfId="0" applyNumberFormat="1"/>
    <xf numFmtId="165" fontId="0" fillId="0" borderId="0" xfId="0" applyNumberFormat="1"/>
    <xf numFmtId="0" fontId="3" fillId="0" borderId="0" xfId="9">
      <alignment vertical="top"/>
      <protection locked="0"/>
    </xf>
    <xf numFmtId="11" fontId="0" fillId="0" borderId="0" xfId="0" applyNumberFormat="1"/>
    <xf numFmtId="166" fontId="0" fillId="0" borderId="0" xfId="0" applyNumberFormat="1"/>
    <xf numFmtId="0" fontId="17" fillId="27" borderId="22" xfId="58" applyFont="1" applyFill="1" applyBorder="1" applyAlignment="1">
      <alignment horizontal="right" vertical="center"/>
    </xf>
    <xf numFmtId="0" fontId="17" fillId="27" borderId="22" xfId="58" applyFont="1" applyFill="1" applyBorder="1" applyAlignment="1">
      <alignment horizontal="left" vertical="center"/>
    </xf>
    <xf numFmtId="0" fontId="18" fillId="28" borderId="22" xfId="58" applyFont="1" applyFill="1" applyBorder="1" applyAlignment="1">
      <alignment horizontal="left" vertical="center"/>
    </xf>
    <xf numFmtId="0" fontId="16" fillId="29" borderId="0" xfId="58" applyFill="1"/>
    <xf numFmtId="0" fontId="18" fillId="30" borderId="22" xfId="58" applyFont="1" applyFill="1" applyBorder="1" applyAlignment="1">
      <alignment horizontal="left" vertical="center"/>
    </xf>
    <xf numFmtId="167" fontId="19" fillId="31" borderId="0" xfId="58" applyNumberFormat="1" applyFont="1" applyFill="1" applyAlignment="1">
      <alignment horizontal="right" vertical="center" shrinkToFit="1"/>
    </xf>
    <xf numFmtId="3" fontId="19" fillId="31" borderId="0" xfId="58" applyNumberFormat="1" applyFont="1" applyFill="1" applyAlignment="1">
      <alignment horizontal="right" vertical="center" shrinkToFit="1"/>
    </xf>
    <xf numFmtId="167" fontId="19" fillId="0" borderId="0" xfId="58" applyNumberFormat="1" applyFont="1" applyAlignment="1">
      <alignment horizontal="right" vertical="center" shrinkToFit="1"/>
    </xf>
    <xf numFmtId="3" fontId="19" fillId="0" borderId="0" xfId="58" applyNumberFormat="1" applyFont="1" applyAlignment="1">
      <alignment horizontal="right" vertical="center" shrinkToFit="1"/>
    </xf>
    <xf numFmtId="168" fontId="19" fillId="0" borderId="0" xfId="58" applyNumberFormat="1" applyFont="1" applyAlignment="1">
      <alignment horizontal="right" vertical="center" shrinkToFit="1"/>
    </xf>
    <xf numFmtId="9" fontId="0" fillId="0" borderId="0" xfId="57" applyFont="1"/>
    <xf numFmtId="0" fontId="0" fillId="32" borderId="0" xfId="0" applyFill="1"/>
    <xf numFmtId="9" fontId="0" fillId="32" borderId="0" xfId="57" applyFont="1" applyFill="1"/>
    <xf numFmtId="9" fontId="0" fillId="26" borderId="0" xfId="0" applyNumberFormat="1" applyFill="1"/>
    <xf numFmtId="169" fontId="0" fillId="0" borderId="0" xfId="0" applyNumberFormat="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applyAlignment="1">
      <alignment horizontal="left" wrapText="1"/>
    </xf>
    <xf numFmtId="0" fontId="0" fillId="0" borderId="29" xfId="0" applyBorder="1" applyAlignment="1">
      <alignment horizontal="left" wrapText="1"/>
    </xf>
    <xf numFmtId="0" fontId="0" fillId="0" borderId="21" xfId="0" applyBorder="1" applyAlignment="1">
      <alignment vertical="top" wrapText="1"/>
    </xf>
    <xf numFmtId="0" fontId="0" fillId="0" borderId="30" xfId="0" applyBorder="1" applyAlignment="1">
      <alignment vertical="top" wrapText="1"/>
    </xf>
    <xf numFmtId="0" fontId="0" fillId="0" borderId="21"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0" borderId="34" xfId="0" applyBorder="1" applyAlignment="1">
      <alignment vertical="top" wrapText="1"/>
    </xf>
    <xf numFmtId="0" fontId="0" fillId="0" borderId="35" xfId="0" applyBorder="1" applyAlignment="1">
      <alignment vertical="top" wrapText="1"/>
    </xf>
    <xf numFmtId="0" fontId="0" fillId="0" borderId="34" xfId="0" applyBorder="1" applyAlignment="1">
      <alignment horizontal="left" wrapText="1"/>
    </xf>
    <xf numFmtId="0" fontId="0" fillId="0" borderId="36" xfId="0" applyBorder="1" applyAlignment="1">
      <alignment horizontal="left" wrapText="1"/>
    </xf>
    <xf numFmtId="170" fontId="0" fillId="32" borderId="37" xfId="0" applyNumberFormat="1" applyFill="1" applyBorder="1"/>
    <xf numFmtId="0" fontId="0" fillId="32" borderId="38" xfId="0" applyFill="1" applyBorder="1"/>
    <xf numFmtId="171" fontId="0" fillId="32" borderId="39" xfId="59" applyFont="1" applyFill="1" applyBorder="1" applyAlignment="1">
      <alignment vertical="top" wrapText="1"/>
    </xf>
    <xf numFmtId="171" fontId="0" fillId="32" borderId="40" xfId="59" applyFont="1" applyFill="1" applyBorder="1" applyAlignment="1">
      <alignment vertical="top" wrapText="1"/>
    </xf>
    <xf numFmtId="170" fontId="0" fillId="0" borderId="38" xfId="0" applyNumberFormat="1" applyBorder="1"/>
    <xf numFmtId="164" fontId="0" fillId="0" borderId="39" xfId="0" applyNumberFormat="1" applyBorder="1" applyAlignment="1">
      <alignment vertical="top" wrapText="1"/>
    </xf>
    <xf numFmtId="164" fontId="0" fillId="0" borderId="40" xfId="0" applyNumberFormat="1" applyBorder="1" applyAlignment="1">
      <alignment vertical="top" wrapText="1"/>
    </xf>
    <xf numFmtId="0" fontId="0" fillId="0" borderId="39" xfId="0" applyBorder="1"/>
    <xf numFmtId="172" fontId="20" fillId="0" borderId="38" xfId="0" applyNumberFormat="1" applyFont="1" applyBorder="1" applyAlignment="1">
      <alignment vertical="center"/>
    </xf>
    <xf numFmtId="2" fontId="20" fillId="0" borderId="39" xfId="0" applyNumberFormat="1" applyFont="1" applyBorder="1" applyAlignment="1">
      <alignment horizontal="right" vertical="center"/>
    </xf>
    <xf numFmtId="0" fontId="0" fillId="0" borderId="39" xfId="0" applyBorder="1" applyAlignment="1">
      <alignment horizontal="left" wrapText="1"/>
    </xf>
    <xf numFmtId="0" fontId="0" fillId="0" borderId="20" xfId="0" applyBorder="1" applyAlignment="1">
      <alignment horizontal="left" wrapText="1"/>
    </xf>
    <xf numFmtId="0" fontId="0" fillId="0" borderId="39" xfId="0" applyBorder="1" applyAlignment="1">
      <alignment vertical="top" wrapText="1"/>
    </xf>
    <xf numFmtId="0" fontId="0" fillId="0" borderId="40" xfId="0" applyBorder="1" applyAlignment="1">
      <alignment vertical="top" wrapText="1"/>
    </xf>
    <xf numFmtId="170" fontId="0" fillId="32" borderId="28" xfId="0" applyNumberFormat="1" applyFill="1" applyBorder="1"/>
    <xf numFmtId="0" fontId="0" fillId="32" borderId="29" xfId="0" applyFill="1" applyBorder="1"/>
    <xf numFmtId="171" fontId="0" fillId="32" borderId="21" xfId="59" applyFont="1" applyFill="1" applyBorder="1" applyAlignment="1">
      <alignment vertical="top" wrapText="1"/>
    </xf>
    <xf numFmtId="171" fontId="0" fillId="32" borderId="30" xfId="59" applyFont="1" applyFill="1" applyBorder="1" applyAlignment="1">
      <alignment vertical="top" wrapText="1"/>
    </xf>
    <xf numFmtId="170" fontId="0" fillId="0" borderId="29" xfId="0" applyNumberFormat="1" applyBorder="1"/>
    <xf numFmtId="164" fontId="0" fillId="0" borderId="21" xfId="0" applyNumberFormat="1" applyBorder="1" applyAlignment="1">
      <alignment vertical="top" wrapText="1"/>
    </xf>
    <xf numFmtId="164" fontId="0" fillId="0" borderId="30" xfId="0" applyNumberFormat="1" applyBorder="1" applyAlignment="1">
      <alignment vertical="top" wrapText="1"/>
    </xf>
    <xf numFmtId="0" fontId="0" fillId="0" borderId="21" xfId="0" applyBorder="1"/>
    <xf numFmtId="172" fontId="20" fillId="0" borderId="29" xfId="0" applyNumberFormat="1" applyFont="1" applyBorder="1" applyAlignment="1">
      <alignment vertical="center"/>
    </xf>
    <xf numFmtId="2" fontId="20" fillId="0" borderId="21" xfId="0" applyNumberFormat="1" applyFont="1" applyBorder="1" applyAlignment="1">
      <alignment horizontal="right" vertical="center"/>
    </xf>
    <xf numFmtId="171" fontId="0" fillId="32" borderId="39" xfId="59" applyFont="1" applyFill="1" applyBorder="1"/>
    <xf numFmtId="171" fontId="0" fillId="32" borderId="40" xfId="59" applyFont="1" applyFill="1" applyBorder="1"/>
    <xf numFmtId="164" fontId="0" fillId="0" borderId="39" xfId="0" applyNumberFormat="1" applyBorder="1"/>
    <xf numFmtId="164" fontId="0" fillId="0" borderId="40" xfId="0" applyNumberFormat="1" applyBorder="1"/>
    <xf numFmtId="0" fontId="0" fillId="0" borderId="20" xfId="0" applyBorder="1"/>
    <xf numFmtId="171" fontId="0" fillId="32" borderId="21" xfId="59" applyFont="1" applyFill="1" applyBorder="1"/>
    <xf numFmtId="171" fontId="0" fillId="32" borderId="30" xfId="59" applyFont="1" applyFill="1" applyBorder="1"/>
    <xf numFmtId="164" fontId="0" fillId="0" borderId="21" xfId="0" applyNumberFormat="1" applyBorder="1"/>
    <xf numFmtId="164" fontId="0" fillId="0" borderId="30" xfId="0" applyNumberFormat="1" applyBorder="1"/>
    <xf numFmtId="0" fontId="0" fillId="0" borderId="31" xfId="0" applyBorder="1"/>
    <xf numFmtId="170" fontId="0" fillId="0" borderId="28" xfId="0" applyNumberFormat="1" applyBorder="1"/>
    <xf numFmtId="0" fontId="0" fillId="0" borderId="29" xfId="0" applyBorder="1"/>
    <xf numFmtId="171" fontId="0" fillId="0" borderId="21" xfId="59" applyFont="1" applyBorder="1"/>
    <xf numFmtId="171" fontId="0" fillId="0" borderId="30" xfId="59" applyFont="1" applyBorder="1"/>
    <xf numFmtId="170" fontId="0" fillId="0" borderId="31" xfId="0" applyNumberFormat="1" applyBorder="1"/>
    <xf numFmtId="172" fontId="21" fillId="0" borderId="0" xfId="0" applyNumberFormat="1" applyFont="1" applyAlignment="1">
      <alignment horizontal="right" vertical="center"/>
    </xf>
    <xf numFmtId="172" fontId="20" fillId="0" borderId="0" xfId="0" applyNumberFormat="1" applyFont="1" applyAlignment="1">
      <alignment horizontal="right" vertical="center"/>
    </xf>
    <xf numFmtId="0" fontId="0" fillId="0" borderId="0" xfId="0" applyAlignment="1">
      <alignment vertical="top"/>
    </xf>
    <xf numFmtId="173" fontId="0" fillId="0" borderId="0" xfId="0" applyNumberFormat="1"/>
  </cellXfs>
  <cellStyles count="60">
    <cellStyle name="20% - Accent1 2" xfId="27" xr:uid="{00000000-0005-0000-0000-00003E000000}"/>
    <cellStyle name="20% - Accent2 2" xfId="29" xr:uid="{00000000-0005-0000-0000-000040000000}"/>
    <cellStyle name="20% - Accent3 2" xfId="31" xr:uid="{00000000-0005-0000-0000-000042000000}"/>
    <cellStyle name="20% - Accent4 2" xfId="33" xr:uid="{00000000-0005-0000-0000-000044000000}"/>
    <cellStyle name="20% - Accent5 2" xfId="35" xr:uid="{00000000-0005-0000-0000-000046000000}"/>
    <cellStyle name="20% - Accent6 2" xfId="37" xr:uid="{00000000-0005-0000-0000-000048000000}"/>
    <cellStyle name="40% - Accent1 2" xfId="28" xr:uid="{00000000-0005-0000-0000-00003F000000}"/>
    <cellStyle name="40% - Accent2 2" xfId="30" xr:uid="{00000000-0005-0000-0000-000041000000}"/>
    <cellStyle name="40% - Accent3 2" xfId="32" xr:uid="{00000000-0005-0000-0000-000043000000}"/>
    <cellStyle name="40% - Accent4 2" xfId="34" xr:uid="{00000000-0005-0000-0000-000045000000}"/>
    <cellStyle name="40% - Accent5 2" xfId="36" xr:uid="{00000000-0005-0000-0000-000047000000}"/>
    <cellStyle name="40% - Accent6 2" xfId="38" xr:uid="{00000000-0005-0000-0000-000049000000}"/>
    <cellStyle name="60% - Accent1 2" xfId="20" xr:uid="{00000000-0005-0000-0000-000037000000}"/>
    <cellStyle name="60% - Accent2 2" xfId="21" xr:uid="{00000000-0005-0000-0000-000038000000}"/>
    <cellStyle name="60% - Accent3 2" xfId="22" xr:uid="{00000000-0005-0000-0000-000039000000}"/>
    <cellStyle name="60% - Accent4 2" xfId="23" xr:uid="{00000000-0005-0000-0000-00003A000000}"/>
    <cellStyle name="60% - Accent5 2" xfId="24" xr:uid="{00000000-0005-0000-0000-00003B000000}"/>
    <cellStyle name="60% - Accent6 2" xfId="25" xr:uid="{00000000-0005-0000-0000-00003C000000}"/>
    <cellStyle name="Body: normal cell" xfId="2" xr:uid="{00000000-0005-0000-0000-000002000000}"/>
    <cellStyle name="Body: normal cell 2" xfId="14" xr:uid="{00000000-0005-0000-0000-00000F000000}"/>
    <cellStyle name="Body: normal cell 2 2" xfId="50" xr:uid="{00000000-0005-0000-0000-000055000000}"/>
    <cellStyle name="Body: normal cell 3" xfId="41" xr:uid="{00000000-0005-0000-0000-00004C000000}"/>
    <cellStyle name="Comma 2" xfId="59" xr:uid="{B8DD65FE-20DC-403B-ADA8-C53C1C5BA064}"/>
    <cellStyle name="Font: Calibri, 9pt regular" xfId="8" xr:uid="{00000000-0005-0000-0000-000008000000}"/>
    <cellStyle name="Font: Calibri, 9pt regular 2" xfId="17" xr:uid="{00000000-0005-0000-0000-000012000000}"/>
    <cellStyle name="Font: Calibri, 9pt regular 2 2" xfId="51" xr:uid="{00000000-0005-0000-0000-000056000000}"/>
    <cellStyle name="Font: Calibri, 9pt regular 3" xfId="43" xr:uid="{00000000-0005-0000-0000-00004E000000}"/>
    <cellStyle name="Footnotes: all except top row" xfId="10" xr:uid="{00000000-0005-0000-0000-00000B000000}"/>
    <cellStyle name="Footnotes: top row" xfId="6" xr:uid="{00000000-0005-0000-0000-000006000000}"/>
    <cellStyle name="Footnotes: top row 2" xfId="13" xr:uid="{00000000-0005-0000-0000-00000E000000}"/>
    <cellStyle name="Footnotes: top row 2 2" xfId="52" xr:uid="{00000000-0005-0000-0000-000057000000}"/>
    <cellStyle name="Footnotes: top row 3" xfId="39" xr:uid="{00000000-0005-0000-0000-00004A000000}"/>
    <cellStyle name="Header: bottom row" xfId="1" xr:uid="{00000000-0005-0000-0000-000001000000}"/>
    <cellStyle name="Header: bottom row 2" xfId="16" xr:uid="{00000000-0005-0000-0000-000011000000}"/>
    <cellStyle name="Header: bottom row 2 2" xfId="53" xr:uid="{00000000-0005-0000-0000-000058000000}"/>
    <cellStyle name="Header: bottom row 3" xfId="42" xr:uid="{00000000-0005-0000-0000-00004D000000}"/>
    <cellStyle name="Header: top rows" xfId="3" xr:uid="{00000000-0005-0000-0000-000003000000}"/>
    <cellStyle name="Hyperlink" xfId="9" builtinId="8"/>
    <cellStyle name="Hyperlink 2" xfId="46" xr:uid="{00000000-0005-0000-0000-000051000000}"/>
    <cellStyle name="Hyperlink 3" xfId="56" xr:uid="{00000000-0005-0000-0000-00005B000000}"/>
    <cellStyle name="Neutral 2" xfId="19" xr:uid="{00000000-0005-0000-0000-000036000000}"/>
    <cellStyle name="Normal" xfId="0" builtinId="0"/>
    <cellStyle name="Normal 2" xfId="12" xr:uid="{00000000-0005-0000-0000-00000D000000}"/>
    <cellStyle name="Normal 3" xfId="45" xr:uid="{00000000-0005-0000-0000-000050000000}"/>
    <cellStyle name="Normal 3 2" xfId="49" xr:uid="{00000000-0005-0000-0000-000054000000}"/>
    <cellStyle name="Normal 4" xfId="48" xr:uid="{00000000-0005-0000-0000-000053000000}"/>
    <cellStyle name="Normal 5" xfId="47" xr:uid="{00000000-0005-0000-0000-000052000000}"/>
    <cellStyle name="Normal 6" xfId="58" xr:uid="{39B2D5B3-82F9-486A-ADCF-6B6658C1D217}"/>
    <cellStyle name="Note 2" xfId="26" xr:uid="{00000000-0005-0000-0000-00003D000000}"/>
    <cellStyle name="Parent row" xfId="5" xr:uid="{00000000-0005-0000-0000-000005000000}"/>
    <cellStyle name="Parent row 2" xfId="15" xr:uid="{00000000-0005-0000-0000-000010000000}"/>
    <cellStyle name="Parent row 2 2" xfId="54" xr:uid="{00000000-0005-0000-0000-000059000000}"/>
    <cellStyle name="Parent row 3" xfId="40" xr:uid="{00000000-0005-0000-0000-00004B000000}"/>
    <cellStyle name="Percent" xfId="57" builtinId="5"/>
    <cellStyle name="Section Break" xfId="7" xr:uid="{00000000-0005-0000-0000-000007000000}"/>
    <cellStyle name="Section Break: parent row" xfId="4" xr:uid="{00000000-0005-0000-0000-000004000000}"/>
    <cellStyle name="Table title" xfId="11" xr:uid="{00000000-0005-0000-0000-00000C000000}"/>
    <cellStyle name="Table title 2" xfId="18" xr:uid="{00000000-0005-0000-0000-000013000000}"/>
    <cellStyle name="Table title 2 2" xfId="55" xr:uid="{00000000-0005-0000-0000-00005A000000}"/>
    <cellStyle name="Table title 3" xfId="44" xr:uid="{00000000-0005-0000-0000-00004F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'TPort Hydrogen Calcs'!$A$30:$AE$30</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'TPort Hydrogen Calcs'!$A$31:$AE$31</c:f>
              <c:numCache>
                <c:formatCode>0.00E+00</c:formatCode>
                <c:ptCount val="31"/>
                <c:pt idx="0">
                  <c:v>9.5880224579305588E-5</c:v>
                </c:pt>
                <c:pt idx="1">
                  <c:v>9.2393670958239931E-5</c:v>
                </c:pt>
                <c:pt idx="2">
                  <c:v>8.8907117337174273E-5</c:v>
                </c:pt>
                <c:pt idx="3">
                  <c:v>8.5420563716108615E-5</c:v>
                </c:pt>
                <c:pt idx="4">
                  <c:v>8.1934010095042957E-5</c:v>
                </c:pt>
                <c:pt idx="5">
                  <c:v>7.84474564739773E-5</c:v>
                </c:pt>
                <c:pt idx="6">
                  <c:v>7.4960902852911642E-5</c:v>
                </c:pt>
                <c:pt idx="7">
                  <c:v>7.1474349231845984E-5</c:v>
                </c:pt>
                <c:pt idx="8">
                  <c:v>6.7987795610780326E-5</c:v>
                </c:pt>
                <c:pt idx="9">
                  <c:v>6.4501241989714669E-5</c:v>
                </c:pt>
                <c:pt idx="10">
                  <c:v>6.1014688368649011E-5</c:v>
                </c:pt>
                <c:pt idx="11">
                  <c:v>6.0143049963382596E-5</c:v>
                </c:pt>
                <c:pt idx="12">
                  <c:v>5.9271411558116182E-5</c:v>
                </c:pt>
                <c:pt idx="13">
                  <c:v>5.8399773152849767E-5</c:v>
                </c:pt>
                <c:pt idx="14">
                  <c:v>5.7528134747583353E-5</c:v>
                </c:pt>
                <c:pt idx="15">
                  <c:v>5.6656496342316939E-5</c:v>
                </c:pt>
                <c:pt idx="16">
                  <c:v>5.5784857937050524E-5</c:v>
                </c:pt>
                <c:pt idx="17">
                  <c:v>5.491321953178411E-5</c:v>
                </c:pt>
                <c:pt idx="18">
                  <c:v>5.4041581126517695E-5</c:v>
                </c:pt>
                <c:pt idx="19">
                  <c:v>5.3169942721251274E-5</c:v>
                </c:pt>
                <c:pt idx="20">
                  <c:v>5.2298304315984866E-5</c:v>
                </c:pt>
                <c:pt idx="21">
                  <c:v>5.1426665910718445E-5</c:v>
                </c:pt>
                <c:pt idx="22">
                  <c:v>5.0555027505452038E-5</c:v>
                </c:pt>
                <c:pt idx="23">
                  <c:v>4.9683389100185616E-5</c:v>
                </c:pt>
                <c:pt idx="24">
                  <c:v>4.8811750694919202E-5</c:v>
                </c:pt>
                <c:pt idx="25">
                  <c:v>4.7940112289652787E-5</c:v>
                </c:pt>
                <c:pt idx="26">
                  <c:v>4.7068473884386373E-5</c:v>
                </c:pt>
                <c:pt idx="27">
                  <c:v>4.6196835479119959E-5</c:v>
                </c:pt>
                <c:pt idx="28">
                  <c:v>4.5325197073853544E-5</c:v>
                </c:pt>
                <c:pt idx="29">
                  <c:v>4.445355866858713E-5</c:v>
                </c:pt>
                <c:pt idx="30">
                  <c:v>4.3581920263320715E-5</c:v>
                </c:pt>
              </c:numCache>
            </c:numRef>
          </c:yVal>
          <c:smooth val="0"/>
          <c:extLst>
            <c:ext xmlns:c16="http://schemas.microsoft.com/office/drawing/2014/chart" uri="{C3380CC4-5D6E-409C-BE32-E72D297353CC}">
              <c16:uniqueId val="{00000000-6745-4D27-9EDA-398E2E712B54}"/>
            </c:ext>
          </c:extLst>
        </c:ser>
        <c:ser>
          <c:idx val="1"/>
          <c:order val="1"/>
          <c:spPr>
            <a:ln w="19050" cap="rnd">
              <a:solidFill>
                <a:schemeClr val="accent2"/>
              </a:solidFill>
              <a:round/>
            </a:ln>
            <a:effectLst/>
          </c:spPr>
          <c:marker>
            <c:symbol val="none"/>
          </c:marker>
          <c:xVal>
            <c:numRef>
              <c:f>'[1]BFPaT-pretax-hydrogen'!$B$1:$AE$1</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'[1]BFPaT-pretax-hydrogen'!$B$2:$AE$2</c:f>
              <c:numCache>
                <c:formatCode>0.00E+00</c:formatCode>
                <c:ptCount val="30"/>
                <c:pt idx="0">
                  <c:v>9.2393670958239931E-5</c:v>
                </c:pt>
                <c:pt idx="1">
                  <c:v>8.8907117337174273E-5</c:v>
                </c:pt>
                <c:pt idx="2">
                  <c:v>8.5420563716108615E-5</c:v>
                </c:pt>
                <c:pt idx="3">
                  <c:v>8.1934010095042957E-5</c:v>
                </c:pt>
                <c:pt idx="4">
                  <c:v>7.84474564739773E-5</c:v>
                </c:pt>
                <c:pt idx="5">
                  <c:v>7.4960902852911642E-5</c:v>
                </c:pt>
                <c:pt idx="6">
                  <c:v>7.1474349231845984E-5</c:v>
                </c:pt>
                <c:pt idx="7">
                  <c:v>6.7987795610780326E-5</c:v>
                </c:pt>
                <c:pt idx="8">
                  <c:v>6.4501241989714669E-5</c:v>
                </c:pt>
                <c:pt idx="9">
                  <c:v>6.1014688368649011E-5</c:v>
                </c:pt>
                <c:pt idx="10">
                  <c:v>6.0143049963382596E-5</c:v>
                </c:pt>
                <c:pt idx="11">
                  <c:v>5.9271411558116182E-5</c:v>
                </c:pt>
                <c:pt idx="12">
                  <c:v>5.8399773152849767E-5</c:v>
                </c:pt>
                <c:pt idx="13">
                  <c:v>5.7528134747583353E-5</c:v>
                </c:pt>
                <c:pt idx="14">
                  <c:v>5.6656496342316939E-5</c:v>
                </c:pt>
                <c:pt idx="15">
                  <c:v>5.5784857937050524E-5</c:v>
                </c:pt>
                <c:pt idx="16">
                  <c:v>5.491321953178411E-5</c:v>
                </c:pt>
                <c:pt idx="17">
                  <c:v>5.4041581126517695E-5</c:v>
                </c:pt>
                <c:pt idx="18">
                  <c:v>5.3169942721251274E-5</c:v>
                </c:pt>
                <c:pt idx="19">
                  <c:v>5.2298304315984866E-5</c:v>
                </c:pt>
                <c:pt idx="20">
                  <c:v>5.1426665910718445E-5</c:v>
                </c:pt>
                <c:pt idx="21">
                  <c:v>5.0555027505452038E-5</c:v>
                </c:pt>
                <c:pt idx="22">
                  <c:v>4.9683389100185616E-5</c:v>
                </c:pt>
                <c:pt idx="23">
                  <c:v>4.8811750694919202E-5</c:v>
                </c:pt>
                <c:pt idx="24">
                  <c:v>4.7940112289652787E-5</c:v>
                </c:pt>
                <c:pt idx="25">
                  <c:v>4.7068473884386373E-5</c:v>
                </c:pt>
                <c:pt idx="26">
                  <c:v>4.6196835479119959E-5</c:v>
                </c:pt>
                <c:pt idx="27">
                  <c:v>4.5325197073853544E-5</c:v>
                </c:pt>
                <c:pt idx="28">
                  <c:v>4.445355866858713E-5</c:v>
                </c:pt>
                <c:pt idx="29">
                  <c:v>4.3581920263320715E-5</c:v>
                </c:pt>
              </c:numCache>
            </c:numRef>
          </c:yVal>
          <c:smooth val="0"/>
          <c:extLst>
            <c:ext xmlns:c16="http://schemas.microsoft.com/office/drawing/2014/chart" uri="{C3380CC4-5D6E-409C-BE32-E72D297353CC}">
              <c16:uniqueId val="{00000001-6745-4D27-9EDA-398E2E712B54}"/>
            </c:ext>
          </c:extLst>
        </c:ser>
        <c:dLbls>
          <c:showLegendKey val="0"/>
          <c:showVal val="0"/>
          <c:showCatName val="0"/>
          <c:showSerName val="0"/>
          <c:showPercent val="0"/>
          <c:showBubbleSize val="0"/>
        </c:dLbls>
        <c:axId val="596517327"/>
        <c:axId val="596516367"/>
      </c:scatterChart>
      <c:valAx>
        <c:axId val="596517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6367"/>
        <c:crosses val="autoZero"/>
        <c:crossBetween val="midCat"/>
      </c:valAx>
      <c:valAx>
        <c:axId val="596516367"/>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17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34925</xdr:colOff>
      <xdr:row>10</xdr:row>
      <xdr:rowOff>53975</xdr:rowOff>
    </xdr:from>
    <xdr:to>
      <xdr:col>6</xdr:col>
      <xdr:colOff>473265</xdr:colOff>
      <xdr:row>22</xdr:row>
      <xdr:rowOff>9633</xdr:rowOff>
    </xdr:to>
    <xdr:pic>
      <xdr:nvPicPr>
        <xdr:cNvPr id="2" name="Picture 1">
          <a:extLst>
            <a:ext uri="{FF2B5EF4-FFF2-40B4-BE49-F238E27FC236}">
              <a16:creationId xmlns:a16="http://schemas.microsoft.com/office/drawing/2014/main" id="{CCD29836-97B2-4974-8D1A-9CA452B9C69D}"/>
            </a:ext>
          </a:extLst>
        </xdr:cNvPr>
        <xdr:cNvPicPr>
          <a:picLocks noChangeAspect="1"/>
        </xdr:cNvPicPr>
      </xdr:nvPicPr>
      <xdr:blipFill>
        <a:blip xmlns:r="http://schemas.openxmlformats.org/officeDocument/2006/relationships" r:embed="rId1"/>
        <a:stretch>
          <a:fillRect/>
        </a:stretch>
      </xdr:blipFill>
      <xdr:spPr>
        <a:xfrm>
          <a:off x="644525" y="1863725"/>
          <a:ext cx="3705415" cy="2124183"/>
        </a:xfrm>
        <a:prstGeom prst="rect">
          <a:avLst/>
        </a:prstGeom>
      </xdr:spPr>
    </xdr:pic>
    <xdr:clientData/>
  </xdr:twoCellAnchor>
  <xdr:twoCellAnchor>
    <xdr:from>
      <xdr:col>8</xdr:col>
      <xdr:colOff>529103</xdr:colOff>
      <xdr:row>13</xdr:row>
      <xdr:rowOff>71530</xdr:rowOff>
    </xdr:from>
    <xdr:to>
      <xdr:col>16</xdr:col>
      <xdr:colOff>260162</xdr:colOff>
      <xdr:row>28</xdr:row>
      <xdr:rowOff>118968</xdr:rowOff>
    </xdr:to>
    <xdr:graphicFrame macro="">
      <xdr:nvGraphicFramePr>
        <xdr:cNvPr id="3" name="Chart 2">
          <a:extLst>
            <a:ext uri="{FF2B5EF4-FFF2-40B4-BE49-F238E27FC236}">
              <a16:creationId xmlns:a16="http://schemas.microsoft.com/office/drawing/2014/main" id="{1A55B66E-5A29-401F-AF90-CF85DCED6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18</xdr:col>
      <xdr:colOff>201296</xdr:colOff>
      <xdr:row>32</xdr:row>
      <xdr:rowOff>123825</xdr:rowOff>
    </xdr:to>
    <xdr:pic>
      <xdr:nvPicPr>
        <xdr:cNvPr id="2" name="Picture 1">
          <a:extLst>
            <a:ext uri="{FF2B5EF4-FFF2-40B4-BE49-F238E27FC236}">
              <a16:creationId xmlns:a16="http://schemas.microsoft.com/office/drawing/2014/main" id="{E8EBF581-061A-4A02-914A-CD6CB205A9EC}"/>
            </a:ext>
          </a:extLst>
        </xdr:cNvPr>
        <xdr:cNvPicPr>
          <a:picLocks noChangeAspect="1"/>
        </xdr:cNvPicPr>
      </xdr:nvPicPr>
      <xdr:blipFill>
        <a:blip xmlns:r="http://schemas.openxmlformats.org/officeDocument/2006/relationships" r:embed="rId1"/>
        <a:stretch>
          <a:fillRect/>
        </a:stretch>
      </xdr:blipFill>
      <xdr:spPr>
        <a:xfrm>
          <a:off x="7162800" y="180975"/>
          <a:ext cx="6151246" cy="5730875"/>
        </a:xfrm>
        <a:prstGeom prst="rect">
          <a:avLst/>
        </a:prstGeom>
      </xdr:spPr>
    </xdr:pic>
    <xdr:clientData/>
  </xdr:twoCellAnchor>
  <xdr:twoCellAnchor editAs="oneCell">
    <xdr:from>
      <xdr:col>28</xdr:col>
      <xdr:colOff>527450</xdr:colOff>
      <xdr:row>1</xdr:row>
      <xdr:rowOff>0</xdr:rowOff>
    </xdr:from>
    <xdr:to>
      <xdr:col>38</xdr:col>
      <xdr:colOff>245314</xdr:colOff>
      <xdr:row>32</xdr:row>
      <xdr:rowOff>105683</xdr:rowOff>
    </xdr:to>
    <xdr:pic>
      <xdr:nvPicPr>
        <xdr:cNvPr id="3" name="Picture 2">
          <a:extLst>
            <a:ext uri="{FF2B5EF4-FFF2-40B4-BE49-F238E27FC236}">
              <a16:creationId xmlns:a16="http://schemas.microsoft.com/office/drawing/2014/main" id="{CBADF453-0304-4457-B3B2-6D7F2B8D9211}"/>
            </a:ext>
          </a:extLst>
        </xdr:cNvPr>
        <xdr:cNvPicPr>
          <a:picLocks noChangeAspect="1"/>
        </xdr:cNvPicPr>
      </xdr:nvPicPr>
      <xdr:blipFill>
        <a:blip xmlns:r="http://schemas.openxmlformats.org/officeDocument/2006/relationships" r:embed="rId2"/>
        <a:stretch>
          <a:fillRect/>
        </a:stretch>
      </xdr:blipFill>
      <xdr:spPr>
        <a:xfrm>
          <a:off x="19736200" y="180975"/>
          <a:ext cx="5817039" cy="5712733"/>
        </a:xfrm>
        <a:prstGeom prst="rect">
          <a:avLst/>
        </a:prstGeom>
      </xdr:spPr>
    </xdr:pic>
    <xdr:clientData/>
  </xdr:twoCellAnchor>
  <xdr:twoCellAnchor editAs="oneCell">
    <xdr:from>
      <xdr:col>19</xdr:col>
      <xdr:colOff>200932</xdr:colOff>
      <xdr:row>1</xdr:row>
      <xdr:rowOff>1</xdr:rowOff>
    </xdr:from>
    <xdr:to>
      <xdr:col>28</xdr:col>
      <xdr:colOff>162148</xdr:colOff>
      <xdr:row>32</xdr:row>
      <xdr:rowOff>95251</xdr:rowOff>
    </xdr:to>
    <xdr:pic>
      <xdr:nvPicPr>
        <xdr:cNvPr id="4" name="Picture 3">
          <a:extLst>
            <a:ext uri="{FF2B5EF4-FFF2-40B4-BE49-F238E27FC236}">
              <a16:creationId xmlns:a16="http://schemas.microsoft.com/office/drawing/2014/main" id="{7FF1D210-8913-470B-975E-62FFAD8E395C}"/>
            </a:ext>
          </a:extLst>
        </xdr:cNvPr>
        <xdr:cNvPicPr>
          <a:picLocks noChangeAspect="1"/>
        </xdr:cNvPicPr>
      </xdr:nvPicPr>
      <xdr:blipFill>
        <a:blip xmlns:r="http://schemas.openxmlformats.org/officeDocument/2006/relationships" r:embed="rId3"/>
        <a:stretch>
          <a:fillRect/>
        </a:stretch>
      </xdr:blipFill>
      <xdr:spPr>
        <a:xfrm>
          <a:off x="13923282" y="180976"/>
          <a:ext cx="5447616" cy="5705475"/>
        </a:xfrm>
        <a:prstGeom prst="rect">
          <a:avLst/>
        </a:prstGeom>
      </xdr:spPr>
    </xdr:pic>
    <xdr:clientData/>
  </xdr:twoCellAnchor>
  <xdr:twoCellAnchor editAs="oneCell">
    <xdr:from>
      <xdr:col>0</xdr:col>
      <xdr:colOff>149678</xdr:colOff>
      <xdr:row>1</xdr:row>
      <xdr:rowOff>64860</xdr:rowOff>
    </xdr:from>
    <xdr:to>
      <xdr:col>6</xdr:col>
      <xdr:colOff>593718</xdr:colOff>
      <xdr:row>32</xdr:row>
      <xdr:rowOff>95249</xdr:rowOff>
    </xdr:to>
    <xdr:pic>
      <xdr:nvPicPr>
        <xdr:cNvPr id="5" name="Picture 4">
          <a:extLst>
            <a:ext uri="{FF2B5EF4-FFF2-40B4-BE49-F238E27FC236}">
              <a16:creationId xmlns:a16="http://schemas.microsoft.com/office/drawing/2014/main" id="{08D4FBF1-317B-49C9-891D-635B8E9B0668}"/>
            </a:ext>
          </a:extLst>
        </xdr:cNvPr>
        <xdr:cNvPicPr>
          <a:picLocks noChangeAspect="1"/>
        </xdr:cNvPicPr>
      </xdr:nvPicPr>
      <xdr:blipFill>
        <a:blip xmlns:r="http://schemas.openxmlformats.org/officeDocument/2006/relationships" r:embed="rId4"/>
        <a:stretch>
          <a:fillRect/>
        </a:stretch>
      </xdr:blipFill>
      <xdr:spPr>
        <a:xfrm>
          <a:off x="149678" y="249010"/>
          <a:ext cx="5778040" cy="56374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obrien\Dropbox%20(Energy%20Innovation)\Desktop\1BAU%20Fuel%20Prices%20and%20Taxes.xlsx" TargetMode="External"/><Relationship Id="rId1" Type="http://schemas.openxmlformats.org/officeDocument/2006/relationships/externalLinkPath" Target="/Users/dobrien/Dropbox%20(Energy%20Innovation)/Desktop/1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TPort Hydrogen Calcs"/>
      <sheetName val="TPort Electricity Calcs"/>
      <sheetName val="calc"/>
      <sheetName val="diesel calcs"/>
      <sheetName val="historical fuel pric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code"/>
    </sheetNames>
    <sheetDataSet>
      <sheetData sheetId="0"/>
      <sheetData sheetId="1">
        <row r="30">
          <cell r="A30">
            <v>2020</v>
          </cell>
          <cell r="B30">
            <v>2021</v>
          </cell>
          <cell r="C30">
            <v>2022</v>
          </cell>
          <cell r="D30">
            <v>2023</v>
          </cell>
          <cell r="E30">
            <v>2024</v>
          </cell>
          <cell r="F30">
            <v>2025</v>
          </cell>
          <cell r="G30">
            <v>2026</v>
          </cell>
          <cell r="H30">
            <v>2027</v>
          </cell>
          <cell r="I30">
            <v>2028</v>
          </cell>
          <cell r="J30">
            <v>2029</v>
          </cell>
          <cell r="K30">
            <v>2030</v>
          </cell>
          <cell r="L30">
            <v>2031</v>
          </cell>
          <cell r="M30">
            <v>2032</v>
          </cell>
          <cell r="N30">
            <v>2033</v>
          </cell>
          <cell r="O30">
            <v>2034</v>
          </cell>
          <cell r="P30">
            <v>2035</v>
          </cell>
          <cell r="Q30">
            <v>2036</v>
          </cell>
          <cell r="R30">
            <v>2037</v>
          </cell>
          <cell r="S30">
            <v>2038</v>
          </cell>
          <cell r="T30">
            <v>2039</v>
          </cell>
          <cell r="U30">
            <v>2040</v>
          </cell>
          <cell r="V30">
            <v>2041</v>
          </cell>
          <cell r="W30">
            <v>2042</v>
          </cell>
          <cell r="X30">
            <v>2043</v>
          </cell>
          <cell r="Y30">
            <v>2044</v>
          </cell>
          <cell r="Z30">
            <v>2045</v>
          </cell>
          <cell r="AA30">
            <v>2046</v>
          </cell>
          <cell r="AB30">
            <v>2047</v>
          </cell>
          <cell r="AC30">
            <v>2048</v>
          </cell>
          <cell r="AD30">
            <v>2049</v>
          </cell>
          <cell r="AE30">
            <v>2050</v>
          </cell>
        </row>
        <row r="31">
          <cell r="A31">
            <v>9.5880224579305588E-5</v>
          </cell>
          <cell r="B31">
            <v>9.2393670958239931E-5</v>
          </cell>
          <cell r="C31">
            <v>8.8907117337174273E-5</v>
          </cell>
          <cell r="D31">
            <v>8.5420563716108615E-5</v>
          </cell>
          <cell r="E31">
            <v>8.1934010095042957E-5</v>
          </cell>
          <cell r="F31">
            <v>7.84474564739773E-5</v>
          </cell>
          <cell r="G31">
            <v>7.4960902852911642E-5</v>
          </cell>
          <cell r="H31">
            <v>7.1474349231845984E-5</v>
          </cell>
          <cell r="I31">
            <v>6.7987795610780326E-5</v>
          </cell>
          <cell r="J31">
            <v>6.4501241989714669E-5</v>
          </cell>
          <cell r="K31">
            <v>6.1014688368649011E-5</v>
          </cell>
          <cell r="L31">
            <v>6.0143049963382596E-5</v>
          </cell>
          <cell r="M31">
            <v>5.9271411558116182E-5</v>
          </cell>
          <cell r="N31">
            <v>5.8399773152849767E-5</v>
          </cell>
          <cell r="O31">
            <v>5.7528134747583353E-5</v>
          </cell>
          <cell r="P31">
            <v>5.6656496342316939E-5</v>
          </cell>
          <cell r="Q31">
            <v>5.5784857937050524E-5</v>
          </cell>
          <cell r="R31">
            <v>5.491321953178411E-5</v>
          </cell>
          <cell r="S31">
            <v>5.4041581126517695E-5</v>
          </cell>
          <cell r="T31">
            <v>5.3169942721251274E-5</v>
          </cell>
          <cell r="U31">
            <v>5.2298304315984866E-5</v>
          </cell>
          <cell r="V31">
            <v>5.1426665910718445E-5</v>
          </cell>
          <cell r="W31">
            <v>5.0555027505452038E-5</v>
          </cell>
          <cell r="X31">
            <v>4.9683389100185616E-5</v>
          </cell>
          <cell r="Y31">
            <v>4.8811750694919202E-5</v>
          </cell>
          <cell r="Z31">
            <v>4.7940112289652787E-5</v>
          </cell>
          <cell r="AA31">
            <v>4.7068473884386373E-5</v>
          </cell>
          <cell r="AB31">
            <v>4.6196835479119959E-5</v>
          </cell>
          <cell r="AC31">
            <v>4.5325197073853544E-5</v>
          </cell>
          <cell r="AD31">
            <v>4.445355866858713E-5</v>
          </cell>
          <cell r="AE31">
            <v>4.3581920263320715E-5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
          <cell r="B1">
            <v>2021</v>
          </cell>
          <cell r="C1">
            <v>2022</v>
          </cell>
          <cell r="D1">
            <v>2023</v>
          </cell>
          <cell r="E1">
            <v>2024</v>
          </cell>
          <cell r="F1">
            <v>2025</v>
          </cell>
          <cell r="G1">
            <v>2026</v>
          </cell>
          <cell r="H1">
            <v>2027</v>
          </cell>
          <cell r="I1">
            <v>2028</v>
          </cell>
          <cell r="J1">
            <v>2029</v>
          </cell>
          <cell r="K1">
            <v>2030</v>
          </cell>
          <cell r="L1">
            <v>2031</v>
          </cell>
          <cell r="M1">
            <v>2032</v>
          </cell>
          <cell r="N1">
            <v>2033</v>
          </cell>
          <cell r="O1">
            <v>2034</v>
          </cell>
          <cell r="P1">
            <v>2035</v>
          </cell>
          <cell r="Q1">
            <v>2036</v>
          </cell>
          <cell r="R1">
            <v>2037</v>
          </cell>
          <cell r="S1">
            <v>2038</v>
          </cell>
          <cell r="T1">
            <v>2039</v>
          </cell>
          <cell r="U1">
            <v>2040</v>
          </cell>
          <cell r="V1">
            <v>2041</v>
          </cell>
          <cell r="W1">
            <v>2042</v>
          </cell>
          <cell r="X1">
            <v>2043</v>
          </cell>
          <cell r="Y1">
            <v>2044</v>
          </cell>
          <cell r="Z1">
            <v>2045</v>
          </cell>
          <cell r="AA1">
            <v>2046</v>
          </cell>
          <cell r="AB1">
            <v>2047</v>
          </cell>
          <cell r="AC1">
            <v>2048</v>
          </cell>
          <cell r="AD1">
            <v>2049</v>
          </cell>
          <cell r="AE1">
            <v>2050</v>
          </cell>
        </row>
        <row r="2">
          <cell r="B2">
            <v>9.2393670958239931E-5</v>
          </cell>
          <cell r="C2">
            <v>8.8907117337174273E-5</v>
          </cell>
          <cell r="D2">
            <v>8.5420563716108615E-5</v>
          </cell>
          <cell r="E2">
            <v>8.1934010095042957E-5</v>
          </cell>
          <cell r="F2">
            <v>7.84474564739773E-5</v>
          </cell>
          <cell r="G2">
            <v>7.4960902852911642E-5</v>
          </cell>
          <cell r="H2">
            <v>7.1474349231845984E-5</v>
          </cell>
          <cell r="I2">
            <v>6.7987795610780326E-5</v>
          </cell>
          <cell r="J2">
            <v>6.4501241989714669E-5</v>
          </cell>
          <cell r="K2">
            <v>6.1014688368649011E-5</v>
          </cell>
          <cell r="L2">
            <v>6.0143049963382596E-5</v>
          </cell>
          <cell r="M2">
            <v>5.9271411558116182E-5</v>
          </cell>
          <cell r="N2">
            <v>5.8399773152849767E-5</v>
          </cell>
          <cell r="O2">
            <v>5.7528134747583353E-5</v>
          </cell>
          <cell r="P2">
            <v>5.6656496342316939E-5</v>
          </cell>
          <cell r="Q2">
            <v>5.5784857937050524E-5</v>
          </cell>
          <cell r="R2">
            <v>5.491321953178411E-5</v>
          </cell>
          <cell r="S2">
            <v>5.4041581126517695E-5</v>
          </cell>
          <cell r="T2">
            <v>5.3169942721251274E-5</v>
          </cell>
          <cell r="U2">
            <v>5.2298304315984866E-5</v>
          </cell>
          <cell r="V2">
            <v>5.1426665910718445E-5</v>
          </cell>
          <cell r="W2">
            <v>5.0555027505452038E-5</v>
          </cell>
          <cell r="X2">
            <v>4.9683389100185616E-5</v>
          </cell>
          <cell r="Y2">
            <v>4.8811750694919202E-5</v>
          </cell>
          <cell r="Z2">
            <v>4.7940112289652787E-5</v>
          </cell>
          <cell r="AA2">
            <v>4.7068473884386373E-5</v>
          </cell>
          <cell r="AB2">
            <v>4.6196835479119959E-5</v>
          </cell>
          <cell r="AC2">
            <v>4.5325197073853544E-5</v>
          </cell>
          <cell r="AD2">
            <v>4.445355866858713E-5</v>
          </cell>
          <cell r="AE2">
            <v>4.3581920263320715E-5</v>
          </cell>
        </row>
      </sheetData>
      <sheetData sheetId="28"/>
      <sheetData sheetId="29">
        <row r="2">
          <cell r="B2">
            <v>2.84210489311278E-5</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theicct.org/wp-content/uploads/2022/02/fuels-eu-cost-renew-H-produced-onsite-H-refueling-stations-europe-feb22.pdf" TargetMode="External"/><Relationship Id="rId1" Type="http://schemas.openxmlformats.org/officeDocument/2006/relationships/hyperlink" Target="https://www.nrel.gov/docs/gen/fy08/43061.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ature.com/articles/s41467-022-32835-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B3E2-3F85-4510-A051-E85700A4B217}">
  <dimension ref="A1:F90"/>
  <sheetViews>
    <sheetView topLeftCell="A49" workbookViewId="0">
      <selection activeCell="C7" sqref="C7"/>
    </sheetView>
  </sheetViews>
  <sheetFormatPr defaultColWidth="9.1796875" defaultRowHeight="14.5" x14ac:dyDescent="0.35"/>
  <cols>
    <col min="1" max="1" width="19.81640625" customWidth="1"/>
    <col min="2" max="2" width="91.81640625" customWidth="1"/>
  </cols>
  <sheetData>
    <row r="1" spans="1:3" x14ac:dyDescent="0.35">
      <c r="A1" s="1" t="s">
        <v>0</v>
      </c>
    </row>
    <row r="2" spans="1:3" x14ac:dyDescent="0.35">
      <c r="A2" s="1" t="s">
        <v>1</v>
      </c>
    </row>
    <row r="4" spans="1:3" x14ac:dyDescent="0.35">
      <c r="A4" s="1" t="s">
        <v>2</v>
      </c>
      <c r="B4" s="4" t="s">
        <v>3</v>
      </c>
    </row>
    <row r="5" spans="1:3" x14ac:dyDescent="0.35">
      <c r="B5" t="s">
        <v>4</v>
      </c>
    </row>
    <row r="6" spans="1:3" x14ac:dyDescent="0.35">
      <c r="B6" s="2" t="s">
        <v>5</v>
      </c>
      <c r="C6" t="s">
        <v>6</v>
      </c>
    </row>
    <row r="7" spans="1:3" x14ac:dyDescent="0.35">
      <c r="B7" t="s">
        <v>7</v>
      </c>
      <c r="C7" t="s">
        <v>8</v>
      </c>
    </row>
    <row r="8" spans="1:3" x14ac:dyDescent="0.35">
      <c r="B8" t="s">
        <v>9</v>
      </c>
      <c r="C8" t="s">
        <v>10</v>
      </c>
    </row>
    <row r="9" spans="1:3" x14ac:dyDescent="0.35">
      <c r="B9" t="s">
        <v>11</v>
      </c>
      <c r="C9" t="s">
        <v>12</v>
      </c>
    </row>
    <row r="10" spans="1:3" x14ac:dyDescent="0.35">
      <c r="B10" t="s">
        <v>13</v>
      </c>
      <c r="C10" t="s">
        <v>12</v>
      </c>
    </row>
    <row r="11" spans="1:3" x14ac:dyDescent="0.35">
      <c r="B11" t="s">
        <v>14</v>
      </c>
      <c r="C11" s="27" t="s">
        <v>15</v>
      </c>
    </row>
    <row r="12" spans="1:3" x14ac:dyDescent="0.35">
      <c r="C12" s="3"/>
    </row>
    <row r="13" spans="1:3" x14ac:dyDescent="0.35">
      <c r="B13" s="26" t="s">
        <v>16</v>
      </c>
    </row>
    <row r="14" spans="1:3" x14ac:dyDescent="0.35">
      <c r="A14" s="1" t="s">
        <v>17</v>
      </c>
    </row>
    <row r="16" spans="1:3" x14ac:dyDescent="0.35">
      <c r="A16" s="6" t="s">
        <v>18</v>
      </c>
    </row>
    <row r="17" spans="1:6" x14ac:dyDescent="0.35">
      <c r="A17" t="s">
        <v>19</v>
      </c>
    </row>
    <row r="19" spans="1:6" x14ac:dyDescent="0.35">
      <c r="A19" s="6" t="s">
        <v>20</v>
      </c>
    </row>
    <row r="20" spans="1:6" x14ac:dyDescent="0.35">
      <c r="A20" t="s">
        <v>21</v>
      </c>
      <c r="F20" s="3"/>
    </row>
    <row r="21" spans="1:6" x14ac:dyDescent="0.35">
      <c r="A21" s="1" t="s">
        <v>22</v>
      </c>
    </row>
    <row r="22" spans="1:6" x14ac:dyDescent="0.35">
      <c r="A22" t="s">
        <v>23</v>
      </c>
    </row>
    <row r="23" spans="1:6" x14ac:dyDescent="0.35">
      <c r="A23" t="s">
        <v>24</v>
      </c>
      <c r="F23" s="3"/>
    </row>
    <row r="25" spans="1:6" x14ac:dyDescent="0.35">
      <c r="A25" s="6" t="s">
        <v>25</v>
      </c>
    </row>
    <row r="26" spans="1:6" x14ac:dyDescent="0.35">
      <c r="A26" s="1" t="s">
        <v>26</v>
      </c>
    </row>
    <row r="27" spans="1:6" x14ac:dyDescent="0.35">
      <c r="A27" t="s">
        <v>27</v>
      </c>
    </row>
    <row r="28" spans="1:6" x14ac:dyDescent="0.35">
      <c r="A28" t="s">
        <v>28</v>
      </c>
    </row>
    <row r="29" spans="1:6" x14ac:dyDescent="0.35">
      <c r="A29" t="s">
        <v>29</v>
      </c>
    </row>
    <row r="30" spans="1:6" x14ac:dyDescent="0.35">
      <c r="A30" t="s">
        <v>30</v>
      </c>
    </row>
    <row r="31" spans="1:6" x14ac:dyDescent="0.35">
      <c r="A31" t="s">
        <v>31</v>
      </c>
    </row>
    <row r="32" spans="1:6" x14ac:dyDescent="0.35">
      <c r="A32" t="s">
        <v>32</v>
      </c>
    </row>
    <row r="33" spans="1:1" x14ac:dyDescent="0.35">
      <c r="A33" t="s">
        <v>33</v>
      </c>
    </row>
    <row r="34" spans="1:1" x14ac:dyDescent="0.35">
      <c r="A34" t="s">
        <v>34</v>
      </c>
    </row>
    <row r="36" spans="1:1" x14ac:dyDescent="0.35">
      <c r="A36" s="6" t="s">
        <v>35</v>
      </c>
    </row>
    <row r="37" spans="1:1" x14ac:dyDescent="0.35">
      <c r="A37" t="s">
        <v>36</v>
      </c>
    </row>
    <row r="38" spans="1:1" x14ac:dyDescent="0.35">
      <c r="A38" t="s">
        <v>37</v>
      </c>
    </row>
    <row r="40" spans="1:1" x14ac:dyDescent="0.35">
      <c r="A40" s="6" t="s">
        <v>38</v>
      </c>
    </row>
    <row r="41" spans="1:1" x14ac:dyDescent="0.35">
      <c r="A41" t="s">
        <v>39</v>
      </c>
    </row>
    <row r="42" spans="1:1" x14ac:dyDescent="0.35">
      <c r="A42" t="s">
        <v>40</v>
      </c>
    </row>
    <row r="44" spans="1:1" x14ac:dyDescent="0.35">
      <c r="A44" s="6" t="s">
        <v>41</v>
      </c>
    </row>
    <row r="45" spans="1:1" x14ac:dyDescent="0.35">
      <c r="A45" t="s">
        <v>42</v>
      </c>
    </row>
    <row r="47" spans="1:1" x14ac:dyDescent="0.35">
      <c r="A47" s="6" t="s">
        <v>43</v>
      </c>
    </row>
    <row r="48" spans="1:1" x14ac:dyDescent="0.35">
      <c r="A48" t="s">
        <v>44</v>
      </c>
    </row>
    <row r="49" spans="1:1" x14ac:dyDescent="0.35">
      <c r="A49" t="s">
        <v>45</v>
      </c>
    </row>
    <row r="51" spans="1:1" x14ac:dyDescent="0.35">
      <c r="A51" t="s">
        <v>46</v>
      </c>
    </row>
    <row r="53" spans="1:1" x14ac:dyDescent="0.35">
      <c r="A53" s="1" t="s">
        <v>47</v>
      </c>
    </row>
    <row r="54" spans="1:1" x14ac:dyDescent="0.35">
      <c r="A54" t="s">
        <v>48</v>
      </c>
    </row>
    <row r="55" spans="1:1" x14ac:dyDescent="0.35">
      <c r="A55" t="s">
        <v>49</v>
      </c>
    </row>
    <row r="56" spans="1:1" x14ac:dyDescent="0.35">
      <c r="A56" t="s">
        <v>50</v>
      </c>
    </row>
    <row r="57" spans="1:1" x14ac:dyDescent="0.35">
      <c r="A57" t="s">
        <v>51</v>
      </c>
    </row>
    <row r="59" spans="1:1" x14ac:dyDescent="0.35">
      <c r="A59" t="s">
        <v>52</v>
      </c>
    </row>
    <row r="61" spans="1:1" x14ac:dyDescent="0.35">
      <c r="A61" s="7" t="s">
        <v>20</v>
      </c>
    </row>
    <row r="62" spans="1:1" x14ac:dyDescent="0.35">
      <c r="A62" t="s">
        <v>53</v>
      </c>
    </row>
    <row r="63" spans="1:1" x14ac:dyDescent="0.35">
      <c r="A63" t="s">
        <v>54</v>
      </c>
    </row>
    <row r="64" spans="1:1" x14ac:dyDescent="0.35">
      <c r="A64" t="s">
        <v>55</v>
      </c>
    </row>
    <row r="65" spans="1:1" x14ac:dyDescent="0.35">
      <c r="A65" t="s">
        <v>56</v>
      </c>
    </row>
    <row r="69" spans="1:1" x14ac:dyDescent="0.35">
      <c r="A69" s="1" t="s">
        <v>57</v>
      </c>
    </row>
    <row r="70" spans="1:1" x14ac:dyDescent="0.35">
      <c r="A70" t="s">
        <v>58</v>
      </c>
    </row>
    <row r="71" spans="1:1" x14ac:dyDescent="0.35">
      <c r="A71" t="s">
        <v>59</v>
      </c>
    </row>
    <row r="72" spans="1:1" x14ac:dyDescent="0.35">
      <c r="A72" t="s">
        <v>60</v>
      </c>
    </row>
    <row r="73" spans="1:1" x14ac:dyDescent="0.35">
      <c r="A73" t="s">
        <v>61</v>
      </c>
    </row>
    <row r="74" spans="1:1" x14ac:dyDescent="0.35">
      <c r="A74" t="s">
        <v>62</v>
      </c>
    </row>
    <row r="75" spans="1:1" x14ac:dyDescent="0.35">
      <c r="A75" t="s">
        <v>63</v>
      </c>
    </row>
    <row r="76" spans="1:1" x14ac:dyDescent="0.35">
      <c r="A76" t="s">
        <v>64</v>
      </c>
    </row>
    <row r="78" spans="1:1" x14ac:dyDescent="0.35">
      <c r="A78" s="1" t="s">
        <v>65</v>
      </c>
    </row>
    <row r="79" spans="1:1" x14ac:dyDescent="0.35">
      <c r="A79" t="s">
        <v>66</v>
      </c>
    </row>
    <row r="81" spans="1:2" x14ac:dyDescent="0.35">
      <c r="A81" s="1" t="s">
        <v>735</v>
      </c>
    </row>
    <row r="82" spans="1:2" x14ac:dyDescent="0.35">
      <c r="A82">
        <v>1.1419999999999999</v>
      </c>
      <c r="B82" t="s">
        <v>736</v>
      </c>
    </row>
    <row r="83" spans="1:2" x14ac:dyDescent="0.35">
      <c r="A83">
        <v>0.87865000000000004</v>
      </c>
      <c r="B83" t="s">
        <v>737</v>
      </c>
    </row>
    <row r="84" spans="1:2" x14ac:dyDescent="0.35">
      <c r="A84">
        <v>3412.14</v>
      </c>
      <c r="B84" t="s">
        <v>738</v>
      </c>
    </row>
    <row r="85" spans="1:2" x14ac:dyDescent="0.35">
      <c r="A85" s="30">
        <f>1/0.893</f>
        <v>1.1198208286674132</v>
      </c>
      <c r="B85" t="s">
        <v>739</v>
      </c>
    </row>
    <row r="86" spans="1:2" x14ac:dyDescent="0.35">
      <c r="A86">
        <v>0.90049000000000001</v>
      </c>
      <c r="B86" t="s">
        <v>737</v>
      </c>
    </row>
    <row r="88" spans="1:2" x14ac:dyDescent="0.35">
      <c r="A88" s="1"/>
    </row>
    <row r="90" spans="1:2" x14ac:dyDescent="0.35">
      <c r="A90" s="4"/>
      <c r="B90" s="5"/>
    </row>
  </sheetData>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1.6240522220866119E-5</v>
      </c>
      <c r="C2">
        <v>1.6240522220866119E-5</v>
      </c>
      <c r="D2">
        <v>1.6240522220866119E-5</v>
      </c>
      <c r="E2">
        <v>2.0810657046777248E-5</v>
      </c>
      <c r="F2">
        <v>1.9322706173224791E-5</v>
      </c>
      <c r="G2">
        <v>1.8408679208042559E-5</v>
      </c>
      <c r="H2">
        <v>1.749465224286034E-5</v>
      </c>
      <c r="I2">
        <v>1.6580625277678109E-5</v>
      </c>
      <c r="J2">
        <v>1.566659831249588E-5</v>
      </c>
      <c r="K2">
        <v>1.475257134731365E-5</v>
      </c>
      <c r="L2">
        <v>1.475257134731365E-5</v>
      </c>
      <c r="M2">
        <v>1.475257134731365E-5</v>
      </c>
      <c r="N2">
        <v>1.475257134731365E-5</v>
      </c>
      <c r="O2">
        <v>1.475257134731365E-5</v>
      </c>
      <c r="P2">
        <v>1.475257134731365E-5</v>
      </c>
      <c r="Q2">
        <v>1.475257134731365E-5</v>
      </c>
      <c r="R2">
        <v>1.475257134731365E-5</v>
      </c>
      <c r="S2">
        <v>1.475257134731365E-5</v>
      </c>
      <c r="T2">
        <v>1.475257134731365E-5</v>
      </c>
      <c r="U2">
        <v>1.475257134731365E-5</v>
      </c>
      <c r="V2">
        <v>1.475257134731365E-5</v>
      </c>
      <c r="W2">
        <v>1.475257134731365E-5</v>
      </c>
      <c r="X2">
        <v>1.475257134731365E-5</v>
      </c>
      <c r="Y2">
        <v>1.475257134731365E-5</v>
      </c>
      <c r="Z2">
        <v>1.475257134731365E-5</v>
      </c>
      <c r="AA2">
        <v>1.475257134731365E-5</v>
      </c>
      <c r="AB2">
        <v>1.475257134731365E-5</v>
      </c>
      <c r="AC2">
        <v>1.475257134731365E-5</v>
      </c>
      <c r="AD2">
        <v>1.475257134731365E-5</v>
      </c>
      <c r="AE2">
        <v>1.475257134731365E-5</v>
      </c>
      <c r="AF2">
        <f>AE2</f>
        <v>1.475257134731365E-5</v>
      </c>
      <c r="AG2">
        <f t="shared" ref="AG2:CC7" si="0">AF2</f>
        <v>1.475257134731365E-5</v>
      </c>
      <c r="AH2">
        <f t="shared" si="0"/>
        <v>1.475257134731365E-5</v>
      </c>
      <c r="AI2">
        <f t="shared" si="0"/>
        <v>1.475257134731365E-5</v>
      </c>
      <c r="AJ2">
        <f t="shared" si="0"/>
        <v>1.475257134731365E-5</v>
      </c>
      <c r="AK2">
        <f t="shared" si="0"/>
        <v>1.475257134731365E-5</v>
      </c>
      <c r="AL2">
        <f t="shared" si="0"/>
        <v>1.475257134731365E-5</v>
      </c>
      <c r="AM2">
        <f t="shared" si="0"/>
        <v>1.475257134731365E-5</v>
      </c>
      <c r="AN2">
        <f t="shared" si="0"/>
        <v>1.475257134731365E-5</v>
      </c>
      <c r="AO2">
        <f t="shared" si="0"/>
        <v>1.475257134731365E-5</v>
      </c>
      <c r="AP2">
        <f t="shared" si="0"/>
        <v>1.475257134731365E-5</v>
      </c>
      <c r="AQ2">
        <f t="shared" si="0"/>
        <v>1.475257134731365E-5</v>
      </c>
      <c r="AR2">
        <f t="shared" si="0"/>
        <v>1.475257134731365E-5</v>
      </c>
      <c r="AS2">
        <f t="shared" si="0"/>
        <v>1.475257134731365E-5</v>
      </c>
      <c r="AT2">
        <f t="shared" si="0"/>
        <v>1.475257134731365E-5</v>
      </c>
      <c r="AU2">
        <f t="shared" si="0"/>
        <v>1.475257134731365E-5</v>
      </c>
      <c r="AV2">
        <f t="shared" si="0"/>
        <v>1.475257134731365E-5</v>
      </c>
      <c r="AW2">
        <f t="shared" si="0"/>
        <v>1.475257134731365E-5</v>
      </c>
      <c r="AX2">
        <f t="shared" si="0"/>
        <v>1.475257134731365E-5</v>
      </c>
      <c r="AY2">
        <f t="shared" si="0"/>
        <v>1.475257134731365E-5</v>
      </c>
      <c r="AZ2">
        <f t="shared" si="0"/>
        <v>1.475257134731365E-5</v>
      </c>
      <c r="BA2">
        <f t="shared" si="0"/>
        <v>1.475257134731365E-5</v>
      </c>
      <c r="BB2">
        <f t="shared" si="0"/>
        <v>1.475257134731365E-5</v>
      </c>
      <c r="BC2">
        <f t="shared" si="0"/>
        <v>1.475257134731365E-5</v>
      </c>
      <c r="BD2">
        <f t="shared" si="0"/>
        <v>1.475257134731365E-5</v>
      </c>
      <c r="BE2">
        <f t="shared" si="0"/>
        <v>1.475257134731365E-5</v>
      </c>
      <c r="BF2">
        <f t="shared" si="0"/>
        <v>1.475257134731365E-5</v>
      </c>
      <c r="BG2">
        <f t="shared" si="0"/>
        <v>1.475257134731365E-5</v>
      </c>
      <c r="BH2">
        <f t="shared" si="0"/>
        <v>1.475257134731365E-5</v>
      </c>
      <c r="BI2">
        <f t="shared" si="0"/>
        <v>1.475257134731365E-5</v>
      </c>
      <c r="BJ2">
        <f t="shared" si="0"/>
        <v>1.475257134731365E-5</v>
      </c>
      <c r="BK2">
        <f t="shared" si="0"/>
        <v>1.475257134731365E-5</v>
      </c>
      <c r="BL2">
        <f t="shared" si="0"/>
        <v>1.475257134731365E-5</v>
      </c>
      <c r="BM2">
        <f t="shared" si="0"/>
        <v>1.475257134731365E-5</v>
      </c>
      <c r="BN2">
        <f t="shared" si="0"/>
        <v>1.475257134731365E-5</v>
      </c>
      <c r="BO2">
        <f t="shared" si="0"/>
        <v>1.475257134731365E-5</v>
      </c>
      <c r="BP2">
        <f t="shared" si="0"/>
        <v>1.475257134731365E-5</v>
      </c>
      <c r="BQ2">
        <f t="shared" si="0"/>
        <v>1.475257134731365E-5</v>
      </c>
      <c r="BR2">
        <f t="shared" si="0"/>
        <v>1.475257134731365E-5</v>
      </c>
      <c r="BS2">
        <f t="shared" si="0"/>
        <v>1.475257134731365E-5</v>
      </c>
      <c r="BT2">
        <f t="shared" si="0"/>
        <v>1.475257134731365E-5</v>
      </c>
      <c r="BU2">
        <f t="shared" si="0"/>
        <v>1.475257134731365E-5</v>
      </c>
      <c r="BV2">
        <f t="shared" si="0"/>
        <v>1.475257134731365E-5</v>
      </c>
      <c r="BW2">
        <f t="shared" si="0"/>
        <v>1.475257134731365E-5</v>
      </c>
      <c r="BX2">
        <f t="shared" si="0"/>
        <v>1.475257134731365E-5</v>
      </c>
      <c r="BY2">
        <f t="shared" si="0"/>
        <v>1.475257134731365E-5</v>
      </c>
      <c r="BZ2">
        <f t="shared" si="0"/>
        <v>1.475257134731365E-5</v>
      </c>
      <c r="CA2">
        <f t="shared" si="0"/>
        <v>1.475257134731365E-5</v>
      </c>
      <c r="CB2">
        <f t="shared" si="0"/>
        <v>1.475257134731365E-5</v>
      </c>
      <c r="CC2">
        <f t="shared" si="0"/>
        <v>1.475257134731365E-5</v>
      </c>
    </row>
    <row r="3" spans="1:81" x14ac:dyDescent="0.35">
      <c r="A3" t="s">
        <v>80</v>
      </c>
      <c r="B3">
        <v>1.05362180261656E-5</v>
      </c>
      <c r="C3">
        <v>1.05362180261656E-5</v>
      </c>
      <c r="D3">
        <v>1.05362180261656E-5</v>
      </c>
      <c r="E3">
        <v>1.506679177741681E-5</v>
      </c>
      <c r="F3">
        <v>1.359172125375363E-5</v>
      </c>
      <c r="G3">
        <v>1.268560650350338E-5</v>
      </c>
      <c r="H3">
        <v>1.1779491753253141E-5</v>
      </c>
      <c r="I3">
        <v>1.08733770030029E-5</v>
      </c>
      <c r="J3">
        <v>9.9672622527526592E-6</v>
      </c>
      <c r="K3">
        <v>9.0611475025024168E-6</v>
      </c>
      <c r="L3">
        <v>9.0611475025024168E-6</v>
      </c>
      <c r="M3">
        <v>9.0611475025024168E-6</v>
      </c>
      <c r="N3">
        <v>9.0611475025024168E-6</v>
      </c>
      <c r="O3">
        <v>9.0611475025024168E-6</v>
      </c>
      <c r="P3">
        <v>9.0611475025024168E-6</v>
      </c>
      <c r="Q3">
        <v>9.0611475025024168E-6</v>
      </c>
      <c r="R3">
        <v>9.0611475025024168E-6</v>
      </c>
      <c r="S3">
        <v>9.0611475025024168E-6</v>
      </c>
      <c r="T3">
        <v>9.0611475025024168E-6</v>
      </c>
      <c r="U3">
        <v>9.0611475025024168E-6</v>
      </c>
      <c r="V3">
        <v>9.0611475025024168E-6</v>
      </c>
      <c r="W3">
        <v>9.0611475025024168E-6</v>
      </c>
      <c r="X3">
        <v>9.0611475025024168E-6</v>
      </c>
      <c r="Y3">
        <v>9.0611475025024168E-6</v>
      </c>
      <c r="Z3">
        <v>9.0611475025024168E-6</v>
      </c>
      <c r="AA3">
        <v>9.0611475025024168E-6</v>
      </c>
      <c r="AB3">
        <v>9.0611475025024168E-6</v>
      </c>
      <c r="AC3">
        <v>9.0611475025024168E-6</v>
      </c>
      <c r="AD3">
        <v>9.0611475025024168E-6</v>
      </c>
      <c r="AE3">
        <v>9.0611475025024168E-6</v>
      </c>
      <c r="AF3">
        <f t="shared" ref="AF3:AU9" si="1">AE3</f>
        <v>9.0611475025024168E-6</v>
      </c>
      <c r="AG3">
        <f t="shared" si="1"/>
        <v>9.0611475025024168E-6</v>
      </c>
      <c r="AH3">
        <f t="shared" si="1"/>
        <v>9.0611475025024168E-6</v>
      </c>
      <c r="AI3">
        <f t="shared" si="1"/>
        <v>9.0611475025024168E-6</v>
      </c>
      <c r="AJ3">
        <f t="shared" si="1"/>
        <v>9.0611475025024168E-6</v>
      </c>
      <c r="AK3">
        <f t="shared" si="1"/>
        <v>9.0611475025024168E-6</v>
      </c>
      <c r="AL3">
        <f t="shared" si="1"/>
        <v>9.0611475025024168E-6</v>
      </c>
      <c r="AM3">
        <f t="shared" si="1"/>
        <v>9.0611475025024168E-6</v>
      </c>
      <c r="AN3">
        <f t="shared" si="1"/>
        <v>9.0611475025024168E-6</v>
      </c>
      <c r="AO3">
        <f t="shared" si="1"/>
        <v>9.0611475025024168E-6</v>
      </c>
      <c r="AP3">
        <f t="shared" si="1"/>
        <v>9.0611475025024168E-6</v>
      </c>
      <c r="AQ3">
        <f t="shared" si="1"/>
        <v>9.0611475025024168E-6</v>
      </c>
      <c r="AR3">
        <f t="shared" si="1"/>
        <v>9.0611475025024168E-6</v>
      </c>
      <c r="AS3">
        <f t="shared" si="1"/>
        <v>9.0611475025024168E-6</v>
      </c>
      <c r="AT3">
        <f t="shared" si="1"/>
        <v>9.0611475025024168E-6</v>
      </c>
      <c r="AU3">
        <f t="shared" si="1"/>
        <v>9.0611475025024168E-6</v>
      </c>
      <c r="AV3">
        <f t="shared" si="0"/>
        <v>9.0611475025024168E-6</v>
      </c>
      <c r="AW3">
        <f t="shared" si="0"/>
        <v>9.0611475025024168E-6</v>
      </c>
      <c r="AX3">
        <f t="shared" si="0"/>
        <v>9.0611475025024168E-6</v>
      </c>
      <c r="AY3">
        <f t="shared" si="0"/>
        <v>9.0611475025024168E-6</v>
      </c>
      <c r="AZ3">
        <f t="shared" si="0"/>
        <v>9.0611475025024168E-6</v>
      </c>
      <c r="BA3">
        <f t="shared" si="0"/>
        <v>9.0611475025024168E-6</v>
      </c>
      <c r="BB3">
        <f t="shared" si="0"/>
        <v>9.0611475025024168E-6</v>
      </c>
      <c r="BC3">
        <f t="shared" si="0"/>
        <v>9.0611475025024168E-6</v>
      </c>
      <c r="BD3">
        <f t="shared" si="0"/>
        <v>9.0611475025024168E-6</v>
      </c>
      <c r="BE3">
        <f t="shared" si="0"/>
        <v>9.0611475025024168E-6</v>
      </c>
      <c r="BF3">
        <f t="shared" si="0"/>
        <v>9.0611475025024168E-6</v>
      </c>
      <c r="BG3">
        <f t="shared" si="0"/>
        <v>9.0611475025024168E-6</v>
      </c>
      <c r="BH3">
        <f t="shared" si="0"/>
        <v>9.0611475025024168E-6</v>
      </c>
      <c r="BI3">
        <f t="shared" si="0"/>
        <v>9.0611475025024168E-6</v>
      </c>
      <c r="BJ3">
        <f t="shared" si="0"/>
        <v>9.0611475025024168E-6</v>
      </c>
      <c r="BK3">
        <f t="shared" si="0"/>
        <v>9.0611475025024168E-6</v>
      </c>
      <c r="BL3">
        <f t="shared" si="0"/>
        <v>9.0611475025024168E-6</v>
      </c>
      <c r="BM3">
        <f t="shared" si="0"/>
        <v>9.0611475025024168E-6</v>
      </c>
      <c r="BN3">
        <f t="shared" si="0"/>
        <v>9.0611475025024168E-6</v>
      </c>
      <c r="BO3">
        <f t="shared" si="0"/>
        <v>9.0611475025024168E-6</v>
      </c>
      <c r="BP3">
        <f t="shared" si="0"/>
        <v>9.0611475025024168E-6</v>
      </c>
      <c r="BQ3">
        <f t="shared" si="0"/>
        <v>9.0611475025024168E-6</v>
      </c>
      <c r="BR3">
        <f t="shared" si="0"/>
        <v>9.0611475025024168E-6</v>
      </c>
      <c r="BS3">
        <f t="shared" si="0"/>
        <v>9.0611475025024168E-6</v>
      </c>
      <c r="BT3">
        <f t="shared" si="0"/>
        <v>9.0611475025024168E-6</v>
      </c>
      <c r="BU3">
        <f t="shared" si="0"/>
        <v>9.0611475025024168E-6</v>
      </c>
      <c r="BV3">
        <f t="shared" si="0"/>
        <v>9.0611475025024168E-6</v>
      </c>
      <c r="BW3">
        <f t="shared" si="0"/>
        <v>9.0611475025024168E-6</v>
      </c>
      <c r="BX3">
        <f t="shared" si="0"/>
        <v>9.0611475025024168E-6</v>
      </c>
      <c r="BY3">
        <f t="shared" si="0"/>
        <v>9.0611475025024168E-6</v>
      </c>
      <c r="BZ3">
        <f t="shared" si="0"/>
        <v>9.0611475025024168E-6</v>
      </c>
      <c r="CA3">
        <f t="shared" si="0"/>
        <v>9.0611475025024168E-6</v>
      </c>
      <c r="CB3">
        <f t="shared" si="0"/>
        <v>9.0611475025024168E-6</v>
      </c>
      <c r="CC3">
        <f t="shared" si="0"/>
        <v>9.0611475025024168E-6</v>
      </c>
    </row>
    <row r="4" spans="1:81" x14ac:dyDescent="0.35">
      <c r="A4" t="s">
        <v>81</v>
      </c>
      <c r="B4">
        <v>1.6240522220866119E-5</v>
      </c>
      <c r="C4">
        <v>1.6240522220866119E-5</v>
      </c>
      <c r="D4">
        <v>1.6240522220866119E-5</v>
      </c>
      <c r="E4">
        <v>2.0810657046777248E-5</v>
      </c>
      <c r="F4">
        <v>1.9322706173224791E-5</v>
      </c>
      <c r="G4">
        <v>1.8408679208042559E-5</v>
      </c>
      <c r="H4">
        <v>1.749465224286034E-5</v>
      </c>
      <c r="I4">
        <v>1.6580625277678109E-5</v>
      </c>
      <c r="J4">
        <v>1.566659831249588E-5</v>
      </c>
      <c r="K4">
        <v>1.475257134731365E-5</v>
      </c>
      <c r="L4">
        <v>1.475257134731365E-5</v>
      </c>
      <c r="M4">
        <v>1.475257134731365E-5</v>
      </c>
      <c r="N4">
        <v>1.475257134731365E-5</v>
      </c>
      <c r="O4">
        <v>1.475257134731365E-5</v>
      </c>
      <c r="P4">
        <v>1.475257134731365E-5</v>
      </c>
      <c r="Q4">
        <v>1.475257134731365E-5</v>
      </c>
      <c r="R4">
        <v>1.475257134731365E-5</v>
      </c>
      <c r="S4">
        <v>1.475257134731365E-5</v>
      </c>
      <c r="T4">
        <v>1.475257134731365E-5</v>
      </c>
      <c r="U4">
        <v>1.475257134731365E-5</v>
      </c>
      <c r="V4">
        <v>1.475257134731365E-5</v>
      </c>
      <c r="W4">
        <v>1.475257134731365E-5</v>
      </c>
      <c r="X4">
        <v>1.475257134731365E-5</v>
      </c>
      <c r="Y4">
        <v>1.475257134731365E-5</v>
      </c>
      <c r="Z4">
        <v>1.475257134731365E-5</v>
      </c>
      <c r="AA4">
        <v>1.475257134731365E-5</v>
      </c>
      <c r="AB4">
        <v>1.475257134731365E-5</v>
      </c>
      <c r="AC4">
        <v>1.475257134731365E-5</v>
      </c>
      <c r="AD4">
        <v>1.475257134731365E-5</v>
      </c>
      <c r="AE4">
        <v>1.475257134731365E-5</v>
      </c>
      <c r="AF4">
        <f t="shared" si="1"/>
        <v>1.475257134731365E-5</v>
      </c>
      <c r="AG4">
        <f t="shared" si="0"/>
        <v>1.475257134731365E-5</v>
      </c>
      <c r="AH4">
        <f t="shared" si="0"/>
        <v>1.475257134731365E-5</v>
      </c>
      <c r="AI4">
        <f t="shared" si="0"/>
        <v>1.475257134731365E-5</v>
      </c>
      <c r="AJ4">
        <f t="shared" si="0"/>
        <v>1.475257134731365E-5</v>
      </c>
      <c r="AK4">
        <f t="shared" si="0"/>
        <v>1.475257134731365E-5</v>
      </c>
      <c r="AL4">
        <f t="shared" si="0"/>
        <v>1.475257134731365E-5</v>
      </c>
      <c r="AM4">
        <f t="shared" si="0"/>
        <v>1.475257134731365E-5</v>
      </c>
      <c r="AN4">
        <f t="shared" si="0"/>
        <v>1.475257134731365E-5</v>
      </c>
      <c r="AO4">
        <f t="shared" si="0"/>
        <v>1.475257134731365E-5</v>
      </c>
      <c r="AP4">
        <f t="shared" si="0"/>
        <v>1.475257134731365E-5</v>
      </c>
      <c r="AQ4">
        <f t="shared" si="0"/>
        <v>1.475257134731365E-5</v>
      </c>
      <c r="AR4">
        <f t="shared" si="0"/>
        <v>1.475257134731365E-5</v>
      </c>
      <c r="AS4">
        <f t="shared" si="0"/>
        <v>1.475257134731365E-5</v>
      </c>
      <c r="AT4">
        <f t="shared" si="0"/>
        <v>1.475257134731365E-5</v>
      </c>
      <c r="AU4">
        <f t="shared" si="0"/>
        <v>1.475257134731365E-5</v>
      </c>
      <c r="AV4">
        <f t="shared" si="0"/>
        <v>1.475257134731365E-5</v>
      </c>
      <c r="AW4">
        <f t="shared" si="0"/>
        <v>1.475257134731365E-5</v>
      </c>
      <c r="AX4">
        <f t="shared" si="0"/>
        <v>1.475257134731365E-5</v>
      </c>
      <c r="AY4">
        <f t="shared" si="0"/>
        <v>1.475257134731365E-5</v>
      </c>
      <c r="AZ4">
        <f t="shared" si="0"/>
        <v>1.475257134731365E-5</v>
      </c>
      <c r="BA4">
        <f t="shared" si="0"/>
        <v>1.475257134731365E-5</v>
      </c>
      <c r="BB4">
        <f t="shared" si="0"/>
        <v>1.475257134731365E-5</v>
      </c>
      <c r="BC4">
        <f t="shared" si="0"/>
        <v>1.475257134731365E-5</v>
      </c>
      <c r="BD4">
        <f t="shared" si="0"/>
        <v>1.475257134731365E-5</v>
      </c>
      <c r="BE4">
        <f t="shared" si="0"/>
        <v>1.475257134731365E-5</v>
      </c>
      <c r="BF4">
        <f t="shared" si="0"/>
        <v>1.475257134731365E-5</v>
      </c>
      <c r="BG4">
        <f t="shared" si="0"/>
        <v>1.475257134731365E-5</v>
      </c>
      <c r="BH4">
        <f t="shared" si="0"/>
        <v>1.475257134731365E-5</v>
      </c>
      <c r="BI4">
        <f t="shared" si="0"/>
        <v>1.475257134731365E-5</v>
      </c>
      <c r="BJ4">
        <f t="shared" si="0"/>
        <v>1.475257134731365E-5</v>
      </c>
      <c r="BK4">
        <f t="shared" si="0"/>
        <v>1.475257134731365E-5</v>
      </c>
      <c r="BL4">
        <f t="shared" si="0"/>
        <v>1.475257134731365E-5</v>
      </c>
      <c r="BM4">
        <f t="shared" si="0"/>
        <v>1.475257134731365E-5</v>
      </c>
      <c r="BN4">
        <f t="shared" si="0"/>
        <v>1.475257134731365E-5</v>
      </c>
      <c r="BO4">
        <f t="shared" si="0"/>
        <v>1.475257134731365E-5</v>
      </c>
      <c r="BP4">
        <f t="shared" si="0"/>
        <v>1.475257134731365E-5</v>
      </c>
      <c r="BQ4">
        <f t="shared" si="0"/>
        <v>1.475257134731365E-5</v>
      </c>
      <c r="BR4">
        <f t="shared" si="0"/>
        <v>1.475257134731365E-5</v>
      </c>
      <c r="BS4">
        <f t="shared" si="0"/>
        <v>1.475257134731365E-5</v>
      </c>
      <c r="BT4">
        <f t="shared" si="0"/>
        <v>1.475257134731365E-5</v>
      </c>
      <c r="BU4">
        <f t="shared" si="0"/>
        <v>1.475257134731365E-5</v>
      </c>
      <c r="BV4">
        <f t="shared" si="0"/>
        <v>1.475257134731365E-5</v>
      </c>
      <c r="BW4">
        <f t="shared" si="0"/>
        <v>1.475257134731365E-5</v>
      </c>
      <c r="BX4">
        <f t="shared" si="0"/>
        <v>1.475257134731365E-5</v>
      </c>
      <c r="BY4">
        <f t="shared" si="0"/>
        <v>1.475257134731365E-5</v>
      </c>
      <c r="BZ4">
        <f t="shared" si="0"/>
        <v>1.475257134731365E-5</v>
      </c>
      <c r="CA4">
        <f t="shared" si="0"/>
        <v>1.475257134731365E-5</v>
      </c>
      <c r="CB4">
        <f t="shared" si="0"/>
        <v>1.475257134731365E-5</v>
      </c>
      <c r="CC4">
        <f t="shared" si="0"/>
        <v>1.475257134731365E-5</v>
      </c>
    </row>
    <row r="5" spans="1:81" x14ac:dyDescent="0.35">
      <c r="A5" t="s">
        <v>82</v>
      </c>
      <c r="B5">
        <v>1.149868569321421E-5</v>
      </c>
      <c r="C5">
        <v>1.149868569321421E-5</v>
      </c>
      <c r="D5">
        <v>1.149868569321421E-5</v>
      </c>
      <c r="E5">
        <v>1.5725581266345968E-5</v>
      </c>
      <c r="F5">
        <v>1.434938270765191E-5</v>
      </c>
      <c r="G5">
        <v>1.3504003593025561E-5</v>
      </c>
      <c r="H5">
        <v>1.2658624478399209E-5</v>
      </c>
      <c r="I5">
        <v>1.181324536377285E-5</v>
      </c>
      <c r="J5">
        <v>1.0967866249146501E-5</v>
      </c>
      <c r="K5">
        <v>1.012248713452015E-5</v>
      </c>
      <c r="L5">
        <v>1.012248713452015E-5</v>
      </c>
      <c r="M5">
        <v>1.012248713452015E-5</v>
      </c>
      <c r="N5">
        <v>1.012248713452015E-5</v>
      </c>
      <c r="O5">
        <v>1.012248713452015E-5</v>
      </c>
      <c r="P5">
        <v>1.012248713452015E-5</v>
      </c>
      <c r="Q5">
        <v>1.012248713452015E-5</v>
      </c>
      <c r="R5">
        <v>1.012248713452015E-5</v>
      </c>
      <c r="S5">
        <v>1.012248713452015E-5</v>
      </c>
      <c r="T5">
        <v>1.012248713452015E-5</v>
      </c>
      <c r="U5">
        <v>1.012248713452015E-5</v>
      </c>
      <c r="V5">
        <v>1.012248713452015E-5</v>
      </c>
      <c r="W5">
        <v>1.012248713452015E-5</v>
      </c>
      <c r="X5">
        <v>1.012248713452015E-5</v>
      </c>
      <c r="Y5">
        <v>1.012248713452015E-5</v>
      </c>
      <c r="Z5">
        <v>1.012248713452015E-5</v>
      </c>
      <c r="AA5">
        <v>1.012248713452015E-5</v>
      </c>
      <c r="AB5">
        <v>1.012248713452015E-5</v>
      </c>
      <c r="AC5">
        <v>1.012248713452015E-5</v>
      </c>
      <c r="AD5">
        <v>1.012248713452015E-5</v>
      </c>
      <c r="AE5">
        <v>1.012248713452015E-5</v>
      </c>
      <c r="AF5">
        <f t="shared" si="1"/>
        <v>1.012248713452015E-5</v>
      </c>
      <c r="AG5">
        <f t="shared" si="0"/>
        <v>1.012248713452015E-5</v>
      </c>
      <c r="AH5">
        <f t="shared" si="0"/>
        <v>1.012248713452015E-5</v>
      </c>
      <c r="AI5">
        <f t="shared" si="0"/>
        <v>1.012248713452015E-5</v>
      </c>
      <c r="AJ5">
        <f t="shared" si="0"/>
        <v>1.012248713452015E-5</v>
      </c>
      <c r="AK5">
        <f t="shared" si="0"/>
        <v>1.012248713452015E-5</v>
      </c>
      <c r="AL5">
        <f t="shared" si="0"/>
        <v>1.012248713452015E-5</v>
      </c>
      <c r="AM5">
        <f t="shared" si="0"/>
        <v>1.012248713452015E-5</v>
      </c>
      <c r="AN5">
        <f t="shared" si="0"/>
        <v>1.012248713452015E-5</v>
      </c>
      <c r="AO5">
        <f t="shared" si="0"/>
        <v>1.012248713452015E-5</v>
      </c>
      <c r="AP5">
        <f t="shared" si="0"/>
        <v>1.012248713452015E-5</v>
      </c>
      <c r="AQ5">
        <f t="shared" si="0"/>
        <v>1.012248713452015E-5</v>
      </c>
      <c r="AR5">
        <f t="shared" si="0"/>
        <v>1.012248713452015E-5</v>
      </c>
      <c r="AS5">
        <f t="shared" si="0"/>
        <v>1.012248713452015E-5</v>
      </c>
      <c r="AT5">
        <f t="shared" si="0"/>
        <v>1.012248713452015E-5</v>
      </c>
      <c r="AU5">
        <f t="shared" si="0"/>
        <v>1.012248713452015E-5</v>
      </c>
      <c r="AV5">
        <f t="shared" si="0"/>
        <v>1.012248713452015E-5</v>
      </c>
      <c r="AW5">
        <f t="shared" si="0"/>
        <v>1.012248713452015E-5</v>
      </c>
      <c r="AX5">
        <f t="shared" si="0"/>
        <v>1.012248713452015E-5</v>
      </c>
      <c r="AY5">
        <f t="shared" si="0"/>
        <v>1.012248713452015E-5</v>
      </c>
      <c r="AZ5">
        <f t="shared" si="0"/>
        <v>1.012248713452015E-5</v>
      </c>
      <c r="BA5">
        <f t="shared" si="0"/>
        <v>1.012248713452015E-5</v>
      </c>
      <c r="BB5">
        <f t="shared" si="0"/>
        <v>1.012248713452015E-5</v>
      </c>
      <c r="BC5">
        <f t="shared" si="0"/>
        <v>1.012248713452015E-5</v>
      </c>
      <c r="BD5">
        <f t="shared" si="0"/>
        <v>1.012248713452015E-5</v>
      </c>
      <c r="BE5">
        <f t="shared" si="0"/>
        <v>1.012248713452015E-5</v>
      </c>
      <c r="BF5">
        <f t="shared" si="0"/>
        <v>1.012248713452015E-5</v>
      </c>
      <c r="BG5">
        <f t="shared" si="0"/>
        <v>1.012248713452015E-5</v>
      </c>
      <c r="BH5">
        <f t="shared" si="0"/>
        <v>1.012248713452015E-5</v>
      </c>
      <c r="BI5">
        <f t="shared" si="0"/>
        <v>1.012248713452015E-5</v>
      </c>
      <c r="BJ5">
        <f t="shared" si="0"/>
        <v>1.012248713452015E-5</v>
      </c>
      <c r="BK5">
        <f t="shared" si="0"/>
        <v>1.012248713452015E-5</v>
      </c>
      <c r="BL5">
        <f t="shared" si="0"/>
        <v>1.012248713452015E-5</v>
      </c>
      <c r="BM5">
        <f t="shared" si="0"/>
        <v>1.012248713452015E-5</v>
      </c>
      <c r="BN5">
        <f t="shared" si="0"/>
        <v>1.012248713452015E-5</v>
      </c>
      <c r="BO5">
        <f t="shared" si="0"/>
        <v>1.012248713452015E-5</v>
      </c>
      <c r="BP5">
        <f t="shared" si="0"/>
        <v>1.012248713452015E-5</v>
      </c>
      <c r="BQ5">
        <f t="shared" si="0"/>
        <v>1.012248713452015E-5</v>
      </c>
      <c r="BR5">
        <f t="shared" si="0"/>
        <v>1.012248713452015E-5</v>
      </c>
      <c r="BS5">
        <f t="shared" si="0"/>
        <v>1.012248713452015E-5</v>
      </c>
      <c r="BT5">
        <f t="shared" si="0"/>
        <v>1.012248713452015E-5</v>
      </c>
      <c r="BU5">
        <f t="shared" si="0"/>
        <v>1.012248713452015E-5</v>
      </c>
      <c r="BV5">
        <f t="shared" si="0"/>
        <v>1.012248713452015E-5</v>
      </c>
      <c r="BW5">
        <f t="shared" si="0"/>
        <v>1.012248713452015E-5</v>
      </c>
      <c r="BX5">
        <f t="shared" si="0"/>
        <v>1.012248713452015E-5</v>
      </c>
      <c r="BY5">
        <f t="shared" si="0"/>
        <v>1.012248713452015E-5</v>
      </c>
      <c r="BZ5">
        <f t="shared" si="0"/>
        <v>1.012248713452015E-5</v>
      </c>
      <c r="CA5">
        <f t="shared" si="0"/>
        <v>1.012248713452015E-5</v>
      </c>
      <c r="CB5">
        <f t="shared" si="0"/>
        <v>1.012248713452015E-5</v>
      </c>
      <c r="CC5">
        <f t="shared" si="0"/>
        <v>1.012248713452015E-5</v>
      </c>
    </row>
    <row r="6" spans="1:81" x14ac:dyDescent="0.35">
      <c r="A6" t="s">
        <v>83</v>
      </c>
      <c r="B6">
        <v>1.05362180261656E-5</v>
      </c>
      <c r="C6">
        <v>1.05362180261656E-5</v>
      </c>
      <c r="D6">
        <v>1.05362180261656E-5</v>
      </c>
      <c r="E6">
        <v>1.506679177741681E-5</v>
      </c>
      <c r="F6">
        <v>1.359172125375363E-5</v>
      </c>
      <c r="G6">
        <v>1.268560650350338E-5</v>
      </c>
      <c r="H6">
        <v>1.1779491753253141E-5</v>
      </c>
      <c r="I6">
        <v>1.08733770030029E-5</v>
      </c>
      <c r="J6">
        <v>9.9672622527526592E-6</v>
      </c>
      <c r="K6">
        <v>9.0611475025024168E-6</v>
      </c>
      <c r="L6">
        <v>9.0611475025024168E-6</v>
      </c>
      <c r="M6">
        <v>9.0611475025024168E-6</v>
      </c>
      <c r="N6">
        <v>9.0611475025024168E-6</v>
      </c>
      <c r="O6">
        <v>9.0611475025024168E-6</v>
      </c>
      <c r="P6">
        <v>9.0611475025024168E-6</v>
      </c>
      <c r="Q6">
        <v>9.0611475025024168E-6</v>
      </c>
      <c r="R6">
        <v>9.0611475025024168E-6</v>
      </c>
      <c r="S6">
        <v>9.0611475025024168E-6</v>
      </c>
      <c r="T6">
        <v>9.0611475025024168E-6</v>
      </c>
      <c r="U6">
        <v>9.0611475025024168E-6</v>
      </c>
      <c r="V6">
        <v>9.0611475025024168E-6</v>
      </c>
      <c r="W6">
        <v>9.0611475025024168E-6</v>
      </c>
      <c r="X6">
        <v>9.0611475025024168E-6</v>
      </c>
      <c r="Y6">
        <v>9.0611475025024168E-6</v>
      </c>
      <c r="Z6">
        <v>9.0611475025024168E-6</v>
      </c>
      <c r="AA6">
        <v>9.0611475025024168E-6</v>
      </c>
      <c r="AB6">
        <v>9.0611475025024168E-6</v>
      </c>
      <c r="AC6">
        <v>9.0611475025024168E-6</v>
      </c>
      <c r="AD6">
        <v>9.0611475025024168E-6</v>
      </c>
      <c r="AE6">
        <v>9.0611475025024168E-6</v>
      </c>
      <c r="AF6">
        <f t="shared" si="1"/>
        <v>9.0611475025024168E-6</v>
      </c>
      <c r="AG6">
        <f t="shared" si="0"/>
        <v>9.0611475025024168E-6</v>
      </c>
      <c r="AH6">
        <f t="shared" si="0"/>
        <v>9.0611475025024168E-6</v>
      </c>
      <c r="AI6">
        <f t="shared" si="0"/>
        <v>9.0611475025024168E-6</v>
      </c>
      <c r="AJ6">
        <f t="shared" si="0"/>
        <v>9.0611475025024168E-6</v>
      </c>
      <c r="AK6">
        <f t="shared" si="0"/>
        <v>9.0611475025024168E-6</v>
      </c>
      <c r="AL6">
        <f t="shared" si="0"/>
        <v>9.0611475025024168E-6</v>
      </c>
      <c r="AM6">
        <f t="shared" si="0"/>
        <v>9.0611475025024168E-6</v>
      </c>
      <c r="AN6">
        <f t="shared" si="0"/>
        <v>9.0611475025024168E-6</v>
      </c>
      <c r="AO6">
        <f t="shared" si="0"/>
        <v>9.0611475025024168E-6</v>
      </c>
      <c r="AP6">
        <f t="shared" si="0"/>
        <v>9.0611475025024168E-6</v>
      </c>
      <c r="AQ6">
        <f t="shared" si="0"/>
        <v>9.0611475025024168E-6</v>
      </c>
      <c r="AR6">
        <f t="shared" si="0"/>
        <v>9.0611475025024168E-6</v>
      </c>
      <c r="AS6">
        <f t="shared" si="0"/>
        <v>9.0611475025024168E-6</v>
      </c>
      <c r="AT6">
        <f t="shared" si="0"/>
        <v>9.0611475025024168E-6</v>
      </c>
      <c r="AU6">
        <f t="shared" si="0"/>
        <v>9.0611475025024168E-6</v>
      </c>
      <c r="AV6">
        <f t="shared" si="0"/>
        <v>9.0611475025024168E-6</v>
      </c>
      <c r="AW6">
        <f t="shared" si="0"/>
        <v>9.0611475025024168E-6</v>
      </c>
      <c r="AX6">
        <f t="shared" si="0"/>
        <v>9.0611475025024168E-6</v>
      </c>
      <c r="AY6">
        <f t="shared" si="0"/>
        <v>9.0611475025024168E-6</v>
      </c>
      <c r="AZ6">
        <f t="shared" si="0"/>
        <v>9.0611475025024168E-6</v>
      </c>
      <c r="BA6">
        <f t="shared" si="0"/>
        <v>9.0611475025024168E-6</v>
      </c>
      <c r="BB6">
        <f t="shared" si="0"/>
        <v>9.0611475025024168E-6</v>
      </c>
      <c r="BC6">
        <f t="shared" si="0"/>
        <v>9.0611475025024168E-6</v>
      </c>
      <c r="BD6">
        <f t="shared" si="0"/>
        <v>9.0611475025024168E-6</v>
      </c>
      <c r="BE6">
        <f t="shared" si="0"/>
        <v>9.0611475025024168E-6</v>
      </c>
      <c r="BF6">
        <f t="shared" si="0"/>
        <v>9.0611475025024168E-6</v>
      </c>
      <c r="BG6">
        <f t="shared" si="0"/>
        <v>9.0611475025024168E-6</v>
      </c>
      <c r="BH6">
        <f t="shared" si="0"/>
        <v>9.0611475025024168E-6</v>
      </c>
      <c r="BI6">
        <f t="shared" si="0"/>
        <v>9.0611475025024168E-6</v>
      </c>
      <c r="BJ6">
        <f t="shared" si="0"/>
        <v>9.0611475025024168E-6</v>
      </c>
      <c r="BK6">
        <f t="shared" si="0"/>
        <v>9.0611475025024168E-6</v>
      </c>
      <c r="BL6">
        <f t="shared" si="0"/>
        <v>9.0611475025024168E-6</v>
      </c>
      <c r="BM6">
        <f t="shared" si="0"/>
        <v>9.0611475025024168E-6</v>
      </c>
      <c r="BN6">
        <f t="shared" si="0"/>
        <v>9.0611475025024168E-6</v>
      </c>
      <c r="BO6">
        <f t="shared" si="0"/>
        <v>9.0611475025024168E-6</v>
      </c>
      <c r="BP6">
        <f t="shared" si="0"/>
        <v>9.0611475025024168E-6</v>
      </c>
      <c r="BQ6">
        <f t="shared" si="0"/>
        <v>9.0611475025024168E-6</v>
      </c>
      <c r="BR6">
        <f t="shared" si="0"/>
        <v>9.0611475025024168E-6</v>
      </c>
      <c r="BS6">
        <f t="shared" si="0"/>
        <v>9.0611475025024168E-6</v>
      </c>
      <c r="BT6">
        <f t="shared" si="0"/>
        <v>9.0611475025024168E-6</v>
      </c>
      <c r="BU6">
        <f t="shared" si="0"/>
        <v>9.0611475025024168E-6</v>
      </c>
      <c r="BV6">
        <f t="shared" si="0"/>
        <v>9.0611475025024168E-6</v>
      </c>
      <c r="BW6">
        <f t="shared" si="0"/>
        <v>9.0611475025024168E-6</v>
      </c>
      <c r="BX6">
        <f t="shared" si="0"/>
        <v>9.0611475025024168E-6</v>
      </c>
      <c r="BY6">
        <f t="shared" si="0"/>
        <v>9.0611475025024168E-6</v>
      </c>
      <c r="BZ6">
        <f t="shared" si="0"/>
        <v>9.0611475025024168E-6</v>
      </c>
      <c r="CA6">
        <f t="shared" si="0"/>
        <v>9.0611475025024168E-6</v>
      </c>
      <c r="CB6">
        <f t="shared" si="0"/>
        <v>9.0611475025024168E-6</v>
      </c>
      <c r="CC6">
        <f t="shared" si="0"/>
        <v>9.0611475025024168E-6</v>
      </c>
    </row>
    <row r="7" spans="1:81" x14ac:dyDescent="0.35">
      <c r="A7" t="s">
        <v>84</v>
      </c>
      <c r="B7">
        <v>1.05362180261656E-5</v>
      </c>
      <c r="C7">
        <v>1.05362180261656E-5</v>
      </c>
      <c r="D7">
        <v>1.05362180261656E-5</v>
      </c>
      <c r="E7">
        <v>1.506679177741681E-5</v>
      </c>
      <c r="F7">
        <v>1.359172125375363E-5</v>
      </c>
      <c r="G7">
        <v>1.268560650350338E-5</v>
      </c>
      <c r="H7">
        <v>1.1779491753253141E-5</v>
      </c>
      <c r="I7">
        <v>1.08733770030029E-5</v>
      </c>
      <c r="J7">
        <v>9.9672622527526592E-6</v>
      </c>
      <c r="K7">
        <v>9.0611475025024168E-6</v>
      </c>
      <c r="L7">
        <v>9.0611475025024168E-6</v>
      </c>
      <c r="M7">
        <v>9.0611475025024168E-6</v>
      </c>
      <c r="N7">
        <v>9.0611475025024168E-6</v>
      </c>
      <c r="O7">
        <v>9.0611475025024168E-6</v>
      </c>
      <c r="P7">
        <v>9.0611475025024168E-6</v>
      </c>
      <c r="Q7">
        <v>9.0611475025024168E-6</v>
      </c>
      <c r="R7">
        <v>9.0611475025024168E-6</v>
      </c>
      <c r="S7">
        <v>9.0611475025024168E-6</v>
      </c>
      <c r="T7">
        <v>9.0611475025024168E-6</v>
      </c>
      <c r="U7">
        <v>9.0611475025024168E-6</v>
      </c>
      <c r="V7">
        <v>9.0611475025024168E-6</v>
      </c>
      <c r="W7">
        <v>9.0611475025024168E-6</v>
      </c>
      <c r="X7">
        <v>9.0611475025024168E-6</v>
      </c>
      <c r="Y7">
        <v>9.0611475025024168E-6</v>
      </c>
      <c r="Z7">
        <v>9.0611475025024168E-6</v>
      </c>
      <c r="AA7">
        <v>9.0611475025024168E-6</v>
      </c>
      <c r="AB7">
        <v>9.0611475025024168E-6</v>
      </c>
      <c r="AC7">
        <v>9.0611475025024168E-6</v>
      </c>
      <c r="AD7">
        <v>9.0611475025024168E-6</v>
      </c>
      <c r="AE7">
        <v>9.0611475025024168E-6</v>
      </c>
      <c r="AF7">
        <f t="shared" si="1"/>
        <v>9.0611475025024168E-6</v>
      </c>
      <c r="AG7">
        <f t="shared" si="0"/>
        <v>9.0611475025024168E-6</v>
      </c>
      <c r="AH7">
        <f t="shared" si="0"/>
        <v>9.0611475025024168E-6</v>
      </c>
      <c r="AI7">
        <f t="shared" si="0"/>
        <v>9.0611475025024168E-6</v>
      </c>
      <c r="AJ7">
        <f t="shared" si="0"/>
        <v>9.0611475025024168E-6</v>
      </c>
      <c r="AK7">
        <f t="shared" si="0"/>
        <v>9.0611475025024168E-6</v>
      </c>
      <c r="AL7">
        <f t="shared" si="0"/>
        <v>9.0611475025024168E-6</v>
      </c>
      <c r="AM7">
        <f t="shared" si="0"/>
        <v>9.0611475025024168E-6</v>
      </c>
      <c r="AN7">
        <f t="shared" si="0"/>
        <v>9.0611475025024168E-6</v>
      </c>
      <c r="AO7">
        <f t="shared" si="0"/>
        <v>9.0611475025024168E-6</v>
      </c>
      <c r="AP7">
        <f t="shared" si="0"/>
        <v>9.0611475025024168E-6</v>
      </c>
      <c r="AQ7">
        <f t="shared" si="0"/>
        <v>9.0611475025024168E-6</v>
      </c>
      <c r="AR7">
        <f t="shared" si="0"/>
        <v>9.0611475025024168E-6</v>
      </c>
      <c r="AS7">
        <f t="shared" si="0"/>
        <v>9.0611475025024168E-6</v>
      </c>
      <c r="AT7">
        <f t="shared" si="0"/>
        <v>9.0611475025024168E-6</v>
      </c>
      <c r="AU7">
        <f t="shared" si="0"/>
        <v>9.0611475025024168E-6</v>
      </c>
      <c r="AV7">
        <f t="shared" si="0"/>
        <v>9.0611475025024168E-6</v>
      </c>
      <c r="AW7">
        <f t="shared" si="0"/>
        <v>9.0611475025024168E-6</v>
      </c>
      <c r="AX7">
        <f t="shared" si="0"/>
        <v>9.0611475025024168E-6</v>
      </c>
      <c r="AY7">
        <f t="shared" si="0"/>
        <v>9.0611475025024168E-6</v>
      </c>
      <c r="AZ7">
        <f t="shared" si="0"/>
        <v>9.0611475025024168E-6</v>
      </c>
      <c r="BA7">
        <f t="shared" si="0"/>
        <v>9.0611475025024168E-6</v>
      </c>
      <c r="BB7">
        <f t="shared" si="0"/>
        <v>9.0611475025024168E-6</v>
      </c>
      <c r="BC7">
        <f t="shared" si="0"/>
        <v>9.0611475025024168E-6</v>
      </c>
      <c r="BD7">
        <f t="shared" si="0"/>
        <v>9.0611475025024168E-6</v>
      </c>
      <c r="BE7">
        <f t="shared" si="0"/>
        <v>9.0611475025024168E-6</v>
      </c>
      <c r="BF7">
        <f t="shared" ref="AG7:CC9" si="2">BE7</f>
        <v>9.0611475025024168E-6</v>
      </c>
      <c r="BG7">
        <f t="shared" si="2"/>
        <v>9.0611475025024168E-6</v>
      </c>
      <c r="BH7">
        <f t="shared" si="2"/>
        <v>9.0611475025024168E-6</v>
      </c>
      <c r="BI7">
        <f t="shared" si="2"/>
        <v>9.0611475025024168E-6</v>
      </c>
      <c r="BJ7">
        <f t="shared" si="2"/>
        <v>9.0611475025024168E-6</v>
      </c>
      <c r="BK7">
        <f t="shared" si="2"/>
        <v>9.0611475025024168E-6</v>
      </c>
      <c r="BL7">
        <f t="shared" si="2"/>
        <v>9.0611475025024168E-6</v>
      </c>
      <c r="BM7">
        <f t="shared" si="2"/>
        <v>9.0611475025024168E-6</v>
      </c>
      <c r="BN7">
        <f t="shared" si="2"/>
        <v>9.0611475025024168E-6</v>
      </c>
      <c r="BO7">
        <f t="shared" si="2"/>
        <v>9.0611475025024168E-6</v>
      </c>
      <c r="BP7">
        <f t="shared" si="2"/>
        <v>9.0611475025024168E-6</v>
      </c>
      <c r="BQ7">
        <f t="shared" si="2"/>
        <v>9.0611475025024168E-6</v>
      </c>
      <c r="BR7">
        <f t="shared" si="2"/>
        <v>9.0611475025024168E-6</v>
      </c>
      <c r="BS7">
        <f t="shared" si="2"/>
        <v>9.0611475025024168E-6</v>
      </c>
      <c r="BT7">
        <f t="shared" si="2"/>
        <v>9.0611475025024168E-6</v>
      </c>
      <c r="BU7">
        <f t="shared" si="2"/>
        <v>9.0611475025024168E-6</v>
      </c>
      <c r="BV7">
        <f t="shared" si="2"/>
        <v>9.0611475025024168E-6</v>
      </c>
      <c r="BW7">
        <f t="shared" si="2"/>
        <v>9.0611475025024168E-6</v>
      </c>
      <c r="BX7">
        <f t="shared" si="2"/>
        <v>9.0611475025024168E-6</v>
      </c>
      <c r="BY7">
        <f t="shared" si="2"/>
        <v>9.0611475025024168E-6</v>
      </c>
      <c r="BZ7">
        <f t="shared" si="2"/>
        <v>9.0611475025024168E-6</v>
      </c>
      <c r="CA7">
        <f t="shared" si="2"/>
        <v>9.0611475025024168E-6</v>
      </c>
      <c r="CB7">
        <f t="shared" si="2"/>
        <v>9.0611475025024168E-6</v>
      </c>
      <c r="CC7">
        <f t="shared" si="2"/>
        <v>9.0611475025024168E-6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1.05362180261656E-5</v>
      </c>
      <c r="C9">
        <v>1.05362180261656E-5</v>
      </c>
      <c r="D9">
        <v>1.05362180261656E-5</v>
      </c>
      <c r="E9">
        <v>1.506679177741681E-5</v>
      </c>
      <c r="F9">
        <v>1.359172125375363E-5</v>
      </c>
      <c r="G9">
        <v>1.268560650350338E-5</v>
      </c>
      <c r="H9">
        <v>1.1779491753253141E-5</v>
      </c>
      <c r="I9">
        <v>1.08733770030029E-5</v>
      </c>
      <c r="J9">
        <v>9.9672622527526592E-6</v>
      </c>
      <c r="K9">
        <v>9.0611475025024168E-6</v>
      </c>
      <c r="L9">
        <v>9.0611475025024168E-6</v>
      </c>
      <c r="M9">
        <v>9.0611475025024168E-6</v>
      </c>
      <c r="N9">
        <v>9.0611475025024168E-6</v>
      </c>
      <c r="O9">
        <v>9.0611475025024168E-6</v>
      </c>
      <c r="P9">
        <v>9.0611475025024168E-6</v>
      </c>
      <c r="Q9">
        <v>9.0611475025024168E-6</v>
      </c>
      <c r="R9">
        <v>9.0611475025024168E-6</v>
      </c>
      <c r="S9">
        <v>9.0611475025024168E-6</v>
      </c>
      <c r="T9">
        <v>9.0611475025024168E-6</v>
      </c>
      <c r="U9">
        <v>9.0611475025024168E-6</v>
      </c>
      <c r="V9">
        <v>9.0611475025024168E-6</v>
      </c>
      <c r="W9">
        <v>9.0611475025024168E-6</v>
      </c>
      <c r="X9">
        <v>9.0611475025024168E-6</v>
      </c>
      <c r="Y9">
        <v>9.0611475025024168E-6</v>
      </c>
      <c r="Z9">
        <v>9.0611475025024168E-6</v>
      </c>
      <c r="AA9">
        <v>9.0611475025024168E-6</v>
      </c>
      <c r="AB9">
        <v>9.0611475025024168E-6</v>
      </c>
      <c r="AC9">
        <v>9.0611475025024168E-6</v>
      </c>
      <c r="AD9">
        <v>9.0611475025024168E-6</v>
      </c>
      <c r="AE9">
        <v>9.0611475025024168E-6</v>
      </c>
      <c r="AF9">
        <f t="shared" si="1"/>
        <v>9.0611475025024168E-6</v>
      </c>
      <c r="AG9">
        <f t="shared" si="2"/>
        <v>9.0611475025024168E-6</v>
      </c>
      <c r="AH9">
        <f t="shared" si="2"/>
        <v>9.0611475025024168E-6</v>
      </c>
      <c r="AI9">
        <f t="shared" si="2"/>
        <v>9.0611475025024168E-6</v>
      </c>
      <c r="AJ9">
        <f t="shared" si="2"/>
        <v>9.0611475025024168E-6</v>
      </c>
      <c r="AK9">
        <f t="shared" si="2"/>
        <v>9.0611475025024168E-6</v>
      </c>
      <c r="AL9">
        <f t="shared" si="2"/>
        <v>9.0611475025024168E-6</v>
      </c>
      <c r="AM9">
        <f t="shared" si="2"/>
        <v>9.0611475025024168E-6</v>
      </c>
      <c r="AN9">
        <f t="shared" si="2"/>
        <v>9.0611475025024168E-6</v>
      </c>
      <c r="AO9">
        <f t="shared" si="2"/>
        <v>9.0611475025024168E-6</v>
      </c>
      <c r="AP9">
        <f t="shared" si="2"/>
        <v>9.0611475025024168E-6</v>
      </c>
      <c r="AQ9">
        <f t="shared" si="2"/>
        <v>9.0611475025024168E-6</v>
      </c>
      <c r="AR9">
        <f t="shared" si="2"/>
        <v>9.0611475025024168E-6</v>
      </c>
      <c r="AS9">
        <f t="shared" si="2"/>
        <v>9.0611475025024168E-6</v>
      </c>
      <c r="AT9">
        <f t="shared" si="2"/>
        <v>9.0611475025024168E-6</v>
      </c>
      <c r="AU9">
        <f t="shared" si="2"/>
        <v>9.0611475025024168E-6</v>
      </c>
      <c r="AV9">
        <f t="shared" si="2"/>
        <v>9.0611475025024168E-6</v>
      </c>
      <c r="AW9">
        <f t="shared" si="2"/>
        <v>9.0611475025024168E-6</v>
      </c>
      <c r="AX9">
        <f t="shared" si="2"/>
        <v>9.0611475025024168E-6</v>
      </c>
      <c r="AY9">
        <f t="shared" si="2"/>
        <v>9.0611475025024168E-6</v>
      </c>
      <c r="AZ9">
        <f t="shared" si="2"/>
        <v>9.0611475025024168E-6</v>
      </c>
      <c r="BA9">
        <f t="shared" si="2"/>
        <v>9.0611475025024168E-6</v>
      </c>
      <c r="BB9">
        <f t="shared" si="2"/>
        <v>9.0611475025024168E-6</v>
      </c>
      <c r="BC9">
        <f t="shared" si="2"/>
        <v>9.0611475025024168E-6</v>
      </c>
      <c r="BD9">
        <f t="shared" si="2"/>
        <v>9.0611475025024168E-6</v>
      </c>
      <c r="BE9">
        <f t="shared" si="2"/>
        <v>9.0611475025024168E-6</v>
      </c>
      <c r="BF9">
        <f t="shared" si="2"/>
        <v>9.0611475025024168E-6</v>
      </c>
      <c r="BG9">
        <f t="shared" si="2"/>
        <v>9.0611475025024168E-6</v>
      </c>
      <c r="BH9">
        <f t="shared" si="2"/>
        <v>9.0611475025024168E-6</v>
      </c>
      <c r="BI9">
        <f t="shared" si="2"/>
        <v>9.0611475025024168E-6</v>
      </c>
      <c r="BJ9">
        <f t="shared" si="2"/>
        <v>9.0611475025024168E-6</v>
      </c>
      <c r="BK9">
        <f t="shared" si="2"/>
        <v>9.0611475025024168E-6</v>
      </c>
      <c r="BL9">
        <f t="shared" si="2"/>
        <v>9.0611475025024168E-6</v>
      </c>
      <c r="BM9">
        <f t="shared" si="2"/>
        <v>9.0611475025024168E-6</v>
      </c>
      <c r="BN9">
        <f t="shared" si="2"/>
        <v>9.0611475025024168E-6</v>
      </c>
      <c r="BO9">
        <f t="shared" si="2"/>
        <v>9.0611475025024168E-6</v>
      </c>
      <c r="BP9">
        <f t="shared" si="2"/>
        <v>9.0611475025024168E-6</v>
      </c>
      <c r="BQ9">
        <f t="shared" si="2"/>
        <v>9.0611475025024168E-6</v>
      </c>
      <c r="BR9">
        <f t="shared" si="2"/>
        <v>9.0611475025024168E-6</v>
      </c>
      <c r="BS9">
        <f t="shared" si="2"/>
        <v>9.0611475025024168E-6</v>
      </c>
      <c r="BT9">
        <f t="shared" si="2"/>
        <v>9.0611475025024168E-6</v>
      </c>
      <c r="BU9">
        <f t="shared" si="2"/>
        <v>9.0611475025024168E-6</v>
      </c>
      <c r="BV9">
        <f t="shared" si="2"/>
        <v>9.0611475025024168E-6</v>
      </c>
      <c r="BW9">
        <f t="shared" si="2"/>
        <v>9.0611475025024168E-6</v>
      </c>
      <c r="BX9">
        <f t="shared" si="2"/>
        <v>9.0611475025024168E-6</v>
      </c>
      <c r="BY9">
        <f t="shared" si="2"/>
        <v>9.0611475025024168E-6</v>
      </c>
      <c r="BZ9">
        <f t="shared" si="2"/>
        <v>9.0611475025024168E-6</v>
      </c>
      <c r="CA9">
        <f t="shared" si="2"/>
        <v>9.0611475025024168E-6</v>
      </c>
      <c r="CB9">
        <f t="shared" si="2"/>
        <v>9.0611475025024168E-6</v>
      </c>
      <c r="CC9">
        <f t="shared" si="2"/>
        <v>9.0611475025024168E-6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5.9350000000000001E-7</v>
      </c>
      <c r="C3">
        <v>5.2010000000000001E-7</v>
      </c>
      <c r="D3">
        <v>5.2E-7</v>
      </c>
      <c r="E3">
        <v>5.2E-7</v>
      </c>
      <c r="F3">
        <v>5.1989999999999999E-7</v>
      </c>
      <c r="G3">
        <v>5.1989999999999999E-7</v>
      </c>
      <c r="H3">
        <v>5.1979999999999998E-7</v>
      </c>
      <c r="I3">
        <v>5.1979999999999998E-7</v>
      </c>
      <c r="J3">
        <v>5.1979999999999998E-7</v>
      </c>
      <c r="K3">
        <v>5.1969999999999998E-7</v>
      </c>
      <c r="L3">
        <v>5.1969999999999998E-7</v>
      </c>
      <c r="M3">
        <v>5.1959999999999997E-7</v>
      </c>
      <c r="N3">
        <v>5.1959999999999997E-7</v>
      </c>
      <c r="O3">
        <v>5.1949999999999996E-7</v>
      </c>
      <c r="P3">
        <v>5.1949999999999996E-7</v>
      </c>
      <c r="Q3">
        <v>5.1939999999999995E-7</v>
      </c>
      <c r="R3">
        <v>5.1939999999999995E-7</v>
      </c>
      <c r="S3">
        <v>5.1930000000000005E-7</v>
      </c>
      <c r="T3">
        <v>5.1930000000000005E-7</v>
      </c>
      <c r="U3">
        <v>5.1920000000000004E-7</v>
      </c>
      <c r="V3">
        <v>5.1920000000000004E-7</v>
      </c>
      <c r="W3">
        <v>5.1910000000000004E-7</v>
      </c>
      <c r="X3">
        <v>5.1910000000000004E-7</v>
      </c>
      <c r="Y3">
        <v>5.1900000000000003E-7</v>
      </c>
      <c r="Z3">
        <v>5.1900000000000003E-7</v>
      </c>
      <c r="AA3">
        <v>5.1890000000000002E-7</v>
      </c>
      <c r="AB3">
        <v>5.1890000000000002E-7</v>
      </c>
      <c r="AC3">
        <v>5.1880000000000001E-7</v>
      </c>
      <c r="AD3">
        <v>5.1880000000000001E-7</v>
      </c>
      <c r="AE3">
        <v>5.1870000000000001E-7</v>
      </c>
      <c r="AF3">
        <f t="shared" ref="AF3:AU9" si="1">AE3</f>
        <v>5.1870000000000001E-7</v>
      </c>
      <c r="AG3">
        <f t="shared" si="1"/>
        <v>5.1870000000000001E-7</v>
      </c>
      <c r="AH3">
        <f t="shared" si="1"/>
        <v>5.1870000000000001E-7</v>
      </c>
      <c r="AI3">
        <f t="shared" si="1"/>
        <v>5.1870000000000001E-7</v>
      </c>
      <c r="AJ3">
        <f t="shared" si="1"/>
        <v>5.1870000000000001E-7</v>
      </c>
      <c r="AK3">
        <f t="shared" si="1"/>
        <v>5.1870000000000001E-7</v>
      </c>
      <c r="AL3">
        <f t="shared" si="1"/>
        <v>5.1870000000000001E-7</v>
      </c>
      <c r="AM3">
        <f t="shared" si="1"/>
        <v>5.1870000000000001E-7</v>
      </c>
      <c r="AN3">
        <f t="shared" si="1"/>
        <v>5.1870000000000001E-7</v>
      </c>
      <c r="AO3">
        <f t="shared" si="1"/>
        <v>5.1870000000000001E-7</v>
      </c>
      <c r="AP3">
        <f t="shared" si="1"/>
        <v>5.1870000000000001E-7</v>
      </c>
      <c r="AQ3">
        <f t="shared" si="1"/>
        <v>5.1870000000000001E-7</v>
      </c>
      <c r="AR3">
        <f t="shared" si="1"/>
        <v>5.1870000000000001E-7</v>
      </c>
      <c r="AS3">
        <f t="shared" si="1"/>
        <v>5.1870000000000001E-7</v>
      </c>
      <c r="AT3">
        <f t="shared" si="1"/>
        <v>5.1870000000000001E-7</v>
      </c>
      <c r="AU3">
        <f t="shared" si="1"/>
        <v>5.1870000000000001E-7</v>
      </c>
      <c r="AV3">
        <f t="shared" si="0"/>
        <v>5.1870000000000001E-7</v>
      </c>
      <c r="AW3">
        <f t="shared" si="0"/>
        <v>5.1870000000000001E-7</v>
      </c>
      <c r="AX3">
        <f t="shared" si="0"/>
        <v>5.1870000000000001E-7</v>
      </c>
      <c r="AY3">
        <f t="shared" si="0"/>
        <v>5.1870000000000001E-7</v>
      </c>
      <c r="AZ3">
        <f t="shared" si="0"/>
        <v>5.1870000000000001E-7</v>
      </c>
      <c r="BA3">
        <f t="shared" si="0"/>
        <v>5.1870000000000001E-7</v>
      </c>
      <c r="BB3">
        <f t="shared" si="0"/>
        <v>5.1870000000000001E-7</v>
      </c>
      <c r="BC3">
        <f t="shared" si="0"/>
        <v>5.1870000000000001E-7</v>
      </c>
      <c r="BD3">
        <f t="shared" si="0"/>
        <v>5.1870000000000001E-7</v>
      </c>
      <c r="BE3">
        <f t="shared" si="0"/>
        <v>5.1870000000000001E-7</v>
      </c>
      <c r="BF3">
        <f t="shared" si="0"/>
        <v>5.1870000000000001E-7</v>
      </c>
      <c r="BG3">
        <f t="shared" si="0"/>
        <v>5.1870000000000001E-7</v>
      </c>
      <c r="BH3">
        <f t="shared" si="0"/>
        <v>5.1870000000000001E-7</v>
      </c>
      <c r="BI3">
        <f t="shared" si="0"/>
        <v>5.1870000000000001E-7</v>
      </c>
      <c r="BJ3">
        <f t="shared" si="0"/>
        <v>5.1870000000000001E-7</v>
      </c>
      <c r="BK3">
        <f t="shared" si="0"/>
        <v>5.1870000000000001E-7</v>
      </c>
      <c r="BL3">
        <f t="shared" si="0"/>
        <v>5.1870000000000001E-7</v>
      </c>
      <c r="BM3">
        <f t="shared" si="0"/>
        <v>5.1870000000000001E-7</v>
      </c>
      <c r="BN3">
        <f t="shared" si="0"/>
        <v>5.1870000000000001E-7</v>
      </c>
      <c r="BO3">
        <f t="shared" si="0"/>
        <v>5.1870000000000001E-7</v>
      </c>
      <c r="BP3">
        <f t="shared" si="0"/>
        <v>5.1870000000000001E-7</v>
      </c>
      <c r="BQ3">
        <f t="shared" si="0"/>
        <v>5.1870000000000001E-7</v>
      </c>
      <c r="BR3">
        <f t="shared" si="0"/>
        <v>5.1870000000000001E-7</v>
      </c>
      <c r="BS3">
        <f t="shared" si="0"/>
        <v>5.1870000000000001E-7</v>
      </c>
      <c r="BT3">
        <f t="shared" si="0"/>
        <v>5.1870000000000001E-7</v>
      </c>
      <c r="BU3">
        <f t="shared" si="0"/>
        <v>5.1870000000000001E-7</v>
      </c>
      <c r="BV3">
        <f t="shared" si="0"/>
        <v>5.1870000000000001E-7</v>
      </c>
      <c r="BW3">
        <f t="shared" si="0"/>
        <v>5.1870000000000001E-7</v>
      </c>
      <c r="BX3">
        <f t="shared" si="0"/>
        <v>5.1870000000000001E-7</v>
      </c>
      <c r="BY3">
        <f t="shared" si="0"/>
        <v>5.1870000000000001E-7</v>
      </c>
      <c r="BZ3">
        <f t="shared" si="0"/>
        <v>5.1870000000000001E-7</v>
      </c>
      <c r="CA3">
        <f t="shared" si="0"/>
        <v>5.1870000000000001E-7</v>
      </c>
      <c r="CB3">
        <f t="shared" si="0"/>
        <v>5.1870000000000001E-7</v>
      </c>
      <c r="CC3">
        <f t="shared" si="0"/>
        <v>5.1870000000000001E-7</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C9"/>
  <sheetViews>
    <sheetView topLeftCell="AV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3.8749578221658489E-6</v>
      </c>
      <c r="C3">
        <v>3.8749578221658489E-6</v>
      </c>
      <c r="D3">
        <v>3.8749578221658489E-6</v>
      </c>
      <c r="E3">
        <v>5.5411896856971633E-6</v>
      </c>
      <c r="F3">
        <v>4.998695590593945E-6</v>
      </c>
      <c r="G3">
        <v>4.6654492178876816E-6</v>
      </c>
      <c r="H3">
        <v>4.3322028451814191E-6</v>
      </c>
      <c r="I3">
        <v>3.9989564724751573E-6</v>
      </c>
      <c r="J3">
        <v>3.6657100997688931E-6</v>
      </c>
      <c r="K3">
        <v>3.3324637270626301E-6</v>
      </c>
      <c r="L3">
        <v>3.3324637270626301E-6</v>
      </c>
      <c r="M3">
        <v>3.3324637270626301E-6</v>
      </c>
      <c r="N3">
        <v>3.3324637270626301E-6</v>
      </c>
      <c r="O3">
        <v>3.3324637270626301E-6</v>
      </c>
      <c r="P3">
        <v>3.3324637270626301E-6</v>
      </c>
      <c r="Q3">
        <v>3.3324637270626301E-6</v>
      </c>
      <c r="R3">
        <v>3.3324637270626301E-6</v>
      </c>
      <c r="S3">
        <v>3.3324637270626301E-6</v>
      </c>
      <c r="T3">
        <v>3.3324637270626301E-6</v>
      </c>
      <c r="U3">
        <v>3.3324637270626301E-6</v>
      </c>
      <c r="V3">
        <v>3.3324637270626301E-6</v>
      </c>
      <c r="W3">
        <v>3.3324637270626301E-6</v>
      </c>
      <c r="X3">
        <v>3.3324637270626301E-6</v>
      </c>
      <c r="Y3">
        <v>3.3324637270626301E-6</v>
      </c>
      <c r="Z3">
        <v>3.3324637270626301E-6</v>
      </c>
      <c r="AA3">
        <v>3.3324637270626301E-6</v>
      </c>
      <c r="AB3">
        <v>3.3324637270626301E-6</v>
      </c>
      <c r="AC3">
        <v>3.3324637270626301E-6</v>
      </c>
      <c r="AD3">
        <v>3.3324637270626301E-6</v>
      </c>
      <c r="AE3">
        <v>3.3324637270626301E-6</v>
      </c>
      <c r="AF3">
        <f t="shared" ref="AF3:AU9" si="1">AE3</f>
        <v>3.3324637270626301E-6</v>
      </c>
      <c r="AG3">
        <f t="shared" si="1"/>
        <v>3.3324637270626301E-6</v>
      </c>
      <c r="AH3">
        <f t="shared" si="1"/>
        <v>3.3324637270626301E-6</v>
      </c>
      <c r="AI3">
        <f t="shared" si="1"/>
        <v>3.3324637270626301E-6</v>
      </c>
      <c r="AJ3">
        <f t="shared" si="1"/>
        <v>3.3324637270626301E-6</v>
      </c>
      <c r="AK3">
        <f t="shared" si="1"/>
        <v>3.3324637270626301E-6</v>
      </c>
      <c r="AL3">
        <f t="shared" si="1"/>
        <v>3.3324637270626301E-6</v>
      </c>
      <c r="AM3">
        <f t="shared" si="1"/>
        <v>3.3324637270626301E-6</v>
      </c>
      <c r="AN3">
        <f t="shared" si="1"/>
        <v>3.3324637270626301E-6</v>
      </c>
      <c r="AO3">
        <f t="shared" si="1"/>
        <v>3.3324637270626301E-6</v>
      </c>
      <c r="AP3">
        <f t="shared" si="1"/>
        <v>3.3324637270626301E-6</v>
      </c>
      <c r="AQ3">
        <f t="shared" si="1"/>
        <v>3.3324637270626301E-6</v>
      </c>
      <c r="AR3">
        <f t="shared" si="1"/>
        <v>3.3324637270626301E-6</v>
      </c>
      <c r="AS3">
        <f t="shared" si="1"/>
        <v>3.3324637270626301E-6</v>
      </c>
      <c r="AT3">
        <f t="shared" si="1"/>
        <v>3.3324637270626301E-6</v>
      </c>
      <c r="AU3">
        <f t="shared" si="1"/>
        <v>3.3324637270626301E-6</v>
      </c>
      <c r="AV3">
        <f t="shared" si="0"/>
        <v>3.3324637270626301E-6</v>
      </c>
      <c r="AW3">
        <f t="shared" si="0"/>
        <v>3.3324637270626301E-6</v>
      </c>
      <c r="AX3">
        <f t="shared" si="0"/>
        <v>3.3324637270626301E-6</v>
      </c>
      <c r="AY3">
        <f t="shared" si="0"/>
        <v>3.3324637270626301E-6</v>
      </c>
      <c r="AZ3">
        <f t="shared" si="0"/>
        <v>3.3324637270626301E-6</v>
      </c>
      <c r="BA3">
        <f t="shared" si="0"/>
        <v>3.3324637270626301E-6</v>
      </c>
      <c r="BB3">
        <f t="shared" si="0"/>
        <v>3.3324637270626301E-6</v>
      </c>
      <c r="BC3">
        <f t="shared" si="0"/>
        <v>3.3324637270626301E-6</v>
      </c>
      <c r="BD3">
        <f t="shared" si="0"/>
        <v>3.3324637270626301E-6</v>
      </c>
      <c r="BE3">
        <f t="shared" si="0"/>
        <v>3.3324637270626301E-6</v>
      </c>
      <c r="BF3">
        <f t="shared" si="0"/>
        <v>3.3324637270626301E-6</v>
      </c>
      <c r="BG3">
        <f t="shared" si="0"/>
        <v>3.3324637270626301E-6</v>
      </c>
      <c r="BH3">
        <f t="shared" si="0"/>
        <v>3.3324637270626301E-6</v>
      </c>
      <c r="BI3">
        <f t="shared" si="0"/>
        <v>3.3324637270626301E-6</v>
      </c>
      <c r="BJ3">
        <f t="shared" si="0"/>
        <v>3.3324637270626301E-6</v>
      </c>
      <c r="BK3">
        <f t="shared" si="0"/>
        <v>3.3324637270626301E-6</v>
      </c>
      <c r="BL3">
        <f t="shared" si="0"/>
        <v>3.3324637270626301E-6</v>
      </c>
      <c r="BM3">
        <f t="shared" si="0"/>
        <v>3.3324637270626301E-6</v>
      </c>
      <c r="BN3">
        <f t="shared" si="0"/>
        <v>3.3324637270626301E-6</v>
      </c>
      <c r="BO3">
        <f t="shared" si="0"/>
        <v>3.3324637270626301E-6</v>
      </c>
      <c r="BP3">
        <f t="shared" si="0"/>
        <v>3.3324637270626301E-6</v>
      </c>
      <c r="BQ3">
        <f t="shared" si="0"/>
        <v>3.3324637270626301E-6</v>
      </c>
      <c r="BR3">
        <f t="shared" si="0"/>
        <v>3.3324637270626301E-6</v>
      </c>
      <c r="BS3">
        <f t="shared" si="0"/>
        <v>3.3324637270626301E-6</v>
      </c>
      <c r="BT3">
        <f t="shared" si="0"/>
        <v>3.3324637270626301E-6</v>
      </c>
      <c r="BU3">
        <f t="shared" si="0"/>
        <v>3.3324637270626301E-6</v>
      </c>
      <c r="BV3">
        <f t="shared" si="0"/>
        <v>3.3324637270626301E-6</v>
      </c>
      <c r="BW3">
        <f t="shared" si="0"/>
        <v>3.3324637270626301E-6</v>
      </c>
      <c r="BX3">
        <f t="shared" si="0"/>
        <v>3.3324637270626301E-6</v>
      </c>
      <c r="BY3">
        <f t="shared" si="0"/>
        <v>3.3324637270626301E-6</v>
      </c>
      <c r="BZ3">
        <f t="shared" si="0"/>
        <v>3.3324637270626301E-6</v>
      </c>
      <c r="CA3">
        <f t="shared" si="0"/>
        <v>3.3324637270626301E-6</v>
      </c>
      <c r="CB3">
        <f t="shared" si="0"/>
        <v>3.3324637270626301E-6</v>
      </c>
      <c r="CC3">
        <f t="shared" si="0"/>
        <v>3.3324637270626301E-6</v>
      </c>
    </row>
    <row r="4" spans="1:81" x14ac:dyDescent="0.35">
      <c r="A4" t="s">
        <v>81</v>
      </c>
      <c r="B4">
        <v>1.5499831288663399E-5</v>
      </c>
      <c r="C4">
        <v>1.5499831288663399E-5</v>
      </c>
      <c r="D4">
        <v>1.5499831288663399E-5</v>
      </c>
      <c r="E4">
        <v>2.216475874278865E-5</v>
      </c>
      <c r="F4">
        <v>1.999478236237578E-5</v>
      </c>
      <c r="G4">
        <v>1.866179687155073E-5</v>
      </c>
      <c r="H4">
        <v>1.732881138072568E-5</v>
      </c>
      <c r="I4">
        <v>1.5995825889900629E-5</v>
      </c>
      <c r="J4">
        <v>1.4662840399075571E-5</v>
      </c>
      <c r="K4">
        <v>1.3329854908250521E-5</v>
      </c>
      <c r="L4">
        <v>1.3329854908250521E-5</v>
      </c>
      <c r="M4">
        <v>1.3329854908250521E-5</v>
      </c>
      <c r="N4">
        <v>1.3329854908250521E-5</v>
      </c>
      <c r="O4">
        <v>1.3329854908250521E-5</v>
      </c>
      <c r="P4">
        <v>1.3329854908250521E-5</v>
      </c>
      <c r="Q4">
        <v>1.3329854908250521E-5</v>
      </c>
      <c r="R4">
        <v>1.3329854908250521E-5</v>
      </c>
      <c r="S4">
        <v>1.3329854908250521E-5</v>
      </c>
      <c r="T4">
        <v>1.3329854908250521E-5</v>
      </c>
      <c r="U4">
        <v>1.3329854908250521E-5</v>
      </c>
      <c r="V4">
        <v>1.3329854908250521E-5</v>
      </c>
      <c r="W4">
        <v>1.3329854908250521E-5</v>
      </c>
      <c r="X4">
        <v>1.3329854908250521E-5</v>
      </c>
      <c r="Y4">
        <v>1.3329854908250521E-5</v>
      </c>
      <c r="Z4">
        <v>1.3329854908250521E-5</v>
      </c>
      <c r="AA4">
        <v>1.3329854908250521E-5</v>
      </c>
      <c r="AB4">
        <v>1.3329854908250521E-5</v>
      </c>
      <c r="AC4">
        <v>1.3329854908250521E-5</v>
      </c>
      <c r="AD4">
        <v>1.3329854908250521E-5</v>
      </c>
      <c r="AE4">
        <v>1.3329854908250521E-5</v>
      </c>
      <c r="AF4">
        <f t="shared" si="1"/>
        <v>1.3329854908250521E-5</v>
      </c>
      <c r="AG4">
        <f t="shared" si="0"/>
        <v>1.3329854908250521E-5</v>
      </c>
      <c r="AH4">
        <f t="shared" si="0"/>
        <v>1.3329854908250521E-5</v>
      </c>
      <c r="AI4">
        <f t="shared" si="0"/>
        <v>1.3329854908250521E-5</v>
      </c>
      <c r="AJ4">
        <f t="shared" si="0"/>
        <v>1.3329854908250521E-5</v>
      </c>
      <c r="AK4">
        <f t="shared" si="0"/>
        <v>1.3329854908250521E-5</v>
      </c>
      <c r="AL4">
        <f t="shared" si="0"/>
        <v>1.3329854908250521E-5</v>
      </c>
      <c r="AM4">
        <f t="shared" si="0"/>
        <v>1.3329854908250521E-5</v>
      </c>
      <c r="AN4">
        <f t="shared" si="0"/>
        <v>1.3329854908250521E-5</v>
      </c>
      <c r="AO4">
        <f t="shared" si="0"/>
        <v>1.3329854908250521E-5</v>
      </c>
      <c r="AP4">
        <f t="shared" si="0"/>
        <v>1.3329854908250521E-5</v>
      </c>
      <c r="AQ4">
        <f t="shared" si="0"/>
        <v>1.3329854908250521E-5</v>
      </c>
      <c r="AR4">
        <f t="shared" si="0"/>
        <v>1.3329854908250521E-5</v>
      </c>
      <c r="AS4">
        <f t="shared" si="0"/>
        <v>1.3329854908250521E-5</v>
      </c>
      <c r="AT4">
        <f t="shared" si="0"/>
        <v>1.3329854908250521E-5</v>
      </c>
      <c r="AU4">
        <f t="shared" si="0"/>
        <v>1.3329854908250521E-5</v>
      </c>
      <c r="AV4">
        <f t="shared" si="0"/>
        <v>1.3329854908250521E-5</v>
      </c>
      <c r="AW4">
        <f t="shared" si="0"/>
        <v>1.3329854908250521E-5</v>
      </c>
      <c r="AX4">
        <f t="shared" si="0"/>
        <v>1.3329854908250521E-5</v>
      </c>
      <c r="AY4">
        <f t="shared" si="0"/>
        <v>1.3329854908250521E-5</v>
      </c>
      <c r="AZ4">
        <f t="shared" si="0"/>
        <v>1.3329854908250521E-5</v>
      </c>
      <c r="BA4">
        <f t="shared" si="0"/>
        <v>1.3329854908250521E-5</v>
      </c>
      <c r="BB4">
        <f t="shared" si="0"/>
        <v>1.3329854908250521E-5</v>
      </c>
      <c r="BC4">
        <f t="shared" si="0"/>
        <v>1.3329854908250521E-5</v>
      </c>
      <c r="BD4">
        <f t="shared" si="0"/>
        <v>1.3329854908250521E-5</v>
      </c>
      <c r="BE4">
        <f t="shared" si="0"/>
        <v>1.3329854908250521E-5</v>
      </c>
      <c r="BF4">
        <f t="shared" si="0"/>
        <v>1.3329854908250521E-5</v>
      </c>
      <c r="BG4">
        <f t="shared" si="0"/>
        <v>1.3329854908250521E-5</v>
      </c>
      <c r="BH4">
        <f t="shared" si="0"/>
        <v>1.3329854908250521E-5</v>
      </c>
      <c r="BI4">
        <f t="shared" si="0"/>
        <v>1.3329854908250521E-5</v>
      </c>
      <c r="BJ4">
        <f t="shared" si="0"/>
        <v>1.3329854908250521E-5</v>
      </c>
      <c r="BK4">
        <f t="shared" si="0"/>
        <v>1.3329854908250521E-5</v>
      </c>
      <c r="BL4">
        <f t="shared" si="0"/>
        <v>1.3329854908250521E-5</v>
      </c>
      <c r="BM4">
        <f t="shared" si="0"/>
        <v>1.3329854908250521E-5</v>
      </c>
      <c r="BN4">
        <f t="shared" si="0"/>
        <v>1.3329854908250521E-5</v>
      </c>
      <c r="BO4">
        <f t="shared" si="0"/>
        <v>1.3329854908250521E-5</v>
      </c>
      <c r="BP4">
        <f t="shared" si="0"/>
        <v>1.3329854908250521E-5</v>
      </c>
      <c r="BQ4">
        <f t="shared" si="0"/>
        <v>1.3329854908250521E-5</v>
      </c>
      <c r="BR4">
        <f t="shared" si="0"/>
        <v>1.3329854908250521E-5</v>
      </c>
      <c r="BS4">
        <f t="shared" si="0"/>
        <v>1.3329854908250521E-5</v>
      </c>
      <c r="BT4">
        <f t="shared" si="0"/>
        <v>1.3329854908250521E-5</v>
      </c>
      <c r="BU4">
        <f t="shared" si="0"/>
        <v>1.3329854908250521E-5</v>
      </c>
      <c r="BV4">
        <f t="shared" si="0"/>
        <v>1.3329854908250521E-5</v>
      </c>
      <c r="BW4">
        <f t="shared" si="0"/>
        <v>1.3329854908250521E-5</v>
      </c>
      <c r="BX4">
        <f t="shared" si="0"/>
        <v>1.3329854908250521E-5</v>
      </c>
      <c r="BY4">
        <f t="shared" si="0"/>
        <v>1.3329854908250521E-5</v>
      </c>
      <c r="BZ4">
        <f t="shared" si="0"/>
        <v>1.3329854908250521E-5</v>
      </c>
      <c r="CA4">
        <f t="shared" si="0"/>
        <v>1.3329854908250521E-5</v>
      </c>
      <c r="CB4">
        <f t="shared" si="0"/>
        <v>1.3329854908250521E-5</v>
      </c>
      <c r="CC4">
        <f t="shared" si="0"/>
        <v>1.3329854908250521E-5</v>
      </c>
    </row>
    <row r="5" spans="1:81" x14ac:dyDescent="0.35">
      <c r="A5" t="s">
        <v>82</v>
      </c>
      <c r="B5">
        <v>7.1299223927851623E-6</v>
      </c>
      <c r="C5">
        <v>7.1299223927851623E-6</v>
      </c>
      <c r="D5">
        <v>7.1299223927851623E-6</v>
      </c>
      <c r="E5">
        <v>1.0195789021682779E-5</v>
      </c>
      <c r="F5">
        <v>9.1975998866928599E-6</v>
      </c>
      <c r="G5">
        <v>8.5844265609133354E-6</v>
      </c>
      <c r="H5">
        <v>7.971253235133811E-6</v>
      </c>
      <c r="I5">
        <v>7.3580799093542891E-6</v>
      </c>
      <c r="J5">
        <v>6.7449065835747629E-6</v>
      </c>
      <c r="K5">
        <v>6.1317332577952393E-6</v>
      </c>
      <c r="L5">
        <v>6.1317332577952393E-6</v>
      </c>
      <c r="M5">
        <v>6.1317332577952393E-6</v>
      </c>
      <c r="N5">
        <v>6.1317332577952393E-6</v>
      </c>
      <c r="O5">
        <v>6.1317332577952393E-6</v>
      </c>
      <c r="P5">
        <v>6.1317332577952393E-6</v>
      </c>
      <c r="Q5">
        <v>6.1317332577952393E-6</v>
      </c>
      <c r="R5">
        <v>6.1317332577952393E-6</v>
      </c>
      <c r="S5">
        <v>6.1317332577952393E-6</v>
      </c>
      <c r="T5">
        <v>6.1317332577952393E-6</v>
      </c>
      <c r="U5">
        <v>6.1317332577952393E-6</v>
      </c>
      <c r="V5">
        <v>6.1317332577952393E-6</v>
      </c>
      <c r="W5">
        <v>6.1317332577952393E-6</v>
      </c>
      <c r="X5">
        <v>6.1317332577952393E-6</v>
      </c>
      <c r="Y5">
        <v>6.1317332577952393E-6</v>
      </c>
      <c r="Z5">
        <v>6.1317332577952393E-6</v>
      </c>
      <c r="AA5">
        <v>6.1317332577952393E-6</v>
      </c>
      <c r="AB5">
        <v>6.1317332577952393E-6</v>
      </c>
      <c r="AC5">
        <v>6.1317332577952393E-6</v>
      </c>
      <c r="AD5">
        <v>6.1317332577952393E-6</v>
      </c>
      <c r="AE5">
        <v>6.1317332577952393E-6</v>
      </c>
      <c r="AF5">
        <f t="shared" si="1"/>
        <v>6.1317332577952393E-6</v>
      </c>
      <c r="AG5">
        <f t="shared" si="0"/>
        <v>6.1317332577952393E-6</v>
      </c>
      <c r="AH5">
        <f t="shared" si="0"/>
        <v>6.1317332577952393E-6</v>
      </c>
      <c r="AI5">
        <f t="shared" si="0"/>
        <v>6.1317332577952393E-6</v>
      </c>
      <c r="AJ5">
        <f t="shared" si="0"/>
        <v>6.1317332577952393E-6</v>
      </c>
      <c r="AK5">
        <f t="shared" si="0"/>
        <v>6.1317332577952393E-6</v>
      </c>
      <c r="AL5">
        <f t="shared" si="0"/>
        <v>6.1317332577952393E-6</v>
      </c>
      <c r="AM5">
        <f t="shared" si="0"/>
        <v>6.1317332577952393E-6</v>
      </c>
      <c r="AN5">
        <f t="shared" si="0"/>
        <v>6.1317332577952393E-6</v>
      </c>
      <c r="AO5">
        <f t="shared" si="0"/>
        <v>6.1317332577952393E-6</v>
      </c>
      <c r="AP5">
        <f t="shared" si="0"/>
        <v>6.1317332577952393E-6</v>
      </c>
      <c r="AQ5">
        <f t="shared" si="0"/>
        <v>6.1317332577952393E-6</v>
      </c>
      <c r="AR5">
        <f t="shared" si="0"/>
        <v>6.1317332577952393E-6</v>
      </c>
      <c r="AS5">
        <f t="shared" si="0"/>
        <v>6.1317332577952393E-6</v>
      </c>
      <c r="AT5">
        <f t="shared" si="0"/>
        <v>6.1317332577952393E-6</v>
      </c>
      <c r="AU5">
        <f t="shared" si="0"/>
        <v>6.1317332577952393E-6</v>
      </c>
      <c r="AV5">
        <f t="shared" si="0"/>
        <v>6.1317332577952393E-6</v>
      </c>
      <c r="AW5">
        <f t="shared" si="0"/>
        <v>6.1317332577952393E-6</v>
      </c>
      <c r="AX5">
        <f t="shared" si="0"/>
        <v>6.1317332577952393E-6</v>
      </c>
      <c r="AY5">
        <f t="shared" si="0"/>
        <v>6.1317332577952393E-6</v>
      </c>
      <c r="AZ5">
        <f t="shared" si="0"/>
        <v>6.1317332577952393E-6</v>
      </c>
      <c r="BA5">
        <f t="shared" si="0"/>
        <v>6.1317332577952393E-6</v>
      </c>
      <c r="BB5">
        <f t="shared" si="0"/>
        <v>6.1317332577952393E-6</v>
      </c>
      <c r="BC5">
        <f t="shared" si="0"/>
        <v>6.1317332577952393E-6</v>
      </c>
      <c r="BD5">
        <f t="shared" si="0"/>
        <v>6.1317332577952393E-6</v>
      </c>
      <c r="BE5">
        <f t="shared" si="0"/>
        <v>6.1317332577952393E-6</v>
      </c>
      <c r="BF5">
        <f t="shared" si="0"/>
        <v>6.1317332577952393E-6</v>
      </c>
      <c r="BG5">
        <f t="shared" si="0"/>
        <v>6.1317332577952393E-6</v>
      </c>
      <c r="BH5">
        <f t="shared" si="0"/>
        <v>6.1317332577952393E-6</v>
      </c>
      <c r="BI5">
        <f t="shared" si="0"/>
        <v>6.1317332577952393E-6</v>
      </c>
      <c r="BJ5">
        <f t="shared" si="0"/>
        <v>6.1317332577952393E-6</v>
      </c>
      <c r="BK5">
        <f t="shared" si="0"/>
        <v>6.1317332577952393E-6</v>
      </c>
      <c r="BL5">
        <f t="shared" si="0"/>
        <v>6.1317332577952393E-6</v>
      </c>
      <c r="BM5">
        <f t="shared" si="0"/>
        <v>6.1317332577952393E-6</v>
      </c>
      <c r="BN5">
        <f t="shared" si="0"/>
        <v>6.1317332577952393E-6</v>
      </c>
      <c r="BO5">
        <f t="shared" si="0"/>
        <v>6.1317332577952393E-6</v>
      </c>
      <c r="BP5">
        <f t="shared" si="0"/>
        <v>6.1317332577952393E-6</v>
      </c>
      <c r="BQ5">
        <f t="shared" si="0"/>
        <v>6.1317332577952393E-6</v>
      </c>
      <c r="BR5">
        <f t="shared" si="0"/>
        <v>6.1317332577952393E-6</v>
      </c>
      <c r="BS5">
        <f t="shared" si="0"/>
        <v>6.1317332577952393E-6</v>
      </c>
      <c r="BT5">
        <f t="shared" si="0"/>
        <v>6.1317332577952393E-6</v>
      </c>
      <c r="BU5">
        <f t="shared" si="0"/>
        <v>6.1317332577952393E-6</v>
      </c>
      <c r="BV5">
        <f t="shared" si="0"/>
        <v>6.1317332577952393E-6</v>
      </c>
      <c r="BW5">
        <f t="shared" si="0"/>
        <v>6.1317332577952393E-6</v>
      </c>
      <c r="BX5">
        <f t="shared" si="0"/>
        <v>6.1317332577952393E-6</v>
      </c>
      <c r="BY5">
        <f t="shared" si="0"/>
        <v>6.1317332577952393E-6</v>
      </c>
      <c r="BZ5">
        <f t="shared" si="0"/>
        <v>6.1317332577952393E-6</v>
      </c>
      <c r="CA5">
        <f t="shared" si="0"/>
        <v>6.1317332577952393E-6</v>
      </c>
      <c r="CB5">
        <f t="shared" si="0"/>
        <v>6.1317332577952393E-6</v>
      </c>
      <c r="CC5">
        <f t="shared" si="0"/>
        <v>6.1317332577952393E-6</v>
      </c>
    </row>
    <row r="6" spans="1:81" x14ac:dyDescent="0.35">
      <c r="A6" t="s">
        <v>83</v>
      </c>
      <c r="B6">
        <v>4.6499493865990187E-6</v>
      </c>
      <c r="C6">
        <v>4.6499493865990187E-6</v>
      </c>
      <c r="D6">
        <v>4.6499493865990187E-6</v>
      </c>
      <c r="E6">
        <v>6.6494276228365948E-6</v>
      </c>
      <c r="F6">
        <v>5.9984347087127343E-6</v>
      </c>
      <c r="G6">
        <v>5.5985390614652176E-6</v>
      </c>
      <c r="H6">
        <v>5.1986434142177034E-6</v>
      </c>
      <c r="I6">
        <v>4.7987477669701883E-6</v>
      </c>
      <c r="J6">
        <v>4.3988521197226707E-6</v>
      </c>
      <c r="K6">
        <v>3.9989564724751557E-6</v>
      </c>
      <c r="L6">
        <v>3.9989564724751557E-6</v>
      </c>
      <c r="M6">
        <v>3.9989564724751557E-6</v>
      </c>
      <c r="N6">
        <v>3.9989564724751557E-6</v>
      </c>
      <c r="O6">
        <v>3.9989564724751557E-6</v>
      </c>
      <c r="P6">
        <v>3.9989564724751557E-6</v>
      </c>
      <c r="Q6">
        <v>3.9989564724751557E-6</v>
      </c>
      <c r="R6">
        <v>3.9989564724751557E-6</v>
      </c>
      <c r="S6">
        <v>3.9989564724751557E-6</v>
      </c>
      <c r="T6">
        <v>3.9989564724751557E-6</v>
      </c>
      <c r="U6">
        <v>3.9989564724751557E-6</v>
      </c>
      <c r="V6">
        <v>3.9989564724751557E-6</v>
      </c>
      <c r="W6">
        <v>3.9989564724751557E-6</v>
      </c>
      <c r="X6">
        <v>3.9989564724751557E-6</v>
      </c>
      <c r="Y6">
        <v>3.9989564724751557E-6</v>
      </c>
      <c r="Z6">
        <v>3.9989564724751557E-6</v>
      </c>
      <c r="AA6">
        <v>3.9989564724751557E-6</v>
      </c>
      <c r="AB6">
        <v>3.9989564724751557E-6</v>
      </c>
      <c r="AC6">
        <v>3.9989564724751557E-6</v>
      </c>
      <c r="AD6">
        <v>3.9989564724751557E-6</v>
      </c>
      <c r="AE6">
        <v>3.9989564724751557E-6</v>
      </c>
      <c r="AF6">
        <f t="shared" si="1"/>
        <v>3.9989564724751557E-6</v>
      </c>
      <c r="AG6">
        <f t="shared" si="0"/>
        <v>3.9989564724751557E-6</v>
      </c>
      <c r="AH6">
        <f t="shared" si="0"/>
        <v>3.9989564724751557E-6</v>
      </c>
      <c r="AI6">
        <f t="shared" si="0"/>
        <v>3.9989564724751557E-6</v>
      </c>
      <c r="AJ6">
        <f t="shared" si="0"/>
        <v>3.9989564724751557E-6</v>
      </c>
      <c r="AK6">
        <f t="shared" si="0"/>
        <v>3.9989564724751557E-6</v>
      </c>
      <c r="AL6">
        <f t="shared" si="0"/>
        <v>3.9989564724751557E-6</v>
      </c>
      <c r="AM6">
        <f t="shared" si="0"/>
        <v>3.9989564724751557E-6</v>
      </c>
      <c r="AN6">
        <f t="shared" si="0"/>
        <v>3.9989564724751557E-6</v>
      </c>
      <c r="AO6">
        <f t="shared" si="0"/>
        <v>3.9989564724751557E-6</v>
      </c>
      <c r="AP6">
        <f t="shared" si="0"/>
        <v>3.9989564724751557E-6</v>
      </c>
      <c r="AQ6">
        <f t="shared" si="0"/>
        <v>3.9989564724751557E-6</v>
      </c>
      <c r="AR6">
        <f t="shared" si="0"/>
        <v>3.9989564724751557E-6</v>
      </c>
      <c r="AS6">
        <f t="shared" si="0"/>
        <v>3.9989564724751557E-6</v>
      </c>
      <c r="AT6">
        <f t="shared" si="0"/>
        <v>3.9989564724751557E-6</v>
      </c>
      <c r="AU6">
        <f t="shared" si="0"/>
        <v>3.9989564724751557E-6</v>
      </c>
      <c r="AV6">
        <f t="shared" si="0"/>
        <v>3.9989564724751557E-6</v>
      </c>
      <c r="AW6">
        <f t="shared" si="0"/>
        <v>3.9989564724751557E-6</v>
      </c>
      <c r="AX6">
        <f t="shared" si="0"/>
        <v>3.9989564724751557E-6</v>
      </c>
      <c r="AY6">
        <f t="shared" si="0"/>
        <v>3.9989564724751557E-6</v>
      </c>
      <c r="AZ6">
        <f t="shared" si="0"/>
        <v>3.9989564724751557E-6</v>
      </c>
      <c r="BA6">
        <f t="shared" si="0"/>
        <v>3.9989564724751557E-6</v>
      </c>
      <c r="BB6">
        <f t="shared" si="0"/>
        <v>3.9989564724751557E-6</v>
      </c>
      <c r="BC6">
        <f t="shared" si="0"/>
        <v>3.9989564724751557E-6</v>
      </c>
      <c r="BD6">
        <f t="shared" si="0"/>
        <v>3.9989564724751557E-6</v>
      </c>
      <c r="BE6">
        <f t="shared" si="0"/>
        <v>3.9989564724751557E-6</v>
      </c>
      <c r="BF6">
        <f t="shared" si="0"/>
        <v>3.9989564724751557E-6</v>
      </c>
      <c r="BG6">
        <f t="shared" si="0"/>
        <v>3.9989564724751557E-6</v>
      </c>
      <c r="BH6">
        <f t="shared" si="0"/>
        <v>3.9989564724751557E-6</v>
      </c>
      <c r="BI6">
        <f t="shared" si="0"/>
        <v>3.9989564724751557E-6</v>
      </c>
      <c r="BJ6">
        <f t="shared" si="0"/>
        <v>3.9989564724751557E-6</v>
      </c>
      <c r="BK6">
        <f t="shared" si="0"/>
        <v>3.9989564724751557E-6</v>
      </c>
      <c r="BL6">
        <f t="shared" si="0"/>
        <v>3.9989564724751557E-6</v>
      </c>
      <c r="BM6">
        <f t="shared" si="0"/>
        <v>3.9989564724751557E-6</v>
      </c>
      <c r="BN6">
        <f t="shared" si="0"/>
        <v>3.9989564724751557E-6</v>
      </c>
      <c r="BO6">
        <f t="shared" si="0"/>
        <v>3.9989564724751557E-6</v>
      </c>
      <c r="BP6">
        <f t="shared" si="0"/>
        <v>3.9989564724751557E-6</v>
      </c>
      <c r="BQ6">
        <f t="shared" si="0"/>
        <v>3.9989564724751557E-6</v>
      </c>
      <c r="BR6">
        <f t="shared" si="0"/>
        <v>3.9989564724751557E-6</v>
      </c>
      <c r="BS6">
        <f t="shared" si="0"/>
        <v>3.9989564724751557E-6</v>
      </c>
      <c r="BT6">
        <f t="shared" si="0"/>
        <v>3.9989564724751557E-6</v>
      </c>
      <c r="BU6">
        <f t="shared" si="0"/>
        <v>3.9989564724751557E-6</v>
      </c>
      <c r="BV6">
        <f t="shared" si="0"/>
        <v>3.9989564724751557E-6</v>
      </c>
      <c r="BW6">
        <f t="shared" si="0"/>
        <v>3.9989564724751557E-6</v>
      </c>
      <c r="BX6">
        <f t="shared" si="0"/>
        <v>3.9989564724751557E-6</v>
      </c>
      <c r="BY6">
        <f t="shared" si="0"/>
        <v>3.9989564724751557E-6</v>
      </c>
      <c r="BZ6">
        <f t="shared" si="0"/>
        <v>3.9989564724751557E-6</v>
      </c>
      <c r="CA6">
        <f t="shared" si="0"/>
        <v>3.9989564724751557E-6</v>
      </c>
      <c r="CB6">
        <f t="shared" si="0"/>
        <v>3.9989564724751557E-6</v>
      </c>
      <c r="CC6">
        <f t="shared" si="0"/>
        <v>3.9989564724751557E-6</v>
      </c>
    </row>
    <row r="7" spans="1:81" x14ac:dyDescent="0.35">
      <c r="A7" t="s">
        <v>84</v>
      </c>
      <c r="B7">
        <v>3.8749578221658489E-6</v>
      </c>
      <c r="C7">
        <v>3.8749578221658489E-6</v>
      </c>
      <c r="D7">
        <v>3.8749578221658489E-6</v>
      </c>
      <c r="E7">
        <v>5.5411896856971633E-6</v>
      </c>
      <c r="F7">
        <v>4.998695590593945E-6</v>
      </c>
      <c r="G7">
        <v>4.6654492178876816E-6</v>
      </c>
      <c r="H7">
        <v>4.3322028451814191E-6</v>
      </c>
      <c r="I7">
        <v>3.9989564724751573E-6</v>
      </c>
      <c r="J7">
        <v>3.6657100997688931E-6</v>
      </c>
      <c r="K7">
        <v>3.3324637270626301E-6</v>
      </c>
      <c r="L7">
        <v>3.3324637270626301E-6</v>
      </c>
      <c r="M7">
        <v>3.3324637270626301E-6</v>
      </c>
      <c r="N7">
        <v>3.3324637270626301E-6</v>
      </c>
      <c r="O7">
        <v>3.3324637270626301E-6</v>
      </c>
      <c r="P7">
        <v>3.3324637270626301E-6</v>
      </c>
      <c r="Q7">
        <v>3.3324637270626301E-6</v>
      </c>
      <c r="R7">
        <v>3.3324637270626301E-6</v>
      </c>
      <c r="S7">
        <v>3.3324637270626301E-6</v>
      </c>
      <c r="T7">
        <v>3.3324637270626301E-6</v>
      </c>
      <c r="U7">
        <v>3.3324637270626301E-6</v>
      </c>
      <c r="V7">
        <v>3.3324637270626301E-6</v>
      </c>
      <c r="W7">
        <v>3.3324637270626301E-6</v>
      </c>
      <c r="X7">
        <v>3.3324637270626301E-6</v>
      </c>
      <c r="Y7">
        <v>3.3324637270626301E-6</v>
      </c>
      <c r="Z7">
        <v>3.3324637270626301E-6</v>
      </c>
      <c r="AA7">
        <v>3.3324637270626301E-6</v>
      </c>
      <c r="AB7">
        <v>3.3324637270626301E-6</v>
      </c>
      <c r="AC7">
        <v>3.3324637270626301E-6</v>
      </c>
      <c r="AD7">
        <v>3.3324637270626301E-6</v>
      </c>
      <c r="AE7">
        <v>3.3324637270626301E-6</v>
      </c>
      <c r="AF7">
        <f t="shared" si="1"/>
        <v>3.3324637270626301E-6</v>
      </c>
      <c r="AG7">
        <f t="shared" si="0"/>
        <v>3.3324637270626301E-6</v>
      </c>
      <c r="AH7">
        <f t="shared" si="0"/>
        <v>3.3324637270626301E-6</v>
      </c>
      <c r="AI7">
        <f t="shared" si="0"/>
        <v>3.3324637270626301E-6</v>
      </c>
      <c r="AJ7">
        <f t="shared" si="0"/>
        <v>3.3324637270626301E-6</v>
      </c>
      <c r="AK7">
        <f t="shared" si="0"/>
        <v>3.3324637270626301E-6</v>
      </c>
      <c r="AL7">
        <f t="shared" si="0"/>
        <v>3.3324637270626301E-6</v>
      </c>
      <c r="AM7">
        <f t="shared" si="0"/>
        <v>3.3324637270626301E-6</v>
      </c>
      <c r="AN7">
        <f t="shared" si="0"/>
        <v>3.3324637270626301E-6</v>
      </c>
      <c r="AO7">
        <f t="shared" si="0"/>
        <v>3.3324637270626301E-6</v>
      </c>
      <c r="AP7">
        <f t="shared" si="0"/>
        <v>3.3324637270626301E-6</v>
      </c>
      <c r="AQ7">
        <f t="shared" si="0"/>
        <v>3.3324637270626301E-6</v>
      </c>
      <c r="AR7">
        <f t="shared" si="0"/>
        <v>3.3324637270626301E-6</v>
      </c>
      <c r="AS7">
        <f t="shared" si="0"/>
        <v>3.3324637270626301E-6</v>
      </c>
      <c r="AT7">
        <f t="shared" si="0"/>
        <v>3.3324637270626301E-6</v>
      </c>
      <c r="AU7">
        <f t="shared" si="0"/>
        <v>3.3324637270626301E-6</v>
      </c>
      <c r="AV7">
        <f t="shared" si="0"/>
        <v>3.3324637270626301E-6</v>
      </c>
      <c r="AW7">
        <f t="shared" si="0"/>
        <v>3.3324637270626301E-6</v>
      </c>
      <c r="AX7">
        <f t="shared" si="0"/>
        <v>3.3324637270626301E-6</v>
      </c>
      <c r="AY7">
        <f t="shared" si="0"/>
        <v>3.3324637270626301E-6</v>
      </c>
      <c r="AZ7">
        <f t="shared" si="0"/>
        <v>3.3324637270626301E-6</v>
      </c>
      <c r="BA7">
        <f t="shared" si="0"/>
        <v>3.3324637270626301E-6</v>
      </c>
      <c r="BB7">
        <f t="shared" si="0"/>
        <v>3.3324637270626301E-6</v>
      </c>
      <c r="BC7">
        <f t="shared" si="0"/>
        <v>3.3324637270626301E-6</v>
      </c>
      <c r="BD7">
        <f t="shared" si="0"/>
        <v>3.3324637270626301E-6</v>
      </c>
      <c r="BE7">
        <f t="shared" si="0"/>
        <v>3.3324637270626301E-6</v>
      </c>
      <c r="BF7">
        <f t="shared" ref="AG7:CC9" si="2">BE7</f>
        <v>3.3324637270626301E-6</v>
      </c>
      <c r="BG7">
        <f t="shared" si="2"/>
        <v>3.3324637270626301E-6</v>
      </c>
      <c r="BH7">
        <f t="shared" si="2"/>
        <v>3.3324637270626301E-6</v>
      </c>
      <c r="BI7">
        <f t="shared" si="2"/>
        <v>3.3324637270626301E-6</v>
      </c>
      <c r="BJ7">
        <f t="shared" si="2"/>
        <v>3.3324637270626301E-6</v>
      </c>
      <c r="BK7">
        <f t="shared" si="2"/>
        <v>3.3324637270626301E-6</v>
      </c>
      <c r="BL7">
        <f t="shared" si="2"/>
        <v>3.3324637270626301E-6</v>
      </c>
      <c r="BM7">
        <f t="shared" si="2"/>
        <v>3.3324637270626301E-6</v>
      </c>
      <c r="BN7">
        <f t="shared" si="2"/>
        <v>3.3324637270626301E-6</v>
      </c>
      <c r="BO7">
        <f t="shared" si="2"/>
        <v>3.3324637270626301E-6</v>
      </c>
      <c r="BP7">
        <f t="shared" si="2"/>
        <v>3.3324637270626301E-6</v>
      </c>
      <c r="BQ7">
        <f t="shared" si="2"/>
        <v>3.3324637270626301E-6</v>
      </c>
      <c r="BR7">
        <f t="shared" si="2"/>
        <v>3.3324637270626301E-6</v>
      </c>
      <c r="BS7">
        <f t="shared" si="2"/>
        <v>3.3324637270626301E-6</v>
      </c>
      <c r="BT7">
        <f t="shared" si="2"/>
        <v>3.3324637270626301E-6</v>
      </c>
      <c r="BU7">
        <f t="shared" si="2"/>
        <v>3.3324637270626301E-6</v>
      </c>
      <c r="BV7">
        <f t="shared" si="2"/>
        <v>3.3324637270626301E-6</v>
      </c>
      <c r="BW7">
        <f t="shared" si="2"/>
        <v>3.3324637270626301E-6</v>
      </c>
      <c r="BX7">
        <f t="shared" si="2"/>
        <v>3.3324637270626301E-6</v>
      </c>
      <c r="BY7">
        <f t="shared" si="2"/>
        <v>3.3324637270626301E-6</v>
      </c>
      <c r="BZ7">
        <f t="shared" si="2"/>
        <v>3.3324637270626301E-6</v>
      </c>
      <c r="CA7">
        <f t="shared" si="2"/>
        <v>3.3324637270626301E-6</v>
      </c>
      <c r="CB7">
        <f t="shared" si="2"/>
        <v>3.3324637270626301E-6</v>
      </c>
      <c r="CC7">
        <f t="shared" si="2"/>
        <v>3.3324637270626301E-6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4.6499493865990187E-6</v>
      </c>
      <c r="C9">
        <v>4.6499493865990187E-6</v>
      </c>
      <c r="D9">
        <v>4.6499493865990187E-6</v>
      </c>
      <c r="E9">
        <v>6.6494276228365948E-6</v>
      </c>
      <c r="F9">
        <v>5.9984347087127343E-6</v>
      </c>
      <c r="G9">
        <v>5.5985390614652176E-6</v>
      </c>
      <c r="H9">
        <v>5.1986434142177034E-6</v>
      </c>
      <c r="I9">
        <v>4.7987477669701883E-6</v>
      </c>
      <c r="J9">
        <v>4.3988521197226707E-6</v>
      </c>
      <c r="K9">
        <v>3.9989564724751557E-6</v>
      </c>
      <c r="L9">
        <v>3.9989564724751557E-6</v>
      </c>
      <c r="M9">
        <v>3.9989564724751557E-6</v>
      </c>
      <c r="N9">
        <v>3.9989564724751557E-6</v>
      </c>
      <c r="O9">
        <v>3.9989564724751557E-6</v>
      </c>
      <c r="P9">
        <v>3.9989564724751557E-6</v>
      </c>
      <c r="Q9">
        <v>3.9989564724751557E-6</v>
      </c>
      <c r="R9">
        <v>3.9989564724751557E-6</v>
      </c>
      <c r="S9">
        <v>3.9989564724751557E-6</v>
      </c>
      <c r="T9">
        <v>3.9989564724751557E-6</v>
      </c>
      <c r="U9">
        <v>3.9989564724751557E-6</v>
      </c>
      <c r="V9">
        <v>3.9989564724751557E-6</v>
      </c>
      <c r="W9">
        <v>3.9989564724751557E-6</v>
      </c>
      <c r="X9">
        <v>3.9989564724751557E-6</v>
      </c>
      <c r="Y9">
        <v>3.9989564724751557E-6</v>
      </c>
      <c r="Z9">
        <v>3.9989564724751557E-6</v>
      </c>
      <c r="AA9">
        <v>3.9989564724751557E-6</v>
      </c>
      <c r="AB9">
        <v>3.9989564724751557E-6</v>
      </c>
      <c r="AC9">
        <v>3.9989564724751557E-6</v>
      </c>
      <c r="AD9">
        <v>3.9989564724751557E-6</v>
      </c>
      <c r="AE9">
        <v>3.9989564724751557E-6</v>
      </c>
      <c r="AF9">
        <f t="shared" si="1"/>
        <v>3.9989564724751557E-6</v>
      </c>
      <c r="AG9">
        <f t="shared" si="2"/>
        <v>3.9989564724751557E-6</v>
      </c>
      <c r="AH9">
        <f t="shared" si="2"/>
        <v>3.9989564724751557E-6</v>
      </c>
      <c r="AI9">
        <f t="shared" si="2"/>
        <v>3.9989564724751557E-6</v>
      </c>
      <c r="AJ9">
        <f t="shared" si="2"/>
        <v>3.9989564724751557E-6</v>
      </c>
      <c r="AK9">
        <f t="shared" si="2"/>
        <v>3.9989564724751557E-6</v>
      </c>
      <c r="AL9">
        <f t="shared" si="2"/>
        <v>3.9989564724751557E-6</v>
      </c>
      <c r="AM9">
        <f t="shared" si="2"/>
        <v>3.9989564724751557E-6</v>
      </c>
      <c r="AN9">
        <f t="shared" si="2"/>
        <v>3.9989564724751557E-6</v>
      </c>
      <c r="AO9">
        <f t="shared" si="2"/>
        <v>3.9989564724751557E-6</v>
      </c>
      <c r="AP9">
        <f t="shared" si="2"/>
        <v>3.9989564724751557E-6</v>
      </c>
      <c r="AQ9">
        <f t="shared" si="2"/>
        <v>3.9989564724751557E-6</v>
      </c>
      <c r="AR9">
        <f t="shared" si="2"/>
        <v>3.9989564724751557E-6</v>
      </c>
      <c r="AS9">
        <f t="shared" si="2"/>
        <v>3.9989564724751557E-6</v>
      </c>
      <c r="AT9">
        <f t="shared" si="2"/>
        <v>3.9989564724751557E-6</v>
      </c>
      <c r="AU9">
        <f t="shared" si="2"/>
        <v>3.9989564724751557E-6</v>
      </c>
      <c r="AV9">
        <f t="shared" si="2"/>
        <v>3.9989564724751557E-6</v>
      </c>
      <c r="AW9">
        <f t="shared" si="2"/>
        <v>3.9989564724751557E-6</v>
      </c>
      <c r="AX9">
        <f t="shared" si="2"/>
        <v>3.9989564724751557E-6</v>
      </c>
      <c r="AY9">
        <f t="shared" si="2"/>
        <v>3.9989564724751557E-6</v>
      </c>
      <c r="AZ9">
        <f t="shared" si="2"/>
        <v>3.9989564724751557E-6</v>
      </c>
      <c r="BA9">
        <f t="shared" si="2"/>
        <v>3.9989564724751557E-6</v>
      </c>
      <c r="BB9">
        <f t="shared" si="2"/>
        <v>3.9989564724751557E-6</v>
      </c>
      <c r="BC9">
        <f t="shared" si="2"/>
        <v>3.9989564724751557E-6</v>
      </c>
      <c r="BD9">
        <f t="shared" si="2"/>
        <v>3.9989564724751557E-6</v>
      </c>
      <c r="BE9">
        <f t="shared" si="2"/>
        <v>3.9989564724751557E-6</v>
      </c>
      <c r="BF9">
        <f t="shared" si="2"/>
        <v>3.9989564724751557E-6</v>
      </c>
      <c r="BG9">
        <f t="shared" si="2"/>
        <v>3.9989564724751557E-6</v>
      </c>
      <c r="BH9">
        <f t="shared" si="2"/>
        <v>3.9989564724751557E-6</v>
      </c>
      <c r="BI9">
        <f t="shared" si="2"/>
        <v>3.9989564724751557E-6</v>
      </c>
      <c r="BJ9">
        <f t="shared" si="2"/>
        <v>3.9989564724751557E-6</v>
      </c>
      <c r="BK9">
        <f t="shared" si="2"/>
        <v>3.9989564724751557E-6</v>
      </c>
      <c r="BL9">
        <f t="shared" si="2"/>
        <v>3.9989564724751557E-6</v>
      </c>
      <c r="BM9">
        <f t="shared" si="2"/>
        <v>3.9989564724751557E-6</v>
      </c>
      <c r="BN9">
        <f t="shared" si="2"/>
        <v>3.9989564724751557E-6</v>
      </c>
      <c r="BO9">
        <f t="shared" si="2"/>
        <v>3.9989564724751557E-6</v>
      </c>
      <c r="BP9">
        <f t="shared" si="2"/>
        <v>3.9989564724751557E-6</v>
      </c>
      <c r="BQ9">
        <f t="shared" si="2"/>
        <v>3.9989564724751557E-6</v>
      </c>
      <c r="BR9">
        <f t="shared" si="2"/>
        <v>3.9989564724751557E-6</v>
      </c>
      <c r="BS9">
        <f t="shared" si="2"/>
        <v>3.9989564724751557E-6</v>
      </c>
      <c r="BT9">
        <f t="shared" si="2"/>
        <v>3.9989564724751557E-6</v>
      </c>
      <c r="BU9">
        <f t="shared" si="2"/>
        <v>3.9989564724751557E-6</v>
      </c>
      <c r="BV9">
        <f t="shared" si="2"/>
        <v>3.9989564724751557E-6</v>
      </c>
      <c r="BW9">
        <f t="shared" si="2"/>
        <v>3.9989564724751557E-6</v>
      </c>
      <c r="BX9">
        <f t="shared" si="2"/>
        <v>3.9989564724751557E-6</v>
      </c>
      <c r="BY9">
        <f t="shared" si="2"/>
        <v>3.9989564724751557E-6</v>
      </c>
      <c r="BZ9">
        <f t="shared" si="2"/>
        <v>3.9989564724751557E-6</v>
      </c>
      <c r="CA9">
        <f t="shared" si="2"/>
        <v>3.9989564724751557E-6</v>
      </c>
      <c r="CB9">
        <f t="shared" si="2"/>
        <v>3.9989564724751557E-6</v>
      </c>
      <c r="CC9">
        <f t="shared" si="2"/>
        <v>3.9989564724751557E-6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C11"/>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2.5565414797066131E-5</v>
      </c>
      <c r="C2">
        <v>3.8233175031668587E-5</v>
      </c>
      <c r="D2">
        <v>3.3450769920539283E-5</v>
      </c>
      <c r="E2">
        <v>3.9639162355839057E-5</v>
      </c>
      <c r="F2">
        <v>4.5827554791138817E-5</v>
      </c>
      <c r="G2">
        <v>4.669727480907284E-5</v>
      </c>
      <c r="H2">
        <v>4.7566994827006863E-5</v>
      </c>
      <c r="I2">
        <v>4.8436714844940893E-5</v>
      </c>
      <c r="J2">
        <v>4.9306434862874902E-5</v>
      </c>
      <c r="K2">
        <v>5.0176154880808938E-5</v>
      </c>
      <c r="L2">
        <v>5.0577564119855402E-5</v>
      </c>
      <c r="M2">
        <v>5.097897335890188E-5</v>
      </c>
      <c r="N2">
        <v>5.1380382597948338E-5</v>
      </c>
      <c r="O2">
        <v>5.1781791836994802E-5</v>
      </c>
      <c r="P2">
        <v>5.218320107604128E-5</v>
      </c>
      <c r="Q2">
        <v>5.2584610315087751E-5</v>
      </c>
      <c r="R2">
        <v>5.2986019554134242E-5</v>
      </c>
      <c r="S2">
        <v>5.3387428793180693E-5</v>
      </c>
      <c r="T2">
        <v>5.3788838032227171E-5</v>
      </c>
      <c r="U2">
        <v>5.4190247271273642E-5</v>
      </c>
      <c r="V2">
        <v>5.4190247271273642E-5</v>
      </c>
      <c r="W2">
        <v>5.4190247271273642E-5</v>
      </c>
      <c r="X2">
        <v>5.4190247271273642E-5</v>
      </c>
      <c r="Y2">
        <v>5.4190247271273642E-5</v>
      </c>
      <c r="Z2">
        <v>5.4190247271273642E-5</v>
      </c>
      <c r="AA2">
        <v>5.4190247271273642E-5</v>
      </c>
      <c r="AB2">
        <v>5.4190247271273642E-5</v>
      </c>
      <c r="AC2">
        <v>5.4190247271273642E-5</v>
      </c>
      <c r="AD2">
        <v>5.4190247271273642E-5</v>
      </c>
      <c r="AE2">
        <v>5.4190247271273642E-5</v>
      </c>
      <c r="AF2">
        <f>AE2</f>
        <v>5.4190247271273642E-5</v>
      </c>
      <c r="AG2">
        <f t="shared" ref="AG2:CC7" si="0">AF2</f>
        <v>5.4190247271273642E-5</v>
      </c>
      <c r="AH2">
        <f t="shared" si="0"/>
        <v>5.4190247271273642E-5</v>
      </c>
      <c r="AI2">
        <f t="shared" si="0"/>
        <v>5.4190247271273642E-5</v>
      </c>
      <c r="AJ2">
        <f t="shared" si="0"/>
        <v>5.4190247271273642E-5</v>
      </c>
      <c r="AK2">
        <f t="shared" si="0"/>
        <v>5.4190247271273642E-5</v>
      </c>
      <c r="AL2">
        <f t="shared" si="0"/>
        <v>5.4190247271273642E-5</v>
      </c>
      <c r="AM2">
        <f t="shared" si="0"/>
        <v>5.4190247271273642E-5</v>
      </c>
      <c r="AN2">
        <f t="shared" si="0"/>
        <v>5.4190247271273642E-5</v>
      </c>
      <c r="AO2">
        <f t="shared" si="0"/>
        <v>5.4190247271273642E-5</v>
      </c>
      <c r="AP2">
        <f t="shared" si="0"/>
        <v>5.4190247271273642E-5</v>
      </c>
      <c r="AQ2">
        <f t="shared" si="0"/>
        <v>5.4190247271273642E-5</v>
      </c>
      <c r="AR2">
        <f t="shared" si="0"/>
        <v>5.4190247271273642E-5</v>
      </c>
      <c r="AS2">
        <f t="shared" si="0"/>
        <v>5.4190247271273642E-5</v>
      </c>
      <c r="AT2">
        <f t="shared" si="0"/>
        <v>5.4190247271273642E-5</v>
      </c>
      <c r="AU2">
        <f t="shared" si="0"/>
        <v>5.4190247271273642E-5</v>
      </c>
      <c r="AV2">
        <f t="shared" si="0"/>
        <v>5.4190247271273642E-5</v>
      </c>
      <c r="AW2">
        <f t="shared" si="0"/>
        <v>5.4190247271273642E-5</v>
      </c>
      <c r="AX2">
        <f t="shared" si="0"/>
        <v>5.4190247271273642E-5</v>
      </c>
      <c r="AY2">
        <f t="shared" si="0"/>
        <v>5.4190247271273642E-5</v>
      </c>
      <c r="AZ2">
        <f t="shared" si="0"/>
        <v>5.4190247271273642E-5</v>
      </c>
      <c r="BA2">
        <f t="shared" si="0"/>
        <v>5.4190247271273642E-5</v>
      </c>
      <c r="BB2">
        <f t="shared" si="0"/>
        <v>5.4190247271273642E-5</v>
      </c>
      <c r="BC2">
        <f t="shared" si="0"/>
        <v>5.4190247271273642E-5</v>
      </c>
      <c r="BD2">
        <f t="shared" si="0"/>
        <v>5.4190247271273642E-5</v>
      </c>
      <c r="BE2">
        <f t="shared" si="0"/>
        <v>5.4190247271273642E-5</v>
      </c>
      <c r="BF2">
        <f t="shared" si="0"/>
        <v>5.4190247271273642E-5</v>
      </c>
      <c r="BG2">
        <f t="shared" si="0"/>
        <v>5.4190247271273642E-5</v>
      </c>
      <c r="BH2">
        <f t="shared" si="0"/>
        <v>5.4190247271273642E-5</v>
      </c>
      <c r="BI2">
        <f t="shared" si="0"/>
        <v>5.4190247271273642E-5</v>
      </c>
      <c r="BJ2">
        <f t="shared" si="0"/>
        <v>5.4190247271273642E-5</v>
      </c>
      <c r="BK2">
        <f t="shared" si="0"/>
        <v>5.4190247271273642E-5</v>
      </c>
      <c r="BL2">
        <f t="shared" si="0"/>
        <v>5.4190247271273642E-5</v>
      </c>
      <c r="BM2">
        <f t="shared" si="0"/>
        <v>5.4190247271273642E-5</v>
      </c>
      <c r="BN2">
        <f t="shared" si="0"/>
        <v>5.4190247271273642E-5</v>
      </c>
      <c r="BO2">
        <f t="shared" si="0"/>
        <v>5.4190247271273642E-5</v>
      </c>
      <c r="BP2">
        <f t="shared" si="0"/>
        <v>5.4190247271273642E-5</v>
      </c>
      <c r="BQ2">
        <f t="shared" si="0"/>
        <v>5.4190247271273642E-5</v>
      </c>
      <c r="BR2">
        <f t="shared" si="0"/>
        <v>5.4190247271273642E-5</v>
      </c>
      <c r="BS2">
        <f t="shared" si="0"/>
        <v>5.4190247271273642E-5</v>
      </c>
      <c r="BT2">
        <f t="shared" si="0"/>
        <v>5.4190247271273642E-5</v>
      </c>
      <c r="BU2">
        <f t="shared" si="0"/>
        <v>5.4190247271273642E-5</v>
      </c>
      <c r="BV2">
        <f t="shared" si="0"/>
        <v>5.4190247271273642E-5</v>
      </c>
      <c r="BW2">
        <f t="shared" si="0"/>
        <v>5.4190247271273642E-5</v>
      </c>
      <c r="BX2">
        <f t="shared" si="0"/>
        <v>5.4190247271273642E-5</v>
      </c>
      <c r="BY2">
        <f t="shared" si="0"/>
        <v>5.4190247271273642E-5</v>
      </c>
      <c r="BZ2">
        <f t="shared" si="0"/>
        <v>5.4190247271273642E-5</v>
      </c>
      <c r="CA2">
        <f t="shared" si="0"/>
        <v>5.4190247271273642E-5</v>
      </c>
      <c r="CB2">
        <f t="shared" si="0"/>
        <v>5.4190247271273642E-5</v>
      </c>
      <c r="CC2">
        <f t="shared" si="0"/>
        <v>5.4190247271273642E-5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row r="11" spans="1:81" x14ac:dyDescent="0.35">
      <c r="C11" s="29"/>
      <c r="D11" s="29"/>
      <c r="E11" s="29"/>
      <c r="F11" s="29"/>
      <c r="G11" s="29"/>
      <c r="H11" s="29"/>
      <c r="I11" s="29"/>
      <c r="J11" s="29"/>
      <c r="K11" s="29"/>
      <c r="L11" s="29"/>
      <c r="M11" s="29"/>
      <c r="N11" s="29"/>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C12"/>
  <sheetViews>
    <sheetView tabSelected="1" zoomScaleNormal="100" workbookViewId="0">
      <selection activeCell="C23" sqref="C23"/>
    </sheetView>
  </sheetViews>
  <sheetFormatPr defaultRowHeight="14.5" x14ac:dyDescent="0.35"/>
  <cols>
    <col min="2" max="2" width="11.90625" bestFit="1" customWidth="1"/>
    <col min="3" max="31" width="10" bestFit="1" customWidth="1"/>
  </cols>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108">
        <f>'diesel calcs'!B20</f>
        <v>2.2616399055545341E-5</v>
      </c>
      <c r="C2" s="108">
        <f>'diesel calcs'!C20</f>
        <v>3.8198727247681952E-5</v>
      </c>
      <c r="D2" s="108">
        <f>'diesel calcs'!D20</f>
        <v>3.1534028686717403E-5</v>
      </c>
      <c r="E2" s="108">
        <f>'diesel calcs'!E20</f>
        <v>2.9152636529394672E-5</v>
      </c>
      <c r="F2" s="108">
        <f>'diesel calcs'!F20</f>
        <v>3.3703892021325504E-5</v>
      </c>
      <c r="G2" s="108">
        <f>'diesel calcs'!G20</f>
        <v>3.434352792829956E-5</v>
      </c>
      <c r="H2" s="108">
        <f>'diesel calcs'!H20</f>
        <v>3.4983163835273629E-5</v>
      </c>
      <c r="I2" s="108">
        <f>'diesel calcs'!I20</f>
        <v>3.5622799742247685E-5</v>
      </c>
      <c r="J2" s="108">
        <f>'diesel calcs'!J20</f>
        <v>3.6262435649221741E-5</v>
      </c>
      <c r="K2" s="108">
        <f>'diesel calcs'!K20</f>
        <v>3.6902071556195797E-5</v>
      </c>
      <c r="L2" s="108">
        <f>'diesel calcs'!L20</f>
        <v>3.7197288128645363E-5</v>
      </c>
      <c r="M2" s="108">
        <f>'diesel calcs'!M20</f>
        <v>3.7492504701094942E-5</v>
      </c>
      <c r="N2" s="108">
        <f>'diesel calcs'!N20</f>
        <v>3.7787721273544508E-5</v>
      </c>
      <c r="O2" s="108">
        <f>'diesel calcs'!O20</f>
        <v>3.8082937845994074E-5</v>
      </c>
      <c r="P2" s="108">
        <f>'diesel calcs'!P20</f>
        <v>3.8378154418443626E-5</v>
      </c>
      <c r="Q2" s="108">
        <f>'diesel calcs'!Q20</f>
        <v>3.8673370990893199E-5</v>
      </c>
      <c r="R2" s="108">
        <f>'diesel calcs'!R20</f>
        <v>3.8968587563342771E-5</v>
      </c>
      <c r="S2" s="108">
        <f>'diesel calcs'!S20</f>
        <v>3.9263804135792344E-5</v>
      </c>
      <c r="T2" s="108">
        <f>'diesel calcs'!T20</f>
        <v>3.9559020708241903E-5</v>
      </c>
      <c r="U2" s="108">
        <f>'diesel calcs'!U20</f>
        <v>3.9854237280691475E-5</v>
      </c>
      <c r="V2" s="108">
        <f>'diesel calcs'!V20</f>
        <v>3.9854237280691475E-5</v>
      </c>
      <c r="W2" s="108">
        <f>'diesel calcs'!W20</f>
        <v>3.9854237280691475E-5</v>
      </c>
      <c r="X2" s="108">
        <f>'diesel calcs'!X20</f>
        <v>3.9854237280691475E-5</v>
      </c>
      <c r="Y2" s="108">
        <f>'diesel calcs'!Y20</f>
        <v>3.9854237280691475E-5</v>
      </c>
      <c r="Z2" s="108">
        <f>'diesel calcs'!Z20</f>
        <v>3.9854237280691475E-5</v>
      </c>
      <c r="AA2" s="108">
        <f>'diesel calcs'!AA20</f>
        <v>3.9854237280691475E-5</v>
      </c>
      <c r="AB2" s="108">
        <f>'diesel calcs'!AB20</f>
        <v>3.9854237280691475E-5</v>
      </c>
      <c r="AC2" s="108">
        <f>'diesel calcs'!AC20</f>
        <v>3.9854237280691475E-5</v>
      </c>
      <c r="AD2" s="108">
        <f>'diesel calcs'!AD20</f>
        <v>3.9854237280691475E-5</v>
      </c>
      <c r="AE2" s="108">
        <f>'diesel calcs'!AE20</f>
        <v>3.9854237280691475E-5</v>
      </c>
      <c r="AF2">
        <f>AE2</f>
        <v>3.9854237280691475E-5</v>
      </c>
      <c r="AG2">
        <f t="shared" ref="AG2:CC7" si="0">AF2</f>
        <v>3.9854237280691475E-5</v>
      </c>
      <c r="AH2">
        <f t="shared" si="0"/>
        <v>3.9854237280691475E-5</v>
      </c>
      <c r="AI2">
        <f t="shared" si="0"/>
        <v>3.9854237280691475E-5</v>
      </c>
      <c r="AJ2">
        <f t="shared" si="0"/>
        <v>3.9854237280691475E-5</v>
      </c>
      <c r="AK2">
        <f t="shared" si="0"/>
        <v>3.9854237280691475E-5</v>
      </c>
      <c r="AL2">
        <f t="shared" si="0"/>
        <v>3.9854237280691475E-5</v>
      </c>
      <c r="AM2">
        <f t="shared" si="0"/>
        <v>3.9854237280691475E-5</v>
      </c>
      <c r="AN2">
        <f t="shared" si="0"/>
        <v>3.9854237280691475E-5</v>
      </c>
      <c r="AO2">
        <f t="shared" si="0"/>
        <v>3.9854237280691475E-5</v>
      </c>
      <c r="AP2">
        <f t="shared" si="0"/>
        <v>3.9854237280691475E-5</v>
      </c>
      <c r="AQ2">
        <f t="shared" si="0"/>
        <v>3.9854237280691475E-5</v>
      </c>
      <c r="AR2">
        <f t="shared" si="0"/>
        <v>3.9854237280691475E-5</v>
      </c>
      <c r="AS2">
        <f t="shared" si="0"/>
        <v>3.9854237280691475E-5</v>
      </c>
      <c r="AT2">
        <f t="shared" si="0"/>
        <v>3.9854237280691475E-5</v>
      </c>
      <c r="AU2">
        <f t="shared" si="0"/>
        <v>3.9854237280691475E-5</v>
      </c>
      <c r="AV2">
        <f t="shared" si="0"/>
        <v>3.9854237280691475E-5</v>
      </c>
      <c r="AW2">
        <f t="shared" si="0"/>
        <v>3.9854237280691475E-5</v>
      </c>
      <c r="AX2">
        <f t="shared" si="0"/>
        <v>3.9854237280691475E-5</v>
      </c>
      <c r="AY2">
        <f t="shared" si="0"/>
        <v>3.9854237280691475E-5</v>
      </c>
      <c r="AZ2">
        <f t="shared" si="0"/>
        <v>3.9854237280691475E-5</v>
      </c>
      <c r="BA2">
        <f t="shared" si="0"/>
        <v>3.9854237280691475E-5</v>
      </c>
      <c r="BB2">
        <f t="shared" si="0"/>
        <v>3.9854237280691475E-5</v>
      </c>
      <c r="BC2">
        <f t="shared" si="0"/>
        <v>3.9854237280691475E-5</v>
      </c>
      <c r="BD2">
        <f t="shared" si="0"/>
        <v>3.9854237280691475E-5</v>
      </c>
      <c r="BE2">
        <f t="shared" si="0"/>
        <v>3.9854237280691475E-5</v>
      </c>
      <c r="BF2">
        <f t="shared" si="0"/>
        <v>3.9854237280691475E-5</v>
      </c>
      <c r="BG2">
        <f t="shared" si="0"/>
        <v>3.9854237280691475E-5</v>
      </c>
      <c r="BH2">
        <f t="shared" si="0"/>
        <v>3.9854237280691475E-5</v>
      </c>
      <c r="BI2">
        <f t="shared" si="0"/>
        <v>3.9854237280691475E-5</v>
      </c>
      <c r="BJ2">
        <f t="shared" si="0"/>
        <v>3.9854237280691475E-5</v>
      </c>
      <c r="BK2">
        <f t="shared" si="0"/>
        <v>3.9854237280691475E-5</v>
      </c>
      <c r="BL2">
        <f t="shared" si="0"/>
        <v>3.9854237280691475E-5</v>
      </c>
      <c r="BM2">
        <f t="shared" si="0"/>
        <v>3.9854237280691475E-5</v>
      </c>
      <c r="BN2">
        <f t="shared" si="0"/>
        <v>3.9854237280691475E-5</v>
      </c>
      <c r="BO2">
        <f t="shared" si="0"/>
        <v>3.9854237280691475E-5</v>
      </c>
      <c r="BP2">
        <f t="shared" si="0"/>
        <v>3.9854237280691475E-5</v>
      </c>
      <c r="BQ2">
        <f t="shared" si="0"/>
        <v>3.9854237280691475E-5</v>
      </c>
      <c r="BR2">
        <f t="shared" si="0"/>
        <v>3.9854237280691475E-5</v>
      </c>
      <c r="BS2">
        <f t="shared" si="0"/>
        <v>3.9854237280691475E-5</v>
      </c>
      <c r="BT2">
        <f t="shared" si="0"/>
        <v>3.9854237280691475E-5</v>
      </c>
      <c r="BU2">
        <f t="shared" si="0"/>
        <v>3.9854237280691475E-5</v>
      </c>
      <c r="BV2">
        <f t="shared" si="0"/>
        <v>3.9854237280691475E-5</v>
      </c>
      <c r="BW2">
        <f t="shared" si="0"/>
        <v>3.9854237280691475E-5</v>
      </c>
      <c r="BX2">
        <f t="shared" si="0"/>
        <v>3.9854237280691475E-5</v>
      </c>
      <c r="BY2">
        <f t="shared" si="0"/>
        <v>3.9854237280691475E-5</v>
      </c>
      <c r="BZ2">
        <f t="shared" si="0"/>
        <v>3.9854237280691475E-5</v>
      </c>
      <c r="CA2">
        <f t="shared" si="0"/>
        <v>3.9854237280691475E-5</v>
      </c>
      <c r="CB2">
        <f t="shared" si="0"/>
        <v>3.9854237280691475E-5</v>
      </c>
      <c r="CC2">
        <f t="shared" si="0"/>
        <v>3.9854237280691475E-5</v>
      </c>
    </row>
    <row r="3" spans="1:81" x14ac:dyDescent="0.35">
      <c r="A3" t="s">
        <v>80</v>
      </c>
      <c r="B3">
        <v>1.9641262089926039E-5</v>
      </c>
      <c r="C3">
        <v>1.9641262089926039E-5</v>
      </c>
      <c r="D3">
        <v>1.9641262089926039E-5</v>
      </c>
      <c r="E3">
        <v>2.327489557656236E-5</v>
      </c>
      <c r="F3">
        <v>2.6908529063198671E-5</v>
      </c>
      <c r="G3">
        <v>2.7419201877536741E-5</v>
      </c>
      <c r="H3">
        <v>2.7929874691874832E-5</v>
      </c>
      <c r="I3">
        <v>2.8440547506212898E-5</v>
      </c>
      <c r="J3">
        <v>2.8951220320550979E-5</v>
      </c>
      <c r="K3">
        <v>2.9461893134889059E-5</v>
      </c>
      <c r="L3">
        <v>2.9697588279968169E-5</v>
      </c>
      <c r="M3">
        <v>2.9933283425047279E-5</v>
      </c>
      <c r="N3">
        <v>3.0168978570126389E-5</v>
      </c>
      <c r="O3">
        <v>3.040467371520551E-5</v>
      </c>
      <c r="P3">
        <v>3.0640368860284627E-5</v>
      </c>
      <c r="Q3">
        <v>3.0876064005363733E-5</v>
      </c>
      <c r="R3">
        <v>3.111175915044284E-5</v>
      </c>
      <c r="S3">
        <v>3.134745429552196E-5</v>
      </c>
      <c r="T3">
        <v>3.1583149440601067E-5</v>
      </c>
      <c r="U3">
        <v>3.1818844585680187E-5</v>
      </c>
      <c r="V3">
        <v>3.1818844585680187E-5</v>
      </c>
      <c r="W3">
        <v>3.1818844585680187E-5</v>
      </c>
      <c r="X3">
        <v>3.1818844585680187E-5</v>
      </c>
      <c r="Y3">
        <v>3.1818844585680187E-5</v>
      </c>
      <c r="Z3">
        <v>3.1818844585680187E-5</v>
      </c>
      <c r="AA3">
        <v>3.1818844585680187E-5</v>
      </c>
      <c r="AB3">
        <v>3.1818844585680187E-5</v>
      </c>
      <c r="AC3">
        <v>3.1818844585680187E-5</v>
      </c>
      <c r="AD3">
        <v>3.1818844585680187E-5</v>
      </c>
      <c r="AE3">
        <v>3.1818844585680187E-5</v>
      </c>
      <c r="AF3">
        <f t="shared" ref="AF3:AU9" si="1">AE3</f>
        <v>3.1818844585680187E-5</v>
      </c>
      <c r="AG3">
        <f t="shared" si="1"/>
        <v>3.1818844585680187E-5</v>
      </c>
      <c r="AH3">
        <f t="shared" si="1"/>
        <v>3.1818844585680187E-5</v>
      </c>
      <c r="AI3">
        <f t="shared" si="1"/>
        <v>3.1818844585680187E-5</v>
      </c>
      <c r="AJ3">
        <f t="shared" si="1"/>
        <v>3.1818844585680187E-5</v>
      </c>
      <c r="AK3">
        <f t="shared" si="1"/>
        <v>3.1818844585680187E-5</v>
      </c>
      <c r="AL3">
        <f t="shared" si="1"/>
        <v>3.1818844585680187E-5</v>
      </c>
      <c r="AM3">
        <f t="shared" si="1"/>
        <v>3.1818844585680187E-5</v>
      </c>
      <c r="AN3">
        <f t="shared" si="1"/>
        <v>3.1818844585680187E-5</v>
      </c>
      <c r="AO3">
        <f t="shared" si="1"/>
        <v>3.1818844585680187E-5</v>
      </c>
      <c r="AP3">
        <f t="shared" si="1"/>
        <v>3.1818844585680187E-5</v>
      </c>
      <c r="AQ3">
        <f t="shared" si="1"/>
        <v>3.1818844585680187E-5</v>
      </c>
      <c r="AR3">
        <f t="shared" si="1"/>
        <v>3.1818844585680187E-5</v>
      </c>
      <c r="AS3">
        <f t="shared" si="1"/>
        <v>3.1818844585680187E-5</v>
      </c>
      <c r="AT3">
        <f t="shared" si="1"/>
        <v>3.1818844585680187E-5</v>
      </c>
      <c r="AU3">
        <f t="shared" si="1"/>
        <v>3.1818844585680187E-5</v>
      </c>
      <c r="AV3">
        <f t="shared" si="0"/>
        <v>3.1818844585680187E-5</v>
      </c>
      <c r="AW3">
        <f t="shared" si="0"/>
        <v>3.1818844585680187E-5</v>
      </c>
      <c r="AX3">
        <f t="shared" si="0"/>
        <v>3.1818844585680187E-5</v>
      </c>
      <c r="AY3">
        <f t="shared" si="0"/>
        <v>3.1818844585680187E-5</v>
      </c>
      <c r="AZ3">
        <f t="shared" si="0"/>
        <v>3.1818844585680187E-5</v>
      </c>
      <c r="BA3">
        <f t="shared" si="0"/>
        <v>3.1818844585680187E-5</v>
      </c>
      <c r="BB3">
        <f t="shared" si="0"/>
        <v>3.1818844585680187E-5</v>
      </c>
      <c r="BC3">
        <f t="shared" si="0"/>
        <v>3.1818844585680187E-5</v>
      </c>
      <c r="BD3">
        <f t="shared" si="0"/>
        <v>3.1818844585680187E-5</v>
      </c>
      <c r="BE3">
        <f t="shared" si="0"/>
        <v>3.1818844585680187E-5</v>
      </c>
      <c r="BF3">
        <f t="shared" si="0"/>
        <v>3.1818844585680187E-5</v>
      </c>
      <c r="BG3">
        <f t="shared" si="0"/>
        <v>3.1818844585680187E-5</v>
      </c>
      <c r="BH3">
        <f t="shared" si="0"/>
        <v>3.1818844585680187E-5</v>
      </c>
      <c r="BI3">
        <f t="shared" si="0"/>
        <v>3.1818844585680187E-5</v>
      </c>
      <c r="BJ3">
        <f t="shared" si="0"/>
        <v>3.1818844585680187E-5</v>
      </c>
      <c r="BK3">
        <f t="shared" si="0"/>
        <v>3.1818844585680187E-5</v>
      </c>
      <c r="BL3">
        <f t="shared" si="0"/>
        <v>3.1818844585680187E-5</v>
      </c>
      <c r="BM3">
        <f t="shared" si="0"/>
        <v>3.1818844585680187E-5</v>
      </c>
      <c r="BN3">
        <f t="shared" si="0"/>
        <v>3.1818844585680187E-5</v>
      </c>
      <c r="BO3">
        <f t="shared" si="0"/>
        <v>3.1818844585680187E-5</v>
      </c>
      <c r="BP3">
        <f t="shared" si="0"/>
        <v>3.1818844585680187E-5</v>
      </c>
      <c r="BQ3">
        <f t="shared" si="0"/>
        <v>3.1818844585680187E-5</v>
      </c>
      <c r="BR3">
        <f t="shared" si="0"/>
        <v>3.1818844585680187E-5</v>
      </c>
      <c r="BS3">
        <f t="shared" si="0"/>
        <v>3.1818844585680187E-5</v>
      </c>
      <c r="BT3">
        <f t="shared" si="0"/>
        <v>3.1818844585680187E-5</v>
      </c>
      <c r="BU3">
        <f t="shared" si="0"/>
        <v>3.1818844585680187E-5</v>
      </c>
      <c r="BV3">
        <f t="shared" si="0"/>
        <v>3.1818844585680187E-5</v>
      </c>
      <c r="BW3">
        <f t="shared" si="0"/>
        <v>3.1818844585680187E-5</v>
      </c>
      <c r="BX3">
        <f t="shared" si="0"/>
        <v>3.1818844585680187E-5</v>
      </c>
      <c r="BY3">
        <f t="shared" si="0"/>
        <v>3.1818844585680187E-5</v>
      </c>
      <c r="BZ3">
        <f t="shared" si="0"/>
        <v>3.1818844585680187E-5</v>
      </c>
      <c r="CA3">
        <f t="shared" si="0"/>
        <v>3.1818844585680187E-5</v>
      </c>
      <c r="CB3">
        <f t="shared" si="0"/>
        <v>3.1818844585680187E-5</v>
      </c>
      <c r="CC3">
        <f t="shared" si="0"/>
        <v>3.1818844585680187E-5</v>
      </c>
    </row>
    <row r="4" spans="1:81" x14ac:dyDescent="0.35">
      <c r="A4" t="s">
        <v>81</v>
      </c>
      <c r="B4">
        <v>1.9641262089926039E-5</v>
      </c>
      <c r="C4">
        <v>1.9641262089926039E-5</v>
      </c>
      <c r="D4">
        <v>1.9641262089926039E-5</v>
      </c>
      <c r="E4">
        <v>2.327489557656236E-5</v>
      </c>
      <c r="F4">
        <v>2.6908529063198671E-5</v>
      </c>
      <c r="G4">
        <v>2.7419201877536741E-5</v>
      </c>
      <c r="H4">
        <v>2.7929874691874832E-5</v>
      </c>
      <c r="I4">
        <v>2.8440547506212898E-5</v>
      </c>
      <c r="J4">
        <v>2.8951220320550979E-5</v>
      </c>
      <c r="K4">
        <v>2.9461893134889059E-5</v>
      </c>
      <c r="L4">
        <v>2.9697588279968169E-5</v>
      </c>
      <c r="M4">
        <v>2.9933283425047279E-5</v>
      </c>
      <c r="N4">
        <v>3.0168978570126389E-5</v>
      </c>
      <c r="O4">
        <v>3.040467371520551E-5</v>
      </c>
      <c r="P4">
        <v>3.0640368860284627E-5</v>
      </c>
      <c r="Q4">
        <v>3.0876064005363733E-5</v>
      </c>
      <c r="R4">
        <v>3.111175915044284E-5</v>
      </c>
      <c r="S4">
        <v>3.134745429552196E-5</v>
      </c>
      <c r="T4">
        <v>3.1583149440601067E-5</v>
      </c>
      <c r="U4">
        <v>3.1818844585680187E-5</v>
      </c>
      <c r="V4">
        <v>3.1818844585680187E-5</v>
      </c>
      <c r="W4">
        <v>3.1818844585680187E-5</v>
      </c>
      <c r="X4">
        <v>3.1818844585680187E-5</v>
      </c>
      <c r="Y4">
        <v>3.1818844585680187E-5</v>
      </c>
      <c r="Z4">
        <v>3.1818844585680187E-5</v>
      </c>
      <c r="AA4">
        <v>3.1818844585680187E-5</v>
      </c>
      <c r="AB4">
        <v>3.1818844585680187E-5</v>
      </c>
      <c r="AC4">
        <v>3.1818844585680187E-5</v>
      </c>
      <c r="AD4">
        <v>3.1818844585680187E-5</v>
      </c>
      <c r="AE4">
        <v>3.1818844585680187E-5</v>
      </c>
      <c r="AF4">
        <f t="shared" si="1"/>
        <v>3.1818844585680187E-5</v>
      </c>
      <c r="AG4">
        <f t="shared" si="0"/>
        <v>3.1818844585680187E-5</v>
      </c>
      <c r="AH4">
        <f t="shared" si="0"/>
        <v>3.1818844585680187E-5</v>
      </c>
      <c r="AI4">
        <f t="shared" si="0"/>
        <v>3.1818844585680187E-5</v>
      </c>
      <c r="AJ4">
        <f t="shared" si="0"/>
        <v>3.1818844585680187E-5</v>
      </c>
      <c r="AK4">
        <f t="shared" si="0"/>
        <v>3.1818844585680187E-5</v>
      </c>
      <c r="AL4">
        <f t="shared" si="0"/>
        <v>3.1818844585680187E-5</v>
      </c>
      <c r="AM4">
        <f t="shared" si="0"/>
        <v>3.1818844585680187E-5</v>
      </c>
      <c r="AN4">
        <f t="shared" si="0"/>
        <v>3.1818844585680187E-5</v>
      </c>
      <c r="AO4">
        <f t="shared" si="0"/>
        <v>3.1818844585680187E-5</v>
      </c>
      <c r="AP4">
        <f t="shared" si="0"/>
        <v>3.1818844585680187E-5</v>
      </c>
      <c r="AQ4">
        <f t="shared" si="0"/>
        <v>3.1818844585680187E-5</v>
      </c>
      <c r="AR4">
        <f t="shared" si="0"/>
        <v>3.1818844585680187E-5</v>
      </c>
      <c r="AS4">
        <f t="shared" si="0"/>
        <v>3.1818844585680187E-5</v>
      </c>
      <c r="AT4">
        <f t="shared" si="0"/>
        <v>3.1818844585680187E-5</v>
      </c>
      <c r="AU4">
        <f t="shared" si="0"/>
        <v>3.1818844585680187E-5</v>
      </c>
      <c r="AV4">
        <f t="shared" si="0"/>
        <v>3.1818844585680187E-5</v>
      </c>
      <c r="AW4">
        <f t="shared" si="0"/>
        <v>3.1818844585680187E-5</v>
      </c>
      <c r="AX4">
        <f t="shared" si="0"/>
        <v>3.1818844585680187E-5</v>
      </c>
      <c r="AY4">
        <f t="shared" si="0"/>
        <v>3.1818844585680187E-5</v>
      </c>
      <c r="AZ4">
        <f t="shared" si="0"/>
        <v>3.1818844585680187E-5</v>
      </c>
      <c r="BA4">
        <f t="shared" si="0"/>
        <v>3.1818844585680187E-5</v>
      </c>
      <c r="BB4">
        <f t="shared" si="0"/>
        <v>3.1818844585680187E-5</v>
      </c>
      <c r="BC4">
        <f t="shared" si="0"/>
        <v>3.1818844585680187E-5</v>
      </c>
      <c r="BD4">
        <f t="shared" si="0"/>
        <v>3.1818844585680187E-5</v>
      </c>
      <c r="BE4">
        <f t="shared" si="0"/>
        <v>3.1818844585680187E-5</v>
      </c>
      <c r="BF4">
        <f t="shared" si="0"/>
        <v>3.1818844585680187E-5</v>
      </c>
      <c r="BG4">
        <f t="shared" si="0"/>
        <v>3.1818844585680187E-5</v>
      </c>
      <c r="BH4">
        <f t="shared" si="0"/>
        <v>3.1818844585680187E-5</v>
      </c>
      <c r="BI4">
        <f t="shared" si="0"/>
        <v>3.1818844585680187E-5</v>
      </c>
      <c r="BJ4">
        <f t="shared" si="0"/>
        <v>3.1818844585680187E-5</v>
      </c>
      <c r="BK4">
        <f t="shared" si="0"/>
        <v>3.1818844585680187E-5</v>
      </c>
      <c r="BL4">
        <f t="shared" si="0"/>
        <v>3.1818844585680187E-5</v>
      </c>
      <c r="BM4">
        <f t="shared" si="0"/>
        <v>3.1818844585680187E-5</v>
      </c>
      <c r="BN4">
        <f t="shared" si="0"/>
        <v>3.1818844585680187E-5</v>
      </c>
      <c r="BO4">
        <f t="shared" si="0"/>
        <v>3.1818844585680187E-5</v>
      </c>
      <c r="BP4">
        <f t="shared" si="0"/>
        <v>3.1818844585680187E-5</v>
      </c>
      <c r="BQ4">
        <f t="shared" si="0"/>
        <v>3.1818844585680187E-5</v>
      </c>
      <c r="BR4">
        <f t="shared" si="0"/>
        <v>3.1818844585680187E-5</v>
      </c>
      <c r="BS4">
        <f t="shared" si="0"/>
        <v>3.1818844585680187E-5</v>
      </c>
      <c r="BT4">
        <f t="shared" si="0"/>
        <v>3.1818844585680187E-5</v>
      </c>
      <c r="BU4">
        <f t="shared" si="0"/>
        <v>3.1818844585680187E-5</v>
      </c>
      <c r="BV4">
        <f t="shared" si="0"/>
        <v>3.1818844585680187E-5</v>
      </c>
      <c r="BW4">
        <f t="shared" si="0"/>
        <v>3.1818844585680187E-5</v>
      </c>
      <c r="BX4">
        <f t="shared" si="0"/>
        <v>3.1818844585680187E-5</v>
      </c>
      <c r="BY4">
        <f t="shared" si="0"/>
        <v>3.1818844585680187E-5</v>
      </c>
      <c r="BZ4">
        <f t="shared" si="0"/>
        <v>3.1818844585680187E-5</v>
      </c>
      <c r="CA4">
        <f t="shared" si="0"/>
        <v>3.1818844585680187E-5</v>
      </c>
      <c r="CB4">
        <f t="shared" si="0"/>
        <v>3.1818844585680187E-5</v>
      </c>
      <c r="CC4">
        <f t="shared" si="0"/>
        <v>3.1818844585680187E-5</v>
      </c>
    </row>
    <row r="5" spans="1:81" x14ac:dyDescent="0.35">
      <c r="A5" t="s">
        <v>82</v>
      </c>
      <c r="B5">
        <v>1.9641262089926039E-5</v>
      </c>
      <c r="C5">
        <v>1.9641262089926039E-5</v>
      </c>
      <c r="D5">
        <v>1.9641262089926039E-5</v>
      </c>
      <c r="E5">
        <v>2.327489557656236E-5</v>
      </c>
      <c r="F5">
        <v>2.6908529063198671E-5</v>
      </c>
      <c r="G5">
        <v>2.7419201877536741E-5</v>
      </c>
      <c r="H5">
        <v>2.7929874691874832E-5</v>
      </c>
      <c r="I5">
        <v>2.8440547506212898E-5</v>
      </c>
      <c r="J5">
        <v>2.8951220320550979E-5</v>
      </c>
      <c r="K5">
        <v>2.9461893134889059E-5</v>
      </c>
      <c r="L5">
        <v>2.9697588279968169E-5</v>
      </c>
      <c r="M5">
        <v>2.9933283425047279E-5</v>
      </c>
      <c r="N5">
        <v>3.0168978570126389E-5</v>
      </c>
      <c r="O5">
        <v>3.040467371520551E-5</v>
      </c>
      <c r="P5">
        <v>3.0640368860284627E-5</v>
      </c>
      <c r="Q5">
        <v>3.0876064005363733E-5</v>
      </c>
      <c r="R5">
        <v>3.111175915044284E-5</v>
      </c>
      <c r="S5">
        <v>3.134745429552196E-5</v>
      </c>
      <c r="T5">
        <v>3.1583149440601067E-5</v>
      </c>
      <c r="U5">
        <v>3.1818844585680187E-5</v>
      </c>
      <c r="V5">
        <v>3.1818844585680187E-5</v>
      </c>
      <c r="W5">
        <v>3.1818844585680187E-5</v>
      </c>
      <c r="X5">
        <v>3.1818844585680187E-5</v>
      </c>
      <c r="Y5">
        <v>3.1818844585680187E-5</v>
      </c>
      <c r="Z5">
        <v>3.1818844585680187E-5</v>
      </c>
      <c r="AA5">
        <v>3.1818844585680187E-5</v>
      </c>
      <c r="AB5">
        <v>3.1818844585680187E-5</v>
      </c>
      <c r="AC5">
        <v>3.1818844585680187E-5</v>
      </c>
      <c r="AD5">
        <v>3.1818844585680187E-5</v>
      </c>
      <c r="AE5">
        <v>3.1818844585680187E-5</v>
      </c>
      <c r="AF5">
        <f t="shared" si="1"/>
        <v>3.1818844585680187E-5</v>
      </c>
      <c r="AG5">
        <f t="shared" si="0"/>
        <v>3.1818844585680187E-5</v>
      </c>
      <c r="AH5">
        <f t="shared" si="0"/>
        <v>3.1818844585680187E-5</v>
      </c>
      <c r="AI5">
        <f t="shared" si="0"/>
        <v>3.1818844585680187E-5</v>
      </c>
      <c r="AJ5">
        <f t="shared" si="0"/>
        <v>3.1818844585680187E-5</v>
      </c>
      <c r="AK5">
        <f t="shared" si="0"/>
        <v>3.1818844585680187E-5</v>
      </c>
      <c r="AL5">
        <f t="shared" si="0"/>
        <v>3.1818844585680187E-5</v>
      </c>
      <c r="AM5">
        <f t="shared" si="0"/>
        <v>3.1818844585680187E-5</v>
      </c>
      <c r="AN5">
        <f t="shared" si="0"/>
        <v>3.1818844585680187E-5</v>
      </c>
      <c r="AO5">
        <f t="shared" si="0"/>
        <v>3.1818844585680187E-5</v>
      </c>
      <c r="AP5">
        <f t="shared" si="0"/>
        <v>3.1818844585680187E-5</v>
      </c>
      <c r="AQ5">
        <f t="shared" si="0"/>
        <v>3.1818844585680187E-5</v>
      </c>
      <c r="AR5">
        <f t="shared" si="0"/>
        <v>3.1818844585680187E-5</v>
      </c>
      <c r="AS5">
        <f t="shared" si="0"/>
        <v>3.1818844585680187E-5</v>
      </c>
      <c r="AT5">
        <f t="shared" si="0"/>
        <v>3.1818844585680187E-5</v>
      </c>
      <c r="AU5">
        <f t="shared" si="0"/>
        <v>3.1818844585680187E-5</v>
      </c>
      <c r="AV5">
        <f t="shared" si="0"/>
        <v>3.1818844585680187E-5</v>
      </c>
      <c r="AW5">
        <f t="shared" si="0"/>
        <v>3.1818844585680187E-5</v>
      </c>
      <c r="AX5">
        <f t="shared" si="0"/>
        <v>3.1818844585680187E-5</v>
      </c>
      <c r="AY5">
        <f t="shared" si="0"/>
        <v>3.1818844585680187E-5</v>
      </c>
      <c r="AZ5">
        <f t="shared" si="0"/>
        <v>3.1818844585680187E-5</v>
      </c>
      <c r="BA5">
        <f t="shared" si="0"/>
        <v>3.1818844585680187E-5</v>
      </c>
      <c r="BB5">
        <f t="shared" si="0"/>
        <v>3.1818844585680187E-5</v>
      </c>
      <c r="BC5">
        <f t="shared" si="0"/>
        <v>3.1818844585680187E-5</v>
      </c>
      <c r="BD5">
        <f t="shared" si="0"/>
        <v>3.1818844585680187E-5</v>
      </c>
      <c r="BE5">
        <f t="shared" si="0"/>
        <v>3.1818844585680187E-5</v>
      </c>
      <c r="BF5">
        <f t="shared" si="0"/>
        <v>3.1818844585680187E-5</v>
      </c>
      <c r="BG5">
        <f t="shared" si="0"/>
        <v>3.1818844585680187E-5</v>
      </c>
      <c r="BH5">
        <f t="shared" si="0"/>
        <v>3.1818844585680187E-5</v>
      </c>
      <c r="BI5">
        <f t="shared" si="0"/>
        <v>3.1818844585680187E-5</v>
      </c>
      <c r="BJ5">
        <f t="shared" si="0"/>
        <v>3.1818844585680187E-5</v>
      </c>
      <c r="BK5">
        <f t="shared" si="0"/>
        <v>3.1818844585680187E-5</v>
      </c>
      <c r="BL5">
        <f t="shared" si="0"/>
        <v>3.1818844585680187E-5</v>
      </c>
      <c r="BM5">
        <f t="shared" si="0"/>
        <v>3.1818844585680187E-5</v>
      </c>
      <c r="BN5">
        <f t="shared" si="0"/>
        <v>3.1818844585680187E-5</v>
      </c>
      <c r="BO5">
        <f t="shared" si="0"/>
        <v>3.1818844585680187E-5</v>
      </c>
      <c r="BP5">
        <f t="shared" si="0"/>
        <v>3.1818844585680187E-5</v>
      </c>
      <c r="BQ5">
        <f t="shared" si="0"/>
        <v>3.1818844585680187E-5</v>
      </c>
      <c r="BR5">
        <f t="shared" si="0"/>
        <v>3.1818844585680187E-5</v>
      </c>
      <c r="BS5">
        <f t="shared" si="0"/>
        <v>3.1818844585680187E-5</v>
      </c>
      <c r="BT5">
        <f t="shared" si="0"/>
        <v>3.1818844585680187E-5</v>
      </c>
      <c r="BU5">
        <f t="shared" si="0"/>
        <v>3.1818844585680187E-5</v>
      </c>
      <c r="BV5">
        <f t="shared" si="0"/>
        <v>3.1818844585680187E-5</v>
      </c>
      <c r="BW5">
        <f t="shared" si="0"/>
        <v>3.1818844585680187E-5</v>
      </c>
      <c r="BX5">
        <f t="shared" si="0"/>
        <v>3.1818844585680187E-5</v>
      </c>
      <c r="BY5">
        <f t="shared" si="0"/>
        <v>3.1818844585680187E-5</v>
      </c>
      <c r="BZ5">
        <f t="shared" si="0"/>
        <v>3.1818844585680187E-5</v>
      </c>
      <c r="CA5">
        <f t="shared" si="0"/>
        <v>3.1818844585680187E-5</v>
      </c>
      <c r="CB5">
        <f t="shared" si="0"/>
        <v>3.1818844585680187E-5</v>
      </c>
      <c r="CC5">
        <f t="shared" si="0"/>
        <v>3.1818844585680187E-5</v>
      </c>
    </row>
    <row r="6" spans="1:81" x14ac:dyDescent="0.35">
      <c r="A6" t="s">
        <v>83</v>
      </c>
      <c r="B6">
        <v>1.9641262089926039E-5</v>
      </c>
      <c r="C6">
        <v>1.9641262089926039E-5</v>
      </c>
      <c r="D6">
        <v>1.9641262089926039E-5</v>
      </c>
      <c r="E6">
        <v>2.327489557656236E-5</v>
      </c>
      <c r="F6">
        <v>2.6908529063198671E-5</v>
      </c>
      <c r="G6">
        <v>2.7419201877536741E-5</v>
      </c>
      <c r="H6">
        <v>2.7929874691874832E-5</v>
      </c>
      <c r="I6">
        <v>2.8440547506212898E-5</v>
      </c>
      <c r="J6">
        <v>2.8951220320550979E-5</v>
      </c>
      <c r="K6">
        <v>2.9461893134889059E-5</v>
      </c>
      <c r="L6">
        <v>2.9697588279968169E-5</v>
      </c>
      <c r="M6">
        <v>2.9933283425047279E-5</v>
      </c>
      <c r="N6">
        <v>3.0168978570126389E-5</v>
      </c>
      <c r="O6">
        <v>3.040467371520551E-5</v>
      </c>
      <c r="P6">
        <v>3.0640368860284627E-5</v>
      </c>
      <c r="Q6">
        <v>3.0876064005363733E-5</v>
      </c>
      <c r="R6">
        <v>3.111175915044284E-5</v>
      </c>
      <c r="S6">
        <v>3.134745429552196E-5</v>
      </c>
      <c r="T6">
        <v>3.1583149440601067E-5</v>
      </c>
      <c r="U6">
        <v>3.1818844585680187E-5</v>
      </c>
      <c r="V6">
        <v>3.1818844585680187E-5</v>
      </c>
      <c r="W6">
        <v>3.1818844585680187E-5</v>
      </c>
      <c r="X6">
        <v>3.1818844585680187E-5</v>
      </c>
      <c r="Y6">
        <v>3.1818844585680187E-5</v>
      </c>
      <c r="Z6">
        <v>3.1818844585680187E-5</v>
      </c>
      <c r="AA6">
        <v>3.1818844585680187E-5</v>
      </c>
      <c r="AB6">
        <v>3.1818844585680187E-5</v>
      </c>
      <c r="AC6">
        <v>3.1818844585680187E-5</v>
      </c>
      <c r="AD6">
        <v>3.1818844585680187E-5</v>
      </c>
      <c r="AE6">
        <v>3.1818844585680187E-5</v>
      </c>
      <c r="AF6">
        <f t="shared" si="1"/>
        <v>3.1818844585680187E-5</v>
      </c>
      <c r="AG6">
        <f t="shared" si="0"/>
        <v>3.1818844585680187E-5</v>
      </c>
      <c r="AH6">
        <f t="shared" si="0"/>
        <v>3.1818844585680187E-5</v>
      </c>
      <c r="AI6">
        <f t="shared" si="0"/>
        <v>3.1818844585680187E-5</v>
      </c>
      <c r="AJ6">
        <f t="shared" si="0"/>
        <v>3.1818844585680187E-5</v>
      </c>
      <c r="AK6">
        <f t="shared" si="0"/>
        <v>3.1818844585680187E-5</v>
      </c>
      <c r="AL6">
        <f t="shared" si="0"/>
        <v>3.1818844585680187E-5</v>
      </c>
      <c r="AM6">
        <f t="shared" si="0"/>
        <v>3.1818844585680187E-5</v>
      </c>
      <c r="AN6">
        <f t="shared" si="0"/>
        <v>3.1818844585680187E-5</v>
      </c>
      <c r="AO6">
        <f t="shared" si="0"/>
        <v>3.1818844585680187E-5</v>
      </c>
      <c r="AP6">
        <f t="shared" si="0"/>
        <v>3.1818844585680187E-5</v>
      </c>
      <c r="AQ6">
        <f t="shared" si="0"/>
        <v>3.1818844585680187E-5</v>
      </c>
      <c r="AR6">
        <f t="shared" si="0"/>
        <v>3.1818844585680187E-5</v>
      </c>
      <c r="AS6">
        <f t="shared" si="0"/>
        <v>3.1818844585680187E-5</v>
      </c>
      <c r="AT6">
        <f t="shared" si="0"/>
        <v>3.1818844585680187E-5</v>
      </c>
      <c r="AU6">
        <f t="shared" si="0"/>
        <v>3.1818844585680187E-5</v>
      </c>
      <c r="AV6">
        <f t="shared" si="0"/>
        <v>3.1818844585680187E-5</v>
      </c>
      <c r="AW6">
        <f t="shared" si="0"/>
        <v>3.1818844585680187E-5</v>
      </c>
      <c r="AX6">
        <f t="shared" si="0"/>
        <v>3.1818844585680187E-5</v>
      </c>
      <c r="AY6">
        <f t="shared" si="0"/>
        <v>3.1818844585680187E-5</v>
      </c>
      <c r="AZ6">
        <f t="shared" si="0"/>
        <v>3.1818844585680187E-5</v>
      </c>
      <c r="BA6">
        <f t="shared" si="0"/>
        <v>3.1818844585680187E-5</v>
      </c>
      <c r="BB6">
        <f t="shared" si="0"/>
        <v>3.1818844585680187E-5</v>
      </c>
      <c r="BC6">
        <f t="shared" si="0"/>
        <v>3.1818844585680187E-5</v>
      </c>
      <c r="BD6">
        <f t="shared" si="0"/>
        <v>3.1818844585680187E-5</v>
      </c>
      <c r="BE6">
        <f t="shared" si="0"/>
        <v>3.1818844585680187E-5</v>
      </c>
      <c r="BF6">
        <f t="shared" si="0"/>
        <v>3.1818844585680187E-5</v>
      </c>
      <c r="BG6">
        <f t="shared" si="0"/>
        <v>3.1818844585680187E-5</v>
      </c>
      <c r="BH6">
        <f t="shared" si="0"/>
        <v>3.1818844585680187E-5</v>
      </c>
      <c r="BI6">
        <f t="shared" si="0"/>
        <v>3.1818844585680187E-5</v>
      </c>
      <c r="BJ6">
        <f t="shared" si="0"/>
        <v>3.1818844585680187E-5</v>
      </c>
      <c r="BK6">
        <f t="shared" si="0"/>
        <v>3.1818844585680187E-5</v>
      </c>
      <c r="BL6">
        <f t="shared" si="0"/>
        <v>3.1818844585680187E-5</v>
      </c>
      <c r="BM6">
        <f t="shared" si="0"/>
        <v>3.1818844585680187E-5</v>
      </c>
      <c r="BN6">
        <f t="shared" si="0"/>
        <v>3.1818844585680187E-5</v>
      </c>
      <c r="BO6">
        <f t="shared" si="0"/>
        <v>3.1818844585680187E-5</v>
      </c>
      <c r="BP6">
        <f t="shared" si="0"/>
        <v>3.1818844585680187E-5</v>
      </c>
      <c r="BQ6">
        <f t="shared" si="0"/>
        <v>3.1818844585680187E-5</v>
      </c>
      <c r="BR6">
        <f t="shared" si="0"/>
        <v>3.1818844585680187E-5</v>
      </c>
      <c r="BS6">
        <f t="shared" si="0"/>
        <v>3.1818844585680187E-5</v>
      </c>
      <c r="BT6">
        <f t="shared" si="0"/>
        <v>3.1818844585680187E-5</v>
      </c>
      <c r="BU6">
        <f t="shared" si="0"/>
        <v>3.1818844585680187E-5</v>
      </c>
      <c r="BV6">
        <f t="shared" si="0"/>
        <v>3.1818844585680187E-5</v>
      </c>
      <c r="BW6">
        <f t="shared" si="0"/>
        <v>3.1818844585680187E-5</v>
      </c>
      <c r="BX6">
        <f t="shared" si="0"/>
        <v>3.1818844585680187E-5</v>
      </c>
      <c r="BY6">
        <f t="shared" si="0"/>
        <v>3.1818844585680187E-5</v>
      </c>
      <c r="BZ6">
        <f t="shared" si="0"/>
        <v>3.1818844585680187E-5</v>
      </c>
      <c r="CA6">
        <f t="shared" si="0"/>
        <v>3.1818844585680187E-5</v>
      </c>
      <c r="CB6">
        <f t="shared" si="0"/>
        <v>3.1818844585680187E-5</v>
      </c>
      <c r="CC6">
        <f t="shared" si="0"/>
        <v>3.1818844585680187E-5</v>
      </c>
    </row>
    <row r="7" spans="1:81" x14ac:dyDescent="0.35">
      <c r="A7" t="s">
        <v>84</v>
      </c>
      <c r="B7">
        <v>1.9641262089926039E-5</v>
      </c>
      <c r="C7">
        <v>1.9641262089926039E-5</v>
      </c>
      <c r="D7">
        <v>1.9641262089926039E-5</v>
      </c>
      <c r="E7">
        <v>2.327489557656236E-5</v>
      </c>
      <c r="F7">
        <v>2.6908529063198671E-5</v>
      </c>
      <c r="G7">
        <v>2.7419201877536741E-5</v>
      </c>
      <c r="H7">
        <v>2.7929874691874832E-5</v>
      </c>
      <c r="I7">
        <v>2.8440547506212898E-5</v>
      </c>
      <c r="J7">
        <v>2.8951220320550979E-5</v>
      </c>
      <c r="K7">
        <v>2.9461893134889059E-5</v>
      </c>
      <c r="L7">
        <v>2.9697588279968169E-5</v>
      </c>
      <c r="M7">
        <v>2.9933283425047279E-5</v>
      </c>
      <c r="N7">
        <v>3.0168978570126389E-5</v>
      </c>
      <c r="O7">
        <v>3.040467371520551E-5</v>
      </c>
      <c r="P7">
        <v>3.0640368860284627E-5</v>
      </c>
      <c r="Q7">
        <v>3.0876064005363733E-5</v>
      </c>
      <c r="R7">
        <v>3.111175915044284E-5</v>
      </c>
      <c r="S7">
        <v>3.134745429552196E-5</v>
      </c>
      <c r="T7">
        <v>3.1583149440601067E-5</v>
      </c>
      <c r="U7">
        <v>3.1818844585680187E-5</v>
      </c>
      <c r="V7">
        <v>3.1818844585680187E-5</v>
      </c>
      <c r="W7">
        <v>3.1818844585680187E-5</v>
      </c>
      <c r="X7">
        <v>3.1818844585680187E-5</v>
      </c>
      <c r="Y7">
        <v>3.1818844585680187E-5</v>
      </c>
      <c r="Z7">
        <v>3.1818844585680187E-5</v>
      </c>
      <c r="AA7">
        <v>3.1818844585680187E-5</v>
      </c>
      <c r="AB7">
        <v>3.1818844585680187E-5</v>
      </c>
      <c r="AC7">
        <v>3.1818844585680187E-5</v>
      </c>
      <c r="AD7">
        <v>3.1818844585680187E-5</v>
      </c>
      <c r="AE7">
        <v>3.1818844585680187E-5</v>
      </c>
      <c r="AF7">
        <f t="shared" si="1"/>
        <v>3.1818844585680187E-5</v>
      </c>
      <c r="AG7">
        <f t="shared" si="0"/>
        <v>3.1818844585680187E-5</v>
      </c>
      <c r="AH7">
        <f t="shared" si="0"/>
        <v>3.1818844585680187E-5</v>
      </c>
      <c r="AI7">
        <f t="shared" si="0"/>
        <v>3.1818844585680187E-5</v>
      </c>
      <c r="AJ7">
        <f t="shared" si="0"/>
        <v>3.1818844585680187E-5</v>
      </c>
      <c r="AK7">
        <f t="shared" si="0"/>
        <v>3.1818844585680187E-5</v>
      </c>
      <c r="AL7">
        <f t="shared" si="0"/>
        <v>3.1818844585680187E-5</v>
      </c>
      <c r="AM7">
        <f t="shared" si="0"/>
        <v>3.1818844585680187E-5</v>
      </c>
      <c r="AN7">
        <f t="shared" si="0"/>
        <v>3.1818844585680187E-5</v>
      </c>
      <c r="AO7">
        <f t="shared" si="0"/>
        <v>3.1818844585680187E-5</v>
      </c>
      <c r="AP7">
        <f t="shared" si="0"/>
        <v>3.1818844585680187E-5</v>
      </c>
      <c r="AQ7">
        <f t="shared" si="0"/>
        <v>3.1818844585680187E-5</v>
      </c>
      <c r="AR7">
        <f t="shared" si="0"/>
        <v>3.1818844585680187E-5</v>
      </c>
      <c r="AS7">
        <f t="shared" si="0"/>
        <v>3.1818844585680187E-5</v>
      </c>
      <c r="AT7">
        <f t="shared" si="0"/>
        <v>3.1818844585680187E-5</v>
      </c>
      <c r="AU7">
        <f t="shared" si="0"/>
        <v>3.1818844585680187E-5</v>
      </c>
      <c r="AV7">
        <f t="shared" si="0"/>
        <v>3.1818844585680187E-5</v>
      </c>
      <c r="AW7">
        <f t="shared" si="0"/>
        <v>3.1818844585680187E-5</v>
      </c>
      <c r="AX7">
        <f t="shared" si="0"/>
        <v>3.1818844585680187E-5</v>
      </c>
      <c r="AY7">
        <f t="shared" si="0"/>
        <v>3.1818844585680187E-5</v>
      </c>
      <c r="AZ7">
        <f t="shared" si="0"/>
        <v>3.1818844585680187E-5</v>
      </c>
      <c r="BA7">
        <f t="shared" si="0"/>
        <v>3.1818844585680187E-5</v>
      </c>
      <c r="BB7">
        <f t="shared" si="0"/>
        <v>3.1818844585680187E-5</v>
      </c>
      <c r="BC7">
        <f t="shared" si="0"/>
        <v>3.1818844585680187E-5</v>
      </c>
      <c r="BD7">
        <f t="shared" si="0"/>
        <v>3.1818844585680187E-5</v>
      </c>
      <c r="BE7">
        <f t="shared" si="0"/>
        <v>3.1818844585680187E-5</v>
      </c>
      <c r="BF7">
        <f t="shared" ref="AG7:CC9" si="2">BE7</f>
        <v>3.1818844585680187E-5</v>
      </c>
      <c r="BG7">
        <f t="shared" si="2"/>
        <v>3.1818844585680187E-5</v>
      </c>
      <c r="BH7">
        <f t="shared" si="2"/>
        <v>3.1818844585680187E-5</v>
      </c>
      <c r="BI7">
        <f t="shared" si="2"/>
        <v>3.1818844585680187E-5</v>
      </c>
      <c r="BJ7">
        <f t="shared" si="2"/>
        <v>3.1818844585680187E-5</v>
      </c>
      <c r="BK7">
        <f t="shared" si="2"/>
        <v>3.1818844585680187E-5</v>
      </c>
      <c r="BL7">
        <f t="shared" si="2"/>
        <v>3.1818844585680187E-5</v>
      </c>
      <c r="BM7">
        <f t="shared" si="2"/>
        <v>3.1818844585680187E-5</v>
      </c>
      <c r="BN7">
        <f t="shared" si="2"/>
        <v>3.1818844585680187E-5</v>
      </c>
      <c r="BO7">
        <f t="shared" si="2"/>
        <v>3.1818844585680187E-5</v>
      </c>
      <c r="BP7">
        <f t="shared" si="2"/>
        <v>3.1818844585680187E-5</v>
      </c>
      <c r="BQ7">
        <f t="shared" si="2"/>
        <v>3.1818844585680187E-5</v>
      </c>
      <c r="BR7">
        <f t="shared" si="2"/>
        <v>3.1818844585680187E-5</v>
      </c>
      <c r="BS7">
        <f t="shared" si="2"/>
        <v>3.1818844585680187E-5</v>
      </c>
      <c r="BT7">
        <f t="shared" si="2"/>
        <v>3.1818844585680187E-5</v>
      </c>
      <c r="BU7">
        <f t="shared" si="2"/>
        <v>3.1818844585680187E-5</v>
      </c>
      <c r="BV7">
        <f t="shared" si="2"/>
        <v>3.1818844585680187E-5</v>
      </c>
      <c r="BW7">
        <f t="shared" si="2"/>
        <v>3.1818844585680187E-5</v>
      </c>
      <c r="BX7">
        <f t="shared" si="2"/>
        <v>3.1818844585680187E-5</v>
      </c>
      <c r="BY7">
        <f t="shared" si="2"/>
        <v>3.1818844585680187E-5</v>
      </c>
      <c r="BZ7">
        <f t="shared" si="2"/>
        <v>3.1818844585680187E-5</v>
      </c>
      <c r="CA7">
        <f t="shared" si="2"/>
        <v>3.1818844585680187E-5</v>
      </c>
      <c r="CB7">
        <f t="shared" si="2"/>
        <v>3.1818844585680187E-5</v>
      </c>
      <c r="CC7">
        <f t="shared" si="2"/>
        <v>3.1818844585680187E-5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1.9641262089926039E-5</v>
      </c>
      <c r="C9">
        <v>1.9641262089926039E-5</v>
      </c>
      <c r="D9">
        <v>1.9641262089926039E-5</v>
      </c>
      <c r="E9">
        <v>2.327489557656236E-5</v>
      </c>
      <c r="F9">
        <v>2.6908529063198671E-5</v>
      </c>
      <c r="G9">
        <v>2.7419201877536741E-5</v>
      </c>
      <c r="H9">
        <v>2.7929874691874832E-5</v>
      </c>
      <c r="I9">
        <v>2.8440547506212898E-5</v>
      </c>
      <c r="J9">
        <v>2.8951220320550979E-5</v>
      </c>
      <c r="K9">
        <v>2.9461893134889059E-5</v>
      </c>
      <c r="L9">
        <v>2.9697588279968169E-5</v>
      </c>
      <c r="M9">
        <v>2.9933283425047279E-5</v>
      </c>
      <c r="N9">
        <v>3.0168978570126389E-5</v>
      </c>
      <c r="O9">
        <v>3.040467371520551E-5</v>
      </c>
      <c r="P9">
        <v>3.0640368860284627E-5</v>
      </c>
      <c r="Q9">
        <v>3.0876064005363733E-5</v>
      </c>
      <c r="R9">
        <v>3.111175915044284E-5</v>
      </c>
      <c r="S9">
        <v>3.134745429552196E-5</v>
      </c>
      <c r="T9">
        <v>3.1583149440601067E-5</v>
      </c>
      <c r="U9">
        <v>3.1818844585680187E-5</v>
      </c>
      <c r="V9">
        <v>3.1818844585680187E-5</v>
      </c>
      <c r="W9">
        <v>3.1818844585680187E-5</v>
      </c>
      <c r="X9">
        <v>3.1818844585680187E-5</v>
      </c>
      <c r="Y9">
        <v>3.1818844585680187E-5</v>
      </c>
      <c r="Z9">
        <v>3.1818844585680187E-5</v>
      </c>
      <c r="AA9">
        <v>3.1818844585680187E-5</v>
      </c>
      <c r="AB9">
        <v>3.1818844585680187E-5</v>
      </c>
      <c r="AC9">
        <v>3.1818844585680187E-5</v>
      </c>
      <c r="AD9">
        <v>3.1818844585680187E-5</v>
      </c>
      <c r="AE9">
        <v>3.1818844585680187E-5</v>
      </c>
      <c r="AF9">
        <f t="shared" si="1"/>
        <v>3.1818844585680187E-5</v>
      </c>
      <c r="AG9">
        <f t="shared" si="2"/>
        <v>3.1818844585680187E-5</v>
      </c>
      <c r="AH9">
        <f t="shared" si="2"/>
        <v>3.1818844585680187E-5</v>
      </c>
      <c r="AI9">
        <f t="shared" si="2"/>
        <v>3.1818844585680187E-5</v>
      </c>
      <c r="AJ9">
        <f t="shared" si="2"/>
        <v>3.1818844585680187E-5</v>
      </c>
      <c r="AK9">
        <f t="shared" si="2"/>
        <v>3.1818844585680187E-5</v>
      </c>
      <c r="AL9">
        <f t="shared" si="2"/>
        <v>3.1818844585680187E-5</v>
      </c>
      <c r="AM9">
        <f t="shared" si="2"/>
        <v>3.1818844585680187E-5</v>
      </c>
      <c r="AN9">
        <f t="shared" si="2"/>
        <v>3.1818844585680187E-5</v>
      </c>
      <c r="AO9">
        <f t="shared" si="2"/>
        <v>3.1818844585680187E-5</v>
      </c>
      <c r="AP9">
        <f t="shared" si="2"/>
        <v>3.1818844585680187E-5</v>
      </c>
      <c r="AQ9">
        <f t="shared" si="2"/>
        <v>3.1818844585680187E-5</v>
      </c>
      <c r="AR9">
        <f t="shared" si="2"/>
        <v>3.1818844585680187E-5</v>
      </c>
      <c r="AS9">
        <f t="shared" si="2"/>
        <v>3.1818844585680187E-5</v>
      </c>
      <c r="AT9">
        <f t="shared" si="2"/>
        <v>3.1818844585680187E-5</v>
      </c>
      <c r="AU9">
        <f t="shared" si="2"/>
        <v>3.1818844585680187E-5</v>
      </c>
      <c r="AV9">
        <f t="shared" si="2"/>
        <v>3.1818844585680187E-5</v>
      </c>
      <c r="AW9">
        <f t="shared" si="2"/>
        <v>3.1818844585680187E-5</v>
      </c>
      <c r="AX9">
        <f t="shared" si="2"/>
        <v>3.1818844585680187E-5</v>
      </c>
      <c r="AY9">
        <f t="shared" si="2"/>
        <v>3.1818844585680187E-5</v>
      </c>
      <c r="AZ9">
        <f t="shared" si="2"/>
        <v>3.1818844585680187E-5</v>
      </c>
      <c r="BA9">
        <f t="shared" si="2"/>
        <v>3.1818844585680187E-5</v>
      </c>
      <c r="BB9">
        <f t="shared" si="2"/>
        <v>3.1818844585680187E-5</v>
      </c>
      <c r="BC9">
        <f t="shared" si="2"/>
        <v>3.1818844585680187E-5</v>
      </c>
      <c r="BD9">
        <f t="shared" si="2"/>
        <v>3.1818844585680187E-5</v>
      </c>
      <c r="BE9">
        <f t="shared" si="2"/>
        <v>3.1818844585680187E-5</v>
      </c>
      <c r="BF9">
        <f t="shared" si="2"/>
        <v>3.1818844585680187E-5</v>
      </c>
      <c r="BG9">
        <f t="shared" si="2"/>
        <v>3.1818844585680187E-5</v>
      </c>
      <c r="BH9">
        <f t="shared" si="2"/>
        <v>3.1818844585680187E-5</v>
      </c>
      <c r="BI9">
        <f t="shared" si="2"/>
        <v>3.1818844585680187E-5</v>
      </c>
      <c r="BJ9">
        <f t="shared" si="2"/>
        <v>3.1818844585680187E-5</v>
      </c>
      <c r="BK9">
        <f t="shared" si="2"/>
        <v>3.1818844585680187E-5</v>
      </c>
      <c r="BL9">
        <f t="shared" si="2"/>
        <v>3.1818844585680187E-5</v>
      </c>
      <c r="BM9">
        <f t="shared" si="2"/>
        <v>3.1818844585680187E-5</v>
      </c>
      <c r="BN9">
        <f t="shared" si="2"/>
        <v>3.1818844585680187E-5</v>
      </c>
      <c r="BO9">
        <f t="shared" si="2"/>
        <v>3.1818844585680187E-5</v>
      </c>
      <c r="BP9">
        <f t="shared" si="2"/>
        <v>3.1818844585680187E-5</v>
      </c>
      <c r="BQ9">
        <f t="shared" si="2"/>
        <v>3.1818844585680187E-5</v>
      </c>
      <c r="BR9">
        <f t="shared" si="2"/>
        <v>3.1818844585680187E-5</v>
      </c>
      <c r="BS9">
        <f t="shared" si="2"/>
        <v>3.1818844585680187E-5</v>
      </c>
      <c r="BT9">
        <f t="shared" si="2"/>
        <v>3.1818844585680187E-5</v>
      </c>
      <c r="BU9">
        <f t="shared" si="2"/>
        <v>3.1818844585680187E-5</v>
      </c>
      <c r="BV9">
        <f t="shared" si="2"/>
        <v>3.1818844585680187E-5</v>
      </c>
      <c r="BW9">
        <f t="shared" si="2"/>
        <v>3.1818844585680187E-5</v>
      </c>
      <c r="BX9">
        <f t="shared" si="2"/>
        <v>3.1818844585680187E-5</v>
      </c>
      <c r="BY9">
        <f t="shared" si="2"/>
        <v>3.1818844585680187E-5</v>
      </c>
      <c r="BZ9">
        <f t="shared" si="2"/>
        <v>3.1818844585680187E-5</v>
      </c>
      <c r="CA9">
        <f t="shared" si="2"/>
        <v>3.1818844585680187E-5</v>
      </c>
      <c r="CB9">
        <f t="shared" si="2"/>
        <v>3.1818844585680187E-5</v>
      </c>
      <c r="CC9">
        <f t="shared" si="2"/>
        <v>3.1818844585680187E-5</v>
      </c>
    </row>
    <row r="12" spans="1:81" x14ac:dyDescent="0.35">
      <c r="C12" s="29"/>
      <c r="D12" s="29"/>
      <c r="E12" s="29"/>
      <c r="F12" s="29"/>
      <c r="G12" s="29"/>
      <c r="H12" s="29"/>
      <c r="I12" s="29"/>
      <c r="J12" s="29"/>
      <c r="K12" s="29"/>
      <c r="L12" s="29"/>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3.0678497756479358E-5</v>
      </c>
      <c r="C2">
        <v>4.5879810038002311E-5</v>
      </c>
      <c r="D2">
        <v>4.0140923904647142E-5</v>
      </c>
      <c r="E2">
        <v>4.7566994827006877E-5</v>
      </c>
      <c r="F2">
        <v>5.4993065749366577E-5</v>
      </c>
      <c r="G2">
        <v>5.6036729770887407E-5</v>
      </c>
      <c r="H2">
        <v>5.7080393792408217E-5</v>
      </c>
      <c r="I2">
        <v>5.8124057813929067E-5</v>
      </c>
      <c r="J2">
        <v>5.916772183544987E-5</v>
      </c>
      <c r="K2">
        <v>6.0211385856970727E-5</v>
      </c>
      <c r="L2">
        <v>6.0693076943826483E-5</v>
      </c>
      <c r="M2">
        <v>6.1174768030682259E-5</v>
      </c>
      <c r="N2">
        <v>6.1656459117538008E-5</v>
      </c>
      <c r="O2">
        <v>6.2138150204393757E-5</v>
      </c>
      <c r="P2">
        <v>6.2619841291249547E-5</v>
      </c>
      <c r="Q2">
        <v>6.3101532378105309E-5</v>
      </c>
      <c r="R2">
        <v>6.3583223464961072E-5</v>
      </c>
      <c r="S2">
        <v>6.4064914551816834E-5</v>
      </c>
      <c r="T2">
        <v>6.454660563867261E-5</v>
      </c>
      <c r="U2">
        <v>6.5028296725528373E-5</v>
      </c>
      <c r="V2">
        <v>6.5028296725528373E-5</v>
      </c>
      <c r="W2">
        <v>6.5028296725528373E-5</v>
      </c>
      <c r="X2">
        <v>6.5028296725528373E-5</v>
      </c>
      <c r="Y2">
        <v>6.5028296725528373E-5</v>
      </c>
      <c r="Z2">
        <v>6.5028296725528373E-5</v>
      </c>
      <c r="AA2">
        <v>6.5028296725528373E-5</v>
      </c>
      <c r="AB2">
        <v>6.5028296725528373E-5</v>
      </c>
      <c r="AC2">
        <v>6.5028296725528373E-5</v>
      </c>
      <c r="AD2">
        <v>6.5028296725528373E-5</v>
      </c>
      <c r="AE2">
        <v>6.5028296725528373E-5</v>
      </c>
      <c r="AF2">
        <f>AE2</f>
        <v>6.5028296725528373E-5</v>
      </c>
      <c r="AG2">
        <f t="shared" ref="AG2:CC7" si="0">AF2</f>
        <v>6.5028296725528373E-5</v>
      </c>
      <c r="AH2">
        <f t="shared" si="0"/>
        <v>6.5028296725528373E-5</v>
      </c>
      <c r="AI2">
        <f t="shared" si="0"/>
        <v>6.5028296725528373E-5</v>
      </c>
      <c r="AJ2">
        <f t="shared" si="0"/>
        <v>6.5028296725528373E-5</v>
      </c>
      <c r="AK2">
        <f t="shared" si="0"/>
        <v>6.5028296725528373E-5</v>
      </c>
      <c r="AL2">
        <f t="shared" si="0"/>
        <v>6.5028296725528373E-5</v>
      </c>
      <c r="AM2">
        <f t="shared" si="0"/>
        <v>6.5028296725528373E-5</v>
      </c>
      <c r="AN2">
        <f t="shared" si="0"/>
        <v>6.5028296725528373E-5</v>
      </c>
      <c r="AO2">
        <f t="shared" si="0"/>
        <v>6.5028296725528373E-5</v>
      </c>
      <c r="AP2">
        <f t="shared" si="0"/>
        <v>6.5028296725528373E-5</v>
      </c>
      <c r="AQ2">
        <f t="shared" si="0"/>
        <v>6.5028296725528373E-5</v>
      </c>
      <c r="AR2">
        <f t="shared" si="0"/>
        <v>6.5028296725528373E-5</v>
      </c>
      <c r="AS2">
        <f t="shared" si="0"/>
        <v>6.5028296725528373E-5</v>
      </c>
      <c r="AT2">
        <f t="shared" si="0"/>
        <v>6.5028296725528373E-5</v>
      </c>
      <c r="AU2">
        <f t="shared" si="0"/>
        <v>6.5028296725528373E-5</v>
      </c>
      <c r="AV2">
        <f t="shared" si="0"/>
        <v>6.5028296725528373E-5</v>
      </c>
      <c r="AW2">
        <f t="shared" si="0"/>
        <v>6.5028296725528373E-5</v>
      </c>
      <c r="AX2">
        <f t="shared" si="0"/>
        <v>6.5028296725528373E-5</v>
      </c>
      <c r="AY2">
        <f t="shared" si="0"/>
        <v>6.5028296725528373E-5</v>
      </c>
      <c r="AZ2">
        <f t="shared" si="0"/>
        <v>6.5028296725528373E-5</v>
      </c>
      <c r="BA2">
        <f t="shared" si="0"/>
        <v>6.5028296725528373E-5</v>
      </c>
      <c r="BB2">
        <f t="shared" si="0"/>
        <v>6.5028296725528373E-5</v>
      </c>
      <c r="BC2">
        <f t="shared" si="0"/>
        <v>6.5028296725528373E-5</v>
      </c>
      <c r="BD2">
        <f t="shared" si="0"/>
        <v>6.5028296725528373E-5</v>
      </c>
      <c r="BE2">
        <f t="shared" si="0"/>
        <v>6.5028296725528373E-5</v>
      </c>
      <c r="BF2">
        <f t="shared" si="0"/>
        <v>6.5028296725528373E-5</v>
      </c>
      <c r="BG2">
        <f t="shared" si="0"/>
        <v>6.5028296725528373E-5</v>
      </c>
      <c r="BH2">
        <f t="shared" si="0"/>
        <v>6.5028296725528373E-5</v>
      </c>
      <c r="BI2">
        <f t="shared" si="0"/>
        <v>6.5028296725528373E-5</v>
      </c>
      <c r="BJ2">
        <f t="shared" si="0"/>
        <v>6.5028296725528373E-5</v>
      </c>
      <c r="BK2">
        <f t="shared" si="0"/>
        <v>6.5028296725528373E-5</v>
      </c>
      <c r="BL2">
        <f t="shared" si="0"/>
        <v>6.5028296725528373E-5</v>
      </c>
      <c r="BM2">
        <f t="shared" si="0"/>
        <v>6.5028296725528373E-5</v>
      </c>
      <c r="BN2">
        <f t="shared" si="0"/>
        <v>6.5028296725528373E-5</v>
      </c>
      <c r="BO2">
        <f t="shared" si="0"/>
        <v>6.5028296725528373E-5</v>
      </c>
      <c r="BP2">
        <f t="shared" si="0"/>
        <v>6.5028296725528373E-5</v>
      </c>
      <c r="BQ2">
        <f t="shared" si="0"/>
        <v>6.5028296725528373E-5</v>
      </c>
      <c r="BR2">
        <f t="shared" si="0"/>
        <v>6.5028296725528373E-5</v>
      </c>
      <c r="BS2">
        <f t="shared" si="0"/>
        <v>6.5028296725528373E-5</v>
      </c>
      <c r="BT2">
        <f t="shared" si="0"/>
        <v>6.5028296725528373E-5</v>
      </c>
      <c r="BU2">
        <f t="shared" si="0"/>
        <v>6.5028296725528373E-5</v>
      </c>
      <c r="BV2">
        <f t="shared" si="0"/>
        <v>6.5028296725528373E-5</v>
      </c>
      <c r="BW2">
        <f t="shared" si="0"/>
        <v>6.5028296725528373E-5</v>
      </c>
      <c r="BX2">
        <f t="shared" si="0"/>
        <v>6.5028296725528373E-5</v>
      </c>
      <c r="BY2">
        <f t="shared" si="0"/>
        <v>6.5028296725528373E-5</v>
      </c>
      <c r="BZ2">
        <f t="shared" si="0"/>
        <v>6.5028296725528373E-5</v>
      </c>
      <c r="CA2">
        <f t="shared" si="0"/>
        <v>6.5028296725528373E-5</v>
      </c>
      <c r="CB2">
        <f t="shared" si="0"/>
        <v>6.5028296725528373E-5</v>
      </c>
      <c r="CC2">
        <f t="shared" si="0"/>
        <v>6.5028296725528373E-5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2.7139678866654411E-5</v>
      </c>
      <c r="C2">
        <v>4.5637136350922188E-5</v>
      </c>
      <c r="D2">
        <v>4.1670060609379819E-5</v>
      </c>
      <c r="E2">
        <v>4.9379021822115088E-5</v>
      </c>
      <c r="F2">
        <v>5.7087983034850357E-5</v>
      </c>
      <c r="G2">
        <v>5.8171404610694242E-5</v>
      </c>
      <c r="H2">
        <v>5.9254826186538121E-5</v>
      </c>
      <c r="I2">
        <v>6.0338247762381978E-5</v>
      </c>
      <c r="J2">
        <v>6.142166933822587E-5</v>
      </c>
      <c r="K2">
        <v>6.2505090914069728E-5</v>
      </c>
      <c r="L2">
        <v>6.3005131641382281E-5</v>
      </c>
      <c r="M2">
        <v>6.3505172368694861E-5</v>
      </c>
      <c r="N2">
        <v>6.4005213096007401E-5</v>
      </c>
      <c r="O2">
        <v>6.4505253823319967E-5</v>
      </c>
      <c r="P2">
        <v>6.500529455063252E-5</v>
      </c>
      <c r="Q2">
        <v>6.5505335277945087E-5</v>
      </c>
      <c r="R2">
        <v>6.6005376005257653E-5</v>
      </c>
      <c r="S2">
        <v>6.650541673257022E-5</v>
      </c>
      <c r="T2">
        <v>6.7005457459882759E-5</v>
      </c>
      <c r="U2">
        <v>6.7505498187195325E-5</v>
      </c>
      <c r="V2">
        <v>6.7505498187195325E-5</v>
      </c>
      <c r="W2">
        <v>6.7505498187195325E-5</v>
      </c>
      <c r="X2">
        <v>6.7505498187195325E-5</v>
      </c>
      <c r="Y2">
        <v>6.7505498187195325E-5</v>
      </c>
      <c r="Z2">
        <v>6.7505498187195325E-5</v>
      </c>
      <c r="AA2">
        <v>6.7505498187195325E-5</v>
      </c>
      <c r="AB2">
        <v>6.7505498187195325E-5</v>
      </c>
      <c r="AC2">
        <v>6.7505498187195325E-5</v>
      </c>
      <c r="AD2">
        <v>6.7505498187195325E-5</v>
      </c>
      <c r="AE2">
        <v>6.7505498187195325E-5</v>
      </c>
      <c r="AF2">
        <f>AE2</f>
        <v>6.7505498187195325E-5</v>
      </c>
      <c r="AG2">
        <f t="shared" ref="AG2:CC7" si="0">AF2</f>
        <v>6.7505498187195325E-5</v>
      </c>
      <c r="AH2">
        <f t="shared" si="0"/>
        <v>6.7505498187195325E-5</v>
      </c>
      <c r="AI2">
        <f t="shared" si="0"/>
        <v>6.7505498187195325E-5</v>
      </c>
      <c r="AJ2">
        <f t="shared" si="0"/>
        <v>6.7505498187195325E-5</v>
      </c>
      <c r="AK2">
        <f t="shared" si="0"/>
        <v>6.7505498187195325E-5</v>
      </c>
      <c r="AL2">
        <f t="shared" si="0"/>
        <v>6.7505498187195325E-5</v>
      </c>
      <c r="AM2">
        <f t="shared" si="0"/>
        <v>6.7505498187195325E-5</v>
      </c>
      <c r="AN2">
        <f t="shared" si="0"/>
        <v>6.7505498187195325E-5</v>
      </c>
      <c r="AO2">
        <f t="shared" si="0"/>
        <v>6.7505498187195325E-5</v>
      </c>
      <c r="AP2">
        <f t="shared" si="0"/>
        <v>6.7505498187195325E-5</v>
      </c>
      <c r="AQ2">
        <f t="shared" si="0"/>
        <v>6.7505498187195325E-5</v>
      </c>
      <c r="AR2">
        <f t="shared" si="0"/>
        <v>6.7505498187195325E-5</v>
      </c>
      <c r="AS2">
        <f t="shared" si="0"/>
        <v>6.7505498187195325E-5</v>
      </c>
      <c r="AT2">
        <f t="shared" si="0"/>
        <v>6.7505498187195325E-5</v>
      </c>
      <c r="AU2">
        <f t="shared" si="0"/>
        <v>6.7505498187195325E-5</v>
      </c>
      <c r="AV2">
        <f t="shared" si="0"/>
        <v>6.7505498187195325E-5</v>
      </c>
      <c r="AW2">
        <f t="shared" si="0"/>
        <v>6.7505498187195325E-5</v>
      </c>
      <c r="AX2">
        <f t="shared" si="0"/>
        <v>6.7505498187195325E-5</v>
      </c>
      <c r="AY2">
        <f t="shared" si="0"/>
        <v>6.7505498187195325E-5</v>
      </c>
      <c r="AZ2">
        <f t="shared" si="0"/>
        <v>6.7505498187195325E-5</v>
      </c>
      <c r="BA2">
        <f t="shared" si="0"/>
        <v>6.7505498187195325E-5</v>
      </c>
      <c r="BB2">
        <f t="shared" si="0"/>
        <v>6.7505498187195325E-5</v>
      </c>
      <c r="BC2">
        <f t="shared" si="0"/>
        <v>6.7505498187195325E-5</v>
      </c>
      <c r="BD2">
        <f t="shared" si="0"/>
        <v>6.7505498187195325E-5</v>
      </c>
      <c r="BE2">
        <f t="shared" si="0"/>
        <v>6.7505498187195325E-5</v>
      </c>
      <c r="BF2">
        <f t="shared" si="0"/>
        <v>6.7505498187195325E-5</v>
      </c>
      <c r="BG2">
        <f t="shared" si="0"/>
        <v>6.7505498187195325E-5</v>
      </c>
      <c r="BH2">
        <f t="shared" si="0"/>
        <v>6.7505498187195325E-5</v>
      </c>
      <c r="BI2">
        <f t="shared" si="0"/>
        <v>6.7505498187195325E-5</v>
      </c>
      <c r="BJ2">
        <f t="shared" si="0"/>
        <v>6.7505498187195325E-5</v>
      </c>
      <c r="BK2">
        <f t="shared" si="0"/>
        <v>6.7505498187195325E-5</v>
      </c>
      <c r="BL2">
        <f t="shared" si="0"/>
        <v>6.7505498187195325E-5</v>
      </c>
      <c r="BM2">
        <f t="shared" si="0"/>
        <v>6.7505498187195325E-5</v>
      </c>
      <c r="BN2">
        <f t="shared" si="0"/>
        <v>6.7505498187195325E-5</v>
      </c>
      <c r="BO2">
        <f t="shared" si="0"/>
        <v>6.7505498187195325E-5</v>
      </c>
      <c r="BP2">
        <f t="shared" si="0"/>
        <v>6.7505498187195325E-5</v>
      </c>
      <c r="BQ2">
        <f t="shared" si="0"/>
        <v>6.7505498187195325E-5</v>
      </c>
      <c r="BR2">
        <f t="shared" si="0"/>
        <v>6.7505498187195325E-5</v>
      </c>
      <c r="BS2">
        <f t="shared" si="0"/>
        <v>6.7505498187195325E-5</v>
      </c>
      <c r="BT2">
        <f t="shared" si="0"/>
        <v>6.7505498187195325E-5</v>
      </c>
      <c r="BU2">
        <f t="shared" si="0"/>
        <v>6.7505498187195325E-5</v>
      </c>
      <c r="BV2">
        <f t="shared" si="0"/>
        <v>6.7505498187195325E-5</v>
      </c>
      <c r="BW2">
        <f t="shared" si="0"/>
        <v>6.7505498187195325E-5</v>
      </c>
      <c r="BX2">
        <f t="shared" si="0"/>
        <v>6.7505498187195325E-5</v>
      </c>
      <c r="BY2">
        <f t="shared" si="0"/>
        <v>6.7505498187195325E-5</v>
      </c>
      <c r="BZ2">
        <f t="shared" si="0"/>
        <v>6.7505498187195325E-5</v>
      </c>
      <c r="CA2">
        <f t="shared" si="0"/>
        <v>6.7505498187195325E-5</v>
      </c>
      <c r="CB2">
        <f t="shared" si="0"/>
        <v>6.7505498187195325E-5</v>
      </c>
      <c r="CC2">
        <f t="shared" si="0"/>
        <v>6.7505498187195325E-5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9A77-B9AA-4EEB-8D1D-10036740C683}">
  <dimension ref="A1:AE31"/>
  <sheetViews>
    <sheetView topLeftCell="H7" zoomScale="85" zoomScaleNormal="85" workbookViewId="0">
      <selection activeCell="AE31" sqref="AE31"/>
    </sheetView>
  </sheetViews>
  <sheetFormatPr defaultRowHeight="14.5" x14ac:dyDescent="0.35"/>
  <cols>
    <col min="2" max="2" width="11.81640625" bestFit="1" customWidth="1"/>
  </cols>
  <sheetData>
    <row r="1" spans="1:11" x14ac:dyDescent="0.35">
      <c r="A1" s="4" t="s">
        <v>740</v>
      </c>
      <c r="B1" s="5"/>
      <c r="C1" s="5"/>
      <c r="D1" s="5"/>
      <c r="E1" s="5"/>
      <c r="F1" s="5"/>
      <c r="G1" s="5"/>
      <c r="H1" s="5"/>
      <c r="I1" s="5"/>
      <c r="J1" s="5"/>
      <c r="K1" s="5"/>
    </row>
    <row r="2" spans="1:11" x14ac:dyDescent="0.35">
      <c r="A2" s="31" t="s">
        <v>741</v>
      </c>
      <c r="D2" t="s">
        <v>735</v>
      </c>
    </row>
    <row r="3" spans="1:11" x14ac:dyDescent="0.35">
      <c r="A3">
        <v>52217</v>
      </c>
      <c r="B3" t="s">
        <v>742</v>
      </c>
      <c r="D3">
        <v>2.2046199999999998</v>
      </c>
      <c r="E3" t="s">
        <v>743</v>
      </c>
    </row>
    <row r="4" spans="1:11" x14ac:dyDescent="0.35">
      <c r="A4">
        <f>A3*D3</f>
        <v>115118.64253999999</v>
      </c>
      <c r="B4" t="s">
        <v>744</v>
      </c>
    </row>
    <row r="6" spans="1:11" x14ac:dyDescent="0.35">
      <c r="A6" s="31" t="s">
        <v>745</v>
      </c>
    </row>
    <row r="7" spans="1:11" x14ac:dyDescent="0.35">
      <c r="A7">
        <v>2020</v>
      </c>
      <c r="B7">
        <v>11</v>
      </c>
      <c r="C7" t="s">
        <v>746</v>
      </c>
      <c r="E7">
        <f>B7*About!A$82*About!A$83</f>
        <v>11.0376013</v>
      </c>
      <c r="F7" t="s">
        <v>747</v>
      </c>
    </row>
    <row r="8" spans="1:11" x14ac:dyDescent="0.35">
      <c r="A8">
        <v>2030</v>
      </c>
      <c r="B8">
        <v>7</v>
      </c>
      <c r="C8" t="s">
        <v>746</v>
      </c>
      <c r="E8">
        <f>B8*About!A$82*About!A$83</f>
        <v>7.0239281</v>
      </c>
      <c r="F8" t="s">
        <v>747</v>
      </c>
    </row>
    <row r="9" spans="1:11" x14ac:dyDescent="0.35">
      <c r="A9">
        <v>2050</v>
      </c>
      <c r="B9">
        <v>5</v>
      </c>
      <c r="C9" t="s">
        <v>746</v>
      </c>
      <c r="E9">
        <f>B9*About!A$82*About!A$83</f>
        <v>5.0170914999999994</v>
      </c>
      <c r="F9" t="s">
        <v>747</v>
      </c>
    </row>
    <row r="25" spans="1:31" x14ac:dyDescent="0.35">
      <c r="A25" t="s">
        <v>748</v>
      </c>
    </row>
    <row r="26" spans="1:31" x14ac:dyDescent="0.35">
      <c r="A26">
        <v>2020</v>
      </c>
      <c r="B26" s="32">
        <f>E7/A$4</f>
        <v>9.5880224579305588E-5</v>
      </c>
    </row>
    <row r="27" spans="1:31" x14ac:dyDescent="0.35">
      <c r="A27">
        <v>2030</v>
      </c>
      <c r="B27" s="32">
        <f>E8/A$4</f>
        <v>6.1014688368649011E-5</v>
      </c>
    </row>
    <row r="28" spans="1:31" x14ac:dyDescent="0.35">
      <c r="A28">
        <v>2050</v>
      </c>
      <c r="B28" s="32">
        <f>E9/A$4</f>
        <v>4.3581920263320715E-5</v>
      </c>
    </row>
    <row r="30" spans="1:31" x14ac:dyDescent="0.35">
      <c r="A30">
        <v>2020</v>
      </c>
      <c r="B30">
        <v>2021</v>
      </c>
      <c r="C30">
        <v>2022</v>
      </c>
      <c r="D30">
        <v>2023</v>
      </c>
      <c r="E30">
        <v>2024</v>
      </c>
      <c r="F30">
        <v>2025</v>
      </c>
      <c r="G30">
        <v>2026</v>
      </c>
      <c r="H30">
        <v>2027</v>
      </c>
      <c r="I30">
        <v>2028</v>
      </c>
      <c r="J30">
        <v>2029</v>
      </c>
      <c r="K30">
        <v>2030</v>
      </c>
      <c r="L30">
        <v>2031</v>
      </c>
      <c r="M30">
        <v>2032</v>
      </c>
      <c r="N30">
        <v>2033</v>
      </c>
      <c r="O30">
        <v>2034</v>
      </c>
      <c r="P30">
        <v>2035</v>
      </c>
      <c r="Q30">
        <v>2036</v>
      </c>
      <c r="R30">
        <v>2037</v>
      </c>
      <c r="S30">
        <v>2038</v>
      </c>
      <c r="T30">
        <v>2039</v>
      </c>
      <c r="U30">
        <v>2040</v>
      </c>
      <c r="V30">
        <v>2041</v>
      </c>
      <c r="W30">
        <v>2042</v>
      </c>
      <c r="X30">
        <v>2043</v>
      </c>
      <c r="Y30">
        <v>2044</v>
      </c>
      <c r="Z30">
        <v>2045</v>
      </c>
      <c r="AA30">
        <v>2046</v>
      </c>
      <c r="AB30">
        <v>2047</v>
      </c>
      <c r="AC30">
        <v>2048</v>
      </c>
      <c r="AD30">
        <v>2049</v>
      </c>
      <c r="AE30">
        <v>2050</v>
      </c>
    </row>
    <row r="31" spans="1:31" x14ac:dyDescent="0.35">
      <c r="A31" s="32">
        <f>B26</f>
        <v>9.5880224579305588E-5</v>
      </c>
      <c r="B31" s="32">
        <f>$A31+($K31-$A31)*(B30-$A30)/($K30-$A30)</f>
        <v>9.2393670958239931E-5</v>
      </c>
      <c r="C31" s="32">
        <f t="shared" ref="C31:J31" si="0">$A31+($K31-$A31)*(C30-$A30)/($K30-$A30)</f>
        <v>8.8907117337174273E-5</v>
      </c>
      <c r="D31" s="32">
        <f t="shared" si="0"/>
        <v>8.5420563716108615E-5</v>
      </c>
      <c r="E31" s="32">
        <f t="shared" si="0"/>
        <v>8.1934010095042957E-5</v>
      </c>
      <c r="F31" s="32">
        <f t="shared" si="0"/>
        <v>7.84474564739773E-5</v>
      </c>
      <c r="G31" s="32">
        <f t="shared" si="0"/>
        <v>7.4960902852911642E-5</v>
      </c>
      <c r="H31" s="32">
        <f t="shared" si="0"/>
        <v>7.1474349231845984E-5</v>
      </c>
      <c r="I31" s="32">
        <f t="shared" si="0"/>
        <v>6.7987795610780326E-5</v>
      </c>
      <c r="J31" s="32">
        <f t="shared" si="0"/>
        <v>6.4501241989714669E-5</v>
      </c>
      <c r="K31" s="32">
        <f>B27</f>
        <v>6.1014688368649011E-5</v>
      </c>
      <c r="L31" s="32">
        <f>$K31+($AE31-$K31)*(L30-$K30)/($AE30-$K30)</f>
        <v>6.0143049963382596E-5</v>
      </c>
      <c r="M31" s="32">
        <f t="shared" ref="M31:AD31" si="1">$K31+($AE31-$K31)*(M30-$K30)/($AE30-$K30)</f>
        <v>5.9271411558116182E-5</v>
      </c>
      <c r="N31" s="32">
        <f t="shared" si="1"/>
        <v>5.8399773152849767E-5</v>
      </c>
      <c r="O31" s="32">
        <f t="shared" si="1"/>
        <v>5.7528134747583353E-5</v>
      </c>
      <c r="P31" s="32">
        <f t="shared" si="1"/>
        <v>5.6656496342316939E-5</v>
      </c>
      <c r="Q31" s="32">
        <f t="shared" si="1"/>
        <v>5.5784857937050524E-5</v>
      </c>
      <c r="R31" s="32">
        <f t="shared" si="1"/>
        <v>5.491321953178411E-5</v>
      </c>
      <c r="S31" s="32">
        <f t="shared" si="1"/>
        <v>5.4041581126517695E-5</v>
      </c>
      <c r="T31" s="32">
        <f t="shared" si="1"/>
        <v>5.3169942721251274E-5</v>
      </c>
      <c r="U31" s="32">
        <f t="shared" si="1"/>
        <v>5.2298304315984866E-5</v>
      </c>
      <c r="V31" s="32">
        <f t="shared" si="1"/>
        <v>5.1426665910718445E-5</v>
      </c>
      <c r="W31" s="32">
        <f t="shared" si="1"/>
        <v>5.0555027505452038E-5</v>
      </c>
      <c r="X31" s="32">
        <f t="shared" si="1"/>
        <v>4.9683389100185616E-5</v>
      </c>
      <c r="Y31" s="32">
        <f t="shared" si="1"/>
        <v>4.8811750694919202E-5</v>
      </c>
      <c r="Z31" s="32">
        <f t="shared" si="1"/>
        <v>4.7940112289652787E-5</v>
      </c>
      <c r="AA31" s="32">
        <f t="shared" si="1"/>
        <v>4.7068473884386373E-5</v>
      </c>
      <c r="AB31" s="32">
        <f t="shared" si="1"/>
        <v>4.6196835479119959E-5</v>
      </c>
      <c r="AC31" s="32">
        <f t="shared" si="1"/>
        <v>4.5325197073853544E-5</v>
      </c>
      <c r="AD31" s="32">
        <f t="shared" si="1"/>
        <v>4.445355866858713E-5</v>
      </c>
      <c r="AE31" s="32">
        <f>B28</f>
        <v>4.3581920263320715E-5</v>
      </c>
    </row>
  </sheetData>
  <hyperlinks>
    <hyperlink ref="A2" r:id="rId1" xr:uid="{8651DC08-99B1-44FF-B917-FD3B5DA742CB}"/>
    <hyperlink ref="A6" r:id="rId2" xr:uid="{DEE69729-C3F5-47CA-85DC-659BAD03B133}"/>
  </hyperlinks>
  <pageMargins left="0.7" right="0.7" top="0.75" bottom="0.75" header="0.3" footer="0.3"/>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1.922393919721354E-5</v>
      </c>
      <c r="C2">
        <v>3.2326304915236548E-5</v>
      </c>
      <c r="D2">
        <v>2.9516292931644039E-5</v>
      </c>
      <c r="E2">
        <v>3.4976807123998189E-5</v>
      </c>
      <c r="F2">
        <v>4.0437321316352343E-5</v>
      </c>
      <c r="G2">
        <v>4.1204744932575078E-5</v>
      </c>
      <c r="H2">
        <v>4.1972168548797827E-5</v>
      </c>
      <c r="I2">
        <v>4.2739592165020569E-5</v>
      </c>
      <c r="J2">
        <v>4.3507015781243332E-5</v>
      </c>
      <c r="K2">
        <v>4.4274439397466047E-5</v>
      </c>
      <c r="L2">
        <v>4.4628634912645788E-5</v>
      </c>
      <c r="M2">
        <v>4.4982830427825521E-5</v>
      </c>
      <c r="N2">
        <v>4.5337025943005248E-5</v>
      </c>
      <c r="O2">
        <v>4.5691221458184968E-5</v>
      </c>
      <c r="P2">
        <v>4.6045416973364688E-5</v>
      </c>
      <c r="Q2">
        <v>4.6399612488544428E-5</v>
      </c>
      <c r="R2">
        <v>4.6753808003724168E-5</v>
      </c>
      <c r="S2">
        <v>4.7108003518903908E-5</v>
      </c>
      <c r="T2">
        <v>4.7462199034083622E-5</v>
      </c>
      <c r="U2">
        <v>4.7816394549263348E-5</v>
      </c>
      <c r="V2">
        <v>4.7816394549263348E-5</v>
      </c>
      <c r="W2">
        <v>4.7816394549263348E-5</v>
      </c>
      <c r="X2">
        <v>4.7816394549263348E-5</v>
      </c>
      <c r="Y2">
        <v>4.7816394549263348E-5</v>
      </c>
      <c r="Z2">
        <v>4.7816394549263348E-5</v>
      </c>
      <c r="AA2">
        <v>4.7816394549263348E-5</v>
      </c>
      <c r="AB2">
        <v>4.7816394549263348E-5</v>
      </c>
      <c r="AC2">
        <v>4.7816394549263348E-5</v>
      </c>
      <c r="AD2">
        <v>4.7816394549263348E-5</v>
      </c>
      <c r="AE2">
        <v>4.7816394549263348E-5</v>
      </c>
      <c r="AF2">
        <f>AE2</f>
        <v>4.7816394549263348E-5</v>
      </c>
      <c r="AG2">
        <f t="shared" ref="AG2:CC7" si="0">AF2</f>
        <v>4.7816394549263348E-5</v>
      </c>
      <c r="AH2">
        <f t="shared" si="0"/>
        <v>4.7816394549263348E-5</v>
      </c>
      <c r="AI2">
        <f t="shared" si="0"/>
        <v>4.7816394549263348E-5</v>
      </c>
      <c r="AJ2">
        <f t="shared" si="0"/>
        <v>4.7816394549263348E-5</v>
      </c>
      <c r="AK2">
        <f t="shared" si="0"/>
        <v>4.7816394549263348E-5</v>
      </c>
      <c r="AL2">
        <f t="shared" si="0"/>
        <v>4.7816394549263348E-5</v>
      </c>
      <c r="AM2">
        <f t="shared" si="0"/>
        <v>4.7816394549263348E-5</v>
      </c>
      <c r="AN2">
        <f t="shared" si="0"/>
        <v>4.7816394549263348E-5</v>
      </c>
      <c r="AO2">
        <f t="shared" si="0"/>
        <v>4.7816394549263348E-5</v>
      </c>
      <c r="AP2">
        <f t="shared" si="0"/>
        <v>4.7816394549263348E-5</v>
      </c>
      <c r="AQ2">
        <f t="shared" si="0"/>
        <v>4.7816394549263348E-5</v>
      </c>
      <c r="AR2">
        <f t="shared" si="0"/>
        <v>4.7816394549263348E-5</v>
      </c>
      <c r="AS2">
        <f t="shared" si="0"/>
        <v>4.7816394549263348E-5</v>
      </c>
      <c r="AT2">
        <f t="shared" si="0"/>
        <v>4.7816394549263348E-5</v>
      </c>
      <c r="AU2">
        <f t="shared" si="0"/>
        <v>4.7816394549263348E-5</v>
      </c>
      <c r="AV2">
        <f t="shared" si="0"/>
        <v>4.7816394549263348E-5</v>
      </c>
      <c r="AW2">
        <f t="shared" si="0"/>
        <v>4.7816394549263348E-5</v>
      </c>
      <c r="AX2">
        <f t="shared" si="0"/>
        <v>4.7816394549263348E-5</v>
      </c>
      <c r="AY2">
        <f t="shared" si="0"/>
        <v>4.7816394549263348E-5</v>
      </c>
      <c r="AZ2">
        <f t="shared" si="0"/>
        <v>4.7816394549263348E-5</v>
      </c>
      <c r="BA2">
        <f t="shared" si="0"/>
        <v>4.7816394549263348E-5</v>
      </c>
      <c r="BB2">
        <f t="shared" si="0"/>
        <v>4.7816394549263348E-5</v>
      </c>
      <c r="BC2">
        <f t="shared" si="0"/>
        <v>4.7816394549263348E-5</v>
      </c>
      <c r="BD2">
        <f t="shared" si="0"/>
        <v>4.7816394549263348E-5</v>
      </c>
      <c r="BE2">
        <f t="shared" si="0"/>
        <v>4.7816394549263348E-5</v>
      </c>
      <c r="BF2">
        <f t="shared" si="0"/>
        <v>4.7816394549263348E-5</v>
      </c>
      <c r="BG2">
        <f t="shared" si="0"/>
        <v>4.7816394549263348E-5</v>
      </c>
      <c r="BH2">
        <f t="shared" si="0"/>
        <v>4.7816394549263348E-5</v>
      </c>
      <c r="BI2">
        <f t="shared" si="0"/>
        <v>4.7816394549263348E-5</v>
      </c>
      <c r="BJ2">
        <f t="shared" si="0"/>
        <v>4.7816394549263348E-5</v>
      </c>
      <c r="BK2">
        <f t="shared" si="0"/>
        <v>4.7816394549263348E-5</v>
      </c>
      <c r="BL2">
        <f t="shared" si="0"/>
        <v>4.7816394549263348E-5</v>
      </c>
      <c r="BM2">
        <f t="shared" si="0"/>
        <v>4.7816394549263348E-5</v>
      </c>
      <c r="BN2">
        <f t="shared" si="0"/>
        <v>4.7816394549263348E-5</v>
      </c>
      <c r="BO2">
        <f t="shared" si="0"/>
        <v>4.7816394549263348E-5</v>
      </c>
      <c r="BP2">
        <f t="shared" si="0"/>
        <v>4.7816394549263348E-5</v>
      </c>
      <c r="BQ2">
        <f t="shared" si="0"/>
        <v>4.7816394549263348E-5</v>
      </c>
      <c r="BR2">
        <f t="shared" si="0"/>
        <v>4.7816394549263348E-5</v>
      </c>
      <c r="BS2">
        <f t="shared" si="0"/>
        <v>4.7816394549263348E-5</v>
      </c>
      <c r="BT2">
        <f t="shared" si="0"/>
        <v>4.7816394549263348E-5</v>
      </c>
      <c r="BU2">
        <f t="shared" si="0"/>
        <v>4.7816394549263348E-5</v>
      </c>
      <c r="BV2">
        <f t="shared" si="0"/>
        <v>4.7816394549263348E-5</v>
      </c>
      <c r="BW2">
        <f t="shared" si="0"/>
        <v>4.7816394549263348E-5</v>
      </c>
      <c r="BX2">
        <f t="shared" si="0"/>
        <v>4.7816394549263348E-5</v>
      </c>
      <c r="BY2">
        <f t="shared" si="0"/>
        <v>4.7816394549263348E-5</v>
      </c>
      <c r="BZ2">
        <f t="shared" si="0"/>
        <v>4.7816394549263348E-5</v>
      </c>
      <c r="CA2">
        <f t="shared" si="0"/>
        <v>4.7816394549263348E-5</v>
      </c>
      <c r="CB2">
        <f t="shared" si="0"/>
        <v>4.7816394549263348E-5</v>
      </c>
      <c r="CC2">
        <f t="shared" si="0"/>
        <v>4.7816394549263348E-5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2.4227640580197892E-5</v>
      </c>
      <c r="C4">
        <v>2.4227640580197892E-5</v>
      </c>
      <c r="D4">
        <v>2.4227640580197892E-5</v>
      </c>
      <c r="E4">
        <v>3.4645526029682979E-5</v>
      </c>
      <c r="F4">
        <v>3.1253656348455282E-5</v>
      </c>
      <c r="G4">
        <v>2.917007925855826E-5</v>
      </c>
      <c r="H4">
        <v>2.7086502168661249E-5</v>
      </c>
      <c r="I4">
        <v>2.5002925078764231E-5</v>
      </c>
      <c r="J4">
        <v>2.2919347988867209E-5</v>
      </c>
      <c r="K4">
        <v>2.0835770898970181E-5</v>
      </c>
      <c r="L4">
        <v>2.0835770898970181E-5</v>
      </c>
      <c r="M4">
        <v>2.0835770898970181E-5</v>
      </c>
      <c r="N4">
        <v>2.0835770898970181E-5</v>
      </c>
      <c r="O4">
        <v>2.0835770898970181E-5</v>
      </c>
      <c r="P4">
        <v>2.0835770898970181E-5</v>
      </c>
      <c r="Q4">
        <v>2.0835770898970181E-5</v>
      </c>
      <c r="R4">
        <v>2.0835770898970181E-5</v>
      </c>
      <c r="S4">
        <v>2.0835770898970181E-5</v>
      </c>
      <c r="T4">
        <v>2.0835770898970181E-5</v>
      </c>
      <c r="U4">
        <v>2.0835770898970181E-5</v>
      </c>
      <c r="V4">
        <v>2.0835770898970181E-5</v>
      </c>
      <c r="W4">
        <v>2.0835770898970181E-5</v>
      </c>
      <c r="X4">
        <v>2.0835770898970181E-5</v>
      </c>
      <c r="Y4">
        <v>2.0835770898970181E-5</v>
      </c>
      <c r="Z4">
        <v>2.0835770898970181E-5</v>
      </c>
      <c r="AA4">
        <v>2.0835770898970181E-5</v>
      </c>
      <c r="AB4">
        <v>2.0835770898970181E-5</v>
      </c>
      <c r="AC4">
        <v>2.0835770898970181E-5</v>
      </c>
      <c r="AD4">
        <v>2.0835770898970181E-5</v>
      </c>
      <c r="AE4">
        <v>2.0835770898970181E-5</v>
      </c>
      <c r="AF4">
        <f t="shared" si="1"/>
        <v>2.0835770898970181E-5</v>
      </c>
      <c r="AG4">
        <f t="shared" si="0"/>
        <v>2.0835770898970181E-5</v>
      </c>
      <c r="AH4">
        <f t="shared" si="0"/>
        <v>2.0835770898970181E-5</v>
      </c>
      <c r="AI4">
        <f t="shared" si="0"/>
        <v>2.0835770898970181E-5</v>
      </c>
      <c r="AJ4">
        <f t="shared" si="0"/>
        <v>2.0835770898970181E-5</v>
      </c>
      <c r="AK4">
        <f t="shared" si="0"/>
        <v>2.0835770898970181E-5</v>
      </c>
      <c r="AL4">
        <f t="shared" si="0"/>
        <v>2.0835770898970181E-5</v>
      </c>
      <c r="AM4">
        <f t="shared" si="0"/>
        <v>2.0835770898970181E-5</v>
      </c>
      <c r="AN4">
        <f t="shared" si="0"/>
        <v>2.0835770898970181E-5</v>
      </c>
      <c r="AO4">
        <f t="shared" si="0"/>
        <v>2.0835770898970181E-5</v>
      </c>
      <c r="AP4">
        <f t="shared" si="0"/>
        <v>2.0835770898970181E-5</v>
      </c>
      <c r="AQ4">
        <f t="shared" si="0"/>
        <v>2.0835770898970181E-5</v>
      </c>
      <c r="AR4">
        <f t="shared" si="0"/>
        <v>2.0835770898970181E-5</v>
      </c>
      <c r="AS4">
        <f t="shared" si="0"/>
        <v>2.0835770898970181E-5</v>
      </c>
      <c r="AT4">
        <f t="shared" si="0"/>
        <v>2.0835770898970181E-5</v>
      </c>
      <c r="AU4">
        <f t="shared" si="0"/>
        <v>2.0835770898970181E-5</v>
      </c>
      <c r="AV4">
        <f t="shared" si="0"/>
        <v>2.0835770898970181E-5</v>
      </c>
      <c r="AW4">
        <f t="shared" si="0"/>
        <v>2.0835770898970181E-5</v>
      </c>
      <c r="AX4">
        <f t="shared" si="0"/>
        <v>2.0835770898970181E-5</v>
      </c>
      <c r="AY4">
        <f t="shared" si="0"/>
        <v>2.0835770898970181E-5</v>
      </c>
      <c r="AZ4">
        <f t="shared" si="0"/>
        <v>2.0835770898970181E-5</v>
      </c>
      <c r="BA4">
        <f t="shared" si="0"/>
        <v>2.0835770898970181E-5</v>
      </c>
      <c r="BB4">
        <f t="shared" si="0"/>
        <v>2.0835770898970181E-5</v>
      </c>
      <c r="BC4">
        <f t="shared" si="0"/>
        <v>2.0835770898970181E-5</v>
      </c>
      <c r="BD4">
        <f t="shared" si="0"/>
        <v>2.0835770898970181E-5</v>
      </c>
      <c r="BE4">
        <f t="shared" si="0"/>
        <v>2.0835770898970181E-5</v>
      </c>
      <c r="BF4">
        <f t="shared" si="0"/>
        <v>2.0835770898970181E-5</v>
      </c>
      <c r="BG4">
        <f t="shared" si="0"/>
        <v>2.0835770898970181E-5</v>
      </c>
      <c r="BH4">
        <f t="shared" si="0"/>
        <v>2.0835770898970181E-5</v>
      </c>
      <c r="BI4">
        <f t="shared" si="0"/>
        <v>2.0835770898970181E-5</v>
      </c>
      <c r="BJ4">
        <f t="shared" si="0"/>
        <v>2.0835770898970181E-5</v>
      </c>
      <c r="BK4">
        <f t="shared" si="0"/>
        <v>2.0835770898970181E-5</v>
      </c>
      <c r="BL4">
        <f t="shared" si="0"/>
        <v>2.0835770898970181E-5</v>
      </c>
      <c r="BM4">
        <f t="shared" si="0"/>
        <v>2.0835770898970181E-5</v>
      </c>
      <c r="BN4">
        <f t="shared" si="0"/>
        <v>2.0835770898970181E-5</v>
      </c>
      <c r="BO4">
        <f t="shared" si="0"/>
        <v>2.0835770898970181E-5</v>
      </c>
      <c r="BP4">
        <f t="shared" si="0"/>
        <v>2.0835770898970181E-5</v>
      </c>
      <c r="BQ4">
        <f t="shared" si="0"/>
        <v>2.0835770898970181E-5</v>
      </c>
      <c r="BR4">
        <f t="shared" si="0"/>
        <v>2.0835770898970181E-5</v>
      </c>
      <c r="BS4">
        <f t="shared" si="0"/>
        <v>2.0835770898970181E-5</v>
      </c>
      <c r="BT4">
        <f t="shared" si="0"/>
        <v>2.0835770898970181E-5</v>
      </c>
      <c r="BU4">
        <f t="shared" si="0"/>
        <v>2.0835770898970181E-5</v>
      </c>
      <c r="BV4">
        <f t="shared" si="0"/>
        <v>2.0835770898970181E-5</v>
      </c>
      <c r="BW4">
        <f t="shared" si="0"/>
        <v>2.0835770898970181E-5</v>
      </c>
      <c r="BX4">
        <f t="shared" si="0"/>
        <v>2.0835770898970181E-5</v>
      </c>
      <c r="BY4">
        <f t="shared" si="0"/>
        <v>2.0835770898970181E-5</v>
      </c>
      <c r="BZ4">
        <f t="shared" si="0"/>
        <v>2.0835770898970181E-5</v>
      </c>
      <c r="CA4">
        <f t="shared" si="0"/>
        <v>2.0835770898970181E-5</v>
      </c>
      <c r="CB4">
        <f t="shared" si="0"/>
        <v>2.0835770898970181E-5</v>
      </c>
      <c r="CC4">
        <f t="shared" si="0"/>
        <v>2.0835770898970181E-5</v>
      </c>
    </row>
    <row r="5" spans="1:81" x14ac:dyDescent="0.35">
      <c r="A5" t="s">
        <v>82</v>
      </c>
      <c r="B5">
        <v>2.0823026853799509E-5</v>
      </c>
      <c r="C5">
        <v>2.0823026853799509E-5</v>
      </c>
      <c r="D5">
        <v>2.0823026853799509E-5</v>
      </c>
      <c r="E5">
        <v>2.9776928400933301E-5</v>
      </c>
      <c r="F5">
        <v>2.6861704641401369E-5</v>
      </c>
      <c r="G5">
        <v>2.5070924331974611E-5</v>
      </c>
      <c r="H5">
        <v>2.3280144022547849E-5</v>
      </c>
      <c r="I5">
        <v>2.1489363713121091E-5</v>
      </c>
      <c r="J5">
        <v>1.9698583403694339E-5</v>
      </c>
      <c r="K5">
        <v>1.7907803094267581E-5</v>
      </c>
      <c r="L5">
        <v>1.7907803094267581E-5</v>
      </c>
      <c r="M5">
        <v>1.7907803094267581E-5</v>
      </c>
      <c r="N5">
        <v>1.7907803094267581E-5</v>
      </c>
      <c r="O5">
        <v>1.7907803094267581E-5</v>
      </c>
      <c r="P5">
        <v>1.7907803094267581E-5</v>
      </c>
      <c r="Q5">
        <v>1.7907803094267581E-5</v>
      </c>
      <c r="R5">
        <v>1.7907803094267581E-5</v>
      </c>
      <c r="S5">
        <v>1.7907803094267581E-5</v>
      </c>
      <c r="T5">
        <v>1.7907803094267581E-5</v>
      </c>
      <c r="U5">
        <v>1.7907803094267581E-5</v>
      </c>
      <c r="V5">
        <v>1.7907803094267581E-5</v>
      </c>
      <c r="W5">
        <v>1.7907803094267581E-5</v>
      </c>
      <c r="X5">
        <v>1.7907803094267581E-5</v>
      </c>
      <c r="Y5">
        <v>1.7907803094267581E-5</v>
      </c>
      <c r="Z5">
        <v>1.7907803094267581E-5</v>
      </c>
      <c r="AA5">
        <v>1.7907803094267581E-5</v>
      </c>
      <c r="AB5">
        <v>1.7907803094267581E-5</v>
      </c>
      <c r="AC5">
        <v>1.7907803094267581E-5</v>
      </c>
      <c r="AD5">
        <v>1.7907803094267581E-5</v>
      </c>
      <c r="AE5">
        <v>1.7907803094267581E-5</v>
      </c>
      <c r="AF5">
        <f t="shared" si="1"/>
        <v>1.7907803094267581E-5</v>
      </c>
      <c r="AG5">
        <f t="shared" si="0"/>
        <v>1.7907803094267581E-5</v>
      </c>
      <c r="AH5">
        <f t="shared" si="0"/>
        <v>1.7907803094267581E-5</v>
      </c>
      <c r="AI5">
        <f t="shared" si="0"/>
        <v>1.7907803094267581E-5</v>
      </c>
      <c r="AJ5">
        <f t="shared" si="0"/>
        <v>1.7907803094267581E-5</v>
      </c>
      <c r="AK5">
        <f t="shared" si="0"/>
        <v>1.7907803094267581E-5</v>
      </c>
      <c r="AL5">
        <f t="shared" si="0"/>
        <v>1.7907803094267581E-5</v>
      </c>
      <c r="AM5">
        <f t="shared" si="0"/>
        <v>1.7907803094267581E-5</v>
      </c>
      <c r="AN5">
        <f t="shared" si="0"/>
        <v>1.7907803094267581E-5</v>
      </c>
      <c r="AO5">
        <f t="shared" si="0"/>
        <v>1.7907803094267581E-5</v>
      </c>
      <c r="AP5">
        <f t="shared" si="0"/>
        <v>1.7907803094267581E-5</v>
      </c>
      <c r="AQ5">
        <f t="shared" si="0"/>
        <v>1.7907803094267581E-5</v>
      </c>
      <c r="AR5">
        <f t="shared" si="0"/>
        <v>1.7907803094267581E-5</v>
      </c>
      <c r="AS5">
        <f t="shared" si="0"/>
        <v>1.7907803094267581E-5</v>
      </c>
      <c r="AT5">
        <f t="shared" si="0"/>
        <v>1.7907803094267581E-5</v>
      </c>
      <c r="AU5">
        <f t="shared" si="0"/>
        <v>1.7907803094267581E-5</v>
      </c>
      <c r="AV5">
        <f t="shared" si="0"/>
        <v>1.7907803094267581E-5</v>
      </c>
      <c r="AW5">
        <f t="shared" si="0"/>
        <v>1.7907803094267581E-5</v>
      </c>
      <c r="AX5">
        <f t="shared" si="0"/>
        <v>1.7907803094267581E-5</v>
      </c>
      <c r="AY5">
        <f t="shared" si="0"/>
        <v>1.7907803094267581E-5</v>
      </c>
      <c r="AZ5">
        <f t="shared" si="0"/>
        <v>1.7907803094267581E-5</v>
      </c>
      <c r="BA5">
        <f t="shared" si="0"/>
        <v>1.7907803094267581E-5</v>
      </c>
      <c r="BB5">
        <f t="shared" si="0"/>
        <v>1.7907803094267581E-5</v>
      </c>
      <c r="BC5">
        <f t="shared" si="0"/>
        <v>1.7907803094267581E-5</v>
      </c>
      <c r="BD5">
        <f t="shared" si="0"/>
        <v>1.7907803094267581E-5</v>
      </c>
      <c r="BE5">
        <f t="shared" si="0"/>
        <v>1.7907803094267581E-5</v>
      </c>
      <c r="BF5">
        <f t="shared" si="0"/>
        <v>1.7907803094267581E-5</v>
      </c>
      <c r="BG5">
        <f t="shared" si="0"/>
        <v>1.7907803094267581E-5</v>
      </c>
      <c r="BH5">
        <f t="shared" si="0"/>
        <v>1.7907803094267581E-5</v>
      </c>
      <c r="BI5">
        <f t="shared" si="0"/>
        <v>1.7907803094267581E-5</v>
      </c>
      <c r="BJ5">
        <f t="shared" si="0"/>
        <v>1.7907803094267581E-5</v>
      </c>
      <c r="BK5">
        <f t="shared" si="0"/>
        <v>1.7907803094267581E-5</v>
      </c>
      <c r="BL5">
        <f t="shared" si="0"/>
        <v>1.7907803094267581E-5</v>
      </c>
      <c r="BM5">
        <f t="shared" si="0"/>
        <v>1.7907803094267581E-5</v>
      </c>
      <c r="BN5">
        <f t="shared" si="0"/>
        <v>1.7907803094267581E-5</v>
      </c>
      <c r="BO5">
        <f t="shared" si="0"/>
        <v>1.7907803094267581E-5</v>
      </c>
      <c r="BP5">
        <f t="shared" si="0"/>
        <v>1.7907803094267581E-5</v>
      </c>
      <c r="BQ5">
        <f t="shared" si="0"/>
        <v>1.7907803094267581E-5</v>
      </c>
      <c r="BR5">
        <f t="shared" si="0"/>
        <v>1.7907803094267581E-5</v>
      </c>
      <c r="BS5">
        <f t="shared" si="0"/>
        <v>1.7907803094267581E-5</v>
      </c>
      <c r="BT5">
        <f t="shared" si="0"/>
        <v>1.7907803094267581E-5</v>
      </c>
      <c r="BU5">
        <f t="shared" si="0"/>
        <v>1.7907803094267581E-5</v>
      </c>
      <c r="BV5">
        <f t="shared" si="0"/>
        <v>1.7907803094267581E-5</v>
      </c>
      <c r="BW5">
        <f t="shared" si="0"/>
        <v>1.7907803094267581E-5</v>
      </c>
      <c r="BX5">
        <f t="shared" si="0"/>
        <v>1.7907803094267581E-5</v>
      </c>
      <c r="BY5">
        <f t="shared" si="0"/>
        <v>1.7907803094267581E-5</v>
      </c>
      <c r="BZ5">
        <f t="shared" si="0"/>
        <v>1.7907803094267581E-5</v>
      </c>
      <c r="CA5">
        <f t="shared" si="0"/>
        <v>1.7907803094267581E-5</v>
      </c>
      <c r="CB5">
        <f t="shared" si="0"/>
        <v>1.7907803094267581E-5</v>
      </c>
      <c r="CC5">
        <f t="shared" si="0"/>
        <v>1.7907803094267581E-5</v>
      </c>
    </row>
    <row r="6" spans="1:81" x14ac:dyDescent="0.35">
      <c r="A6" t="s">
        <v>83</v>
      </c>
      <c r="B6">
        <v>1.0411513426899749E-5</v>
      </c>
      <c r="C6">
        <v>1.0411513426899749E-5</v>
      </c>
      <c r="D6">
        <v>1.0411513426899749E-5</v>
      </c>
      <c r="E6">
        <v>1.488846420046665E-5</v>
      </c>
      <c r="F6">
        <v>1.343085232070069E-5</v>
      </c>
      <c r="G6">
        <v>1.25354621659873E-5</v>
      </c>
      <c r="H6">
        <v>1.164007201127393E-5</v>
      </c>
      <c r="I6">
        <v>1.074468185656055E-5</v>
      </c>
      <c r="J6">
        <v>9.8492917018471678E-6</v>
      </c>
      <c r="K6">
        <v>8.9539015471337886E-6</v>
      </c>
      <c r="L6">
        <v>8.9539015471337886E-6</v>
      </c>
      <c r="M6">
        <v>8.9539015471337886E-6</v>
      </c>
      <c r="N6">
        <v>8.9539015471337886E-6</v>
      </c>
      <c r="O6">
        <v>8.9539015471337886E-6</v>
      </c>
      <c r="P6">
        <v>8.9539015471337886E-6</v>
      </c>
      <c r="Q6">
        <v>8.9539015471337886E-6</v>
      </c>
      <c r="R6">
        <v>8.9539015471337886E-6</v>
      </c>
      <c r="S6">
        <v>8.9539015471337886E-6</v>
      </c>
      <c r="T6">
        <v>8.9539015471337886E-6</v>
      </c>
      <c r="U6">
        <v>8.9539015471337886E-6</v>
      </c>
      <c r="V6">
        <v>8.9539015471337886E-6</v>
      </c>
      <c r="W6">
        <v>8.9539015471337886E-6</v>
      </c>
      <c r="X6">
        <v>8.9539015471337886E-6</v>
      </c>
      <c r="Y6">
        <v>8.9539015471337886E-6</v>
      </c>
      <c r="Z6">
        <v>8.9539015471337886E-6</v>
      </c>
      <c r="AA6">
        <v>8.9539015471337886E-6</v>
      </c>
      <c r="AB6">
        <v>8.9539015471337886E-6</v>
      </c>
      <c r="AC6">
        <v>8.9539015471337886E-6</v>
      </c>
      <c r="AD6">
        <v>8.9539015471337886E-6</v>
      </c>
      <c r="AE6">
        <v>8.9539015471337886E-6</v>
      </c>
      <c r="AF6">
        <f t="shared" si="1"/>
        <v>8.9539015471337886E-6</v>
      </c>
      <c r="AG6">
        <f t="shared" si="0"/>
        <v>8.9539015471337886E-6</v>
      </c>
      <c r="AH6">
        <f t="shared" si="0"/>
        <v>8.9539015471337886E-6</v>
      </c>
      <c r="AI6">
        <f t="shared" si="0"/>
        <v>8.9539015471337886E-6</v>
      </c>
      <c r="AJ6">
        <f t="shared" si="0"/>
        <v>8.9539015471337886E-6</v>
      </c>
      <c r="AK6">
        <f t="shared" si="0"/>
        <v>8.9539015471337886E-6</v>
      </c>
      <c r="AL6">
        <f t="shared" si="0"/>
        <v>8.9539015471337886E-6</v>
      </c>
      <c r="AM6">
        <f t="shared" si="0"/>
        <v>8.9539015471337886E-6</v>
      </c>
      <c r="AN6">
        <f t="shared" si="0"/>
        <v>8.9539015471337886E-6</v>
      </c>
      <c r="AO6">
        <f t="shared" si="0"/>
        <v>8.9539015471337886E-6</v>
      </c>
      <c r="AP6">
        <f t="shared" si="0"/>
        <v>8.9539015471337886E-6</v>
      </c>
      <c r="AQ6">
        <f t="shared" si="0"/>
        <v>8.9539015471337886E-6</v>
      </c>
      <c r="AR6">
        <f t="shared" si="0"/>
        <v>8.9539015471337886E-6</v>
      </c>
      <c r="AS6">
        <f t="shared" si="0"/>
        <v>8.9539015471337886E-6</v>
      </c>
      <c r="AT6">
        <f t="shared" si="0"/>
        <v>8.9539015471337886E-6</v>
      </c>
      <c r="AU6">
        <f t="shared" si="0"/>
        <v>8.9539015471337886E-6</v>
      </c>
      <c r="AV6">
        <f t="shared" si="0"/>
        <v>8.9539015471337886E-6</v>
      </c>
      <c r="AW6">
        <f t="shared" si="0"/>
        <v>8.9539015471337886E-6</v>
      </c>
      <c r="AX6">
        <f t="shared" si="0"/>
        <v>8.9539015471337886E-6</v>
      </c>
      <c r="AY6">
        <f t="shared" si="0"/>
        <v>8.9539015471337886E-6</v>
      </c>
      <c r="AZ6">
        <f t="shared" si="0"/>
        <v>8.9539015471337886E-6</v>
      </c>
      <c r="BA6">
        <f t="shared" si="0"/>
        <v>8.9539015471337886E-6</v>
      </c>
      <c r="BB6">
        <f t="shared" si="0"/>
        <v>8.9539015471337886E-6</v>
      </c>
      <c r="BC6">
        <f t="shared" si="0"/>
        <v>8.9539015471337886E-6</v>
      </c>
      <c r="BD6">
        <f t="shared" si="0"/>
        <v>8.9539015471337886E-6</v>
      </c>
      <c r="BE6">
        <f t="shared" si="0"/>
        <v>8.9539015471337886E-6</v>
      </c>
      <c r="BF6">
        <f t="shared" si="0"/>
        <v>8.9539015471337886E-6</v>
      </c>
      <c r="BG6">
        <f t="shared" si="0"/>
        <v>8.9539015471337886E-6</v>
      </c>
      <c r="BH6">
        <f t="shared" si="0"/>
        <v>8.9539015471337886E-6</v>
      </c>
      <c r="BI6">
        <f t="shared" si="0"/>
        <v>8.9539015471337886E-6</v>
      </c>
      <c r="BJ6">
        <f t="shared" si="0"/>
        <v>8.9539015471337886E-6</v>
      </c>
      <c r="BK6">
        <f t="shared" si="0"/>
        <v>8.9539015471337886E-6</v>
      </c>
      <c r="BL6">
        <f t="shared" si="0"/>
        <v>8.9539015471337886E-6</v>
      </c>
      <c r="BM6">
        <f t="shared" si="0"/>
        <v>8.9539015471337886E-6</v>
      </c>
      <c r="BN6">
        <f t="shared" si="0"/>
        <v>8.9539015471337886E-6</v>
      </c>
      <c r="BO6">
        <f t="shared" si="0"/>
        <v>8.9539015471337886E-6</v>
      </c>
      <c r="BP6">
        <f t="shared" si="0"/>
        <v>8.9539015471337886E-6</v>
      </c>
      <c r="BQ6">
        <f t="shared" si="0"/>
        <v>8.9539015471337886E-6</v>
      </c>
      <c r="BR6">
        <f t="shared" si="0"/>
        <v>8.9539015471337886E-6</v>
      </c>
      <c r="BS6">
        <f t="shared" si="0"/>
        <v>8.9539015471337886E-6</v>
      </c>
      <c r="BT6">
        <f t="shared" si="0"/>
        <v>8.9539015471337886E-6</v>
      </c>
      <c r="BU6">
        <f t="shared" si="0"/>
        <v>8.9539015471337886E-6</v>
      </c>
      <c r="BV6">
        <f t="shared" si="0"/>
        <v>8.9539015471337886E-6</v>
      </c>
      <c r="BW6">
        <f t="shared" si="0"/>
        <v>8.9539015471337886E-6</v>
      </c>
      <c r="BX6">
        <f t="shared" si="0"/>
        <v>8.9539015471337886E-6</v>
      </c>
      <c r="BY6">
        <f t="shared" si="0"/>
        <v>8.9539015471337886E-6</v>
      </c>
      <c r="BZ6">
        <f t="shared" si="0"/>
        <v>8.9539015471337886E-6</v>
      </c>
      <c r="CA6">
        <f t="shared" si="0"/>
        <v>8.9539015471337886E-6</v>
      </c>
      <c r="CB6">
        <f t="shared" si="0"/>
        <v>8.9539015471337886E-6</v>
      </c>
      <c r="CC6">
        <f t="shared" si="0"/>
        <v>8.9539015471337886E-6</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1.0411513426899749E-5</v>
      </c>
      <c r="C9">
        <v>1.0411513426899749E-5</v>
      </c>
      <c r="D9">
        <v>1.0411513426899749E-5</v>
      </c>
      <c r="E9">
        <v>1.488846420046665E-5</v>
      </c>
      <c r="F9">
        <v>1.343085232070069E-5</v>
      </c>
      <c r="G9">
        <v>1.25354621659873E-5</v>
      </c>
      <c r="H9">
        <v>1.164007201127393E-5</v>
      </c>
      <c r="I9">
        <v>1.074468185656055E-5</v>
      </c>
      <c r="J9">
        <v>9.8492917018471678E-6</v>
      </c>
      <c r="K9">
        <v>8.9539015471337886E-6</v>
      </c>
      <c r="L9">
        <v>8.9539015471337886E-6</v>
      </c>
      <c r="M9">
        <v>8.9539015471337886E-6</v>
      </c>
      <c r="N9">
        <v>8.9539015471337886E-6</v>
      </c>
      <c r="O9">
        <v>8.9539015471337886E-6</v>
      </c>
      <c r="P9">
        <v>8.9539015471337886E-6</v>
      </c>
      <c r="Q9">
        <v>8.9539015471337886E-6</v>
      </c>
      <c r="R9">
        <v>8.9539015471337886E-6</v>
      </c>
      <c r="S9">
        <v>8.9539015471337886E-6</v>
      </c>
      <c r="T9">
        <v>8.9539015471337886E-6</v>
      </c>
      <c r="U9">
        <v>8.9539015471337886E-6</v>
      </c>
      <c r="V9">
        <v>8.9539015471337886E-6</v>
      </c>
      <c r="W9">
        <v>8.9539015471337886E-6</v>
      </c>
      <c r="X9">
        <v>8.9539015471337886E-6</v>
      </c>
      <c r="Y9">
        <v>8.9539015471337886E-6</v>
      </c>
      <c r="Z9">
        <v>8.9539015471337886E-6</v>
      </c>
      <c r="AA9">
        <v>8.9539015471337886E-6</v>
      </c>
      <c r="AB9">
        <v>8.9539015471337886E-6</v>
      </c>
      <c r="AC9">
        <v>8.9539015471337886E-6</v>
      </c>
      <c r="AD9">
        <v>8.9539015471337886E-6</v>
      </c>
      <c r="AE9">
        <v>8.9539015471337886E-6</v>
      </c>
      <c r="AF9">
        <f t="shared" si="1"/>
        <v>8.9539015471337886E-6</v>
      </c>
      <c r="AG9">
        <f t="shared" si="2"/>
        <v>8.9539015471337886E-6</v>
      </c>
      <c r="AH9">
        <f t="shared" si="2"/>
        <v>8.9539015471337886E-6</v>
      </c>
      <c r="AI9">
        <f t="shared" si="2"/>
        <v>8.9539015471337886E-6</v>
      </c>
      <c r="AJ9">
        <f t="shared" si="2"/>
        <v>8.9539015471337886E-6</v>
      </c>
      <c r="AK9">
        <f t="shared" si="2"/>
        <v>8.9539015471337886E-6</v>
      </c>
      <c r="AL9">
        <f t="shared" si="2"/>
        <v>8.9539015471337886E-6</v>
      </c>
      <c r="AM9">
        <f t="shared" si="2"/>
        <v>8.9539015471337886E-6</v>
      </c>
      <c r="AN9">
        <f t="shared" si="2"/>
        <v>8.9539015471337886E-6</v>
      </c>
      <c r="AO9">
        <f t="shared" si="2"/>
        <v>8.9539015471337886E-6</v>
      </c>
      <c r="AP9">
        <f t="shared" si="2"/>
        <v>8.9539015471337886E-6</v>
      </c>
      <c r="AQ9">
        <f t="shared" si="2"/>
        <v>8.9539015471337886E-6</v>
      </c>
      <c r="AR9">
        <f t="shared" si="2"/>
        <v>8.9539015471337886E-6</v>
      </c>
      <c r="AS9">
        <f t="shared" si="2"/>
        <v>8.9539015471337886E-6</v>
      </c>
      <c r="AT9">
        <f t="shared" si="2"/>
        <v>8.9539015471337886E-6</v>
      </c>
      <c r="AU9">
        <f t="shared" si="2"/>
        <v>8.9539015471337886E-6</v>
      </c>
      <c r="AV9">
        <f t="shared" si="2"/>
        <v>8.9539015471337886E-6</v>
      </c>
      <c r="AW9">
        <f t="shared" si="2"/>
        <v>8.9539015471337886E-6</v>
      </c>
      <c r="AX9">
        <f t="shared" si="2"/>
        <v>8.9539015471337886E-6</v>
      </c>
      <c r="AY9">
        <f t="shared" si="2"/>
        <v>8.9539015471337886E-6</v>
      </c>
      <c r="AZ9">
        <f t="shared" si="2"/>
        <v>8.9539015471337886E-6</v>
      </c>
      <c r="BA9">
        <f t="shared" si="2"/>
        <v>8.9539015471337886E-6</v>
      </c>
      <c r="BB9">
        <f t="shared" si="2"/>
        <v>8.9539015471337886E-6</v>
      </c>
      <c r="BC9">
        <f t="shared" si="2"/>
        <v>8.9539015471337886E-6</v>
      </c>
      <c r="BD9">
        <f t="shared" si="2"/>
        <v>8.9539015471337886E-6</v>
      </c>
      <c r="BE9">
        <f t="shared" si="2"/>
        <v>8.9539015471337886E-6</v>
      </c>
      <c r="BF9">
        <f t="shared" si="2"/>
        <v>8.9539015471337886E-6</v>
      </c>
      <c r="BG9">
        <f t="shared" si="2"/>
        <v>8.9539015471337886E-6</v>
      </c>
      <c r="BH9">
        <f t="shared" si="2"/>
        <v>8.9539015471337886E-6</v>
      </c>
      <c r="BI9">
        <f t="shared" si="2"/>
        <v>8.9539015471337886E-6</v>
      </c>
      <c r="BJ9">
        <f t="shared" si="2"/>
        <v>8.9539015471337886E-6</v>
      </c>
      <c r="BK9">
        <f t="shared" si="2"/>
        <v>8.9539015471337886E-6</v>
      </c>
      <c r="BL9">
        <f t="shared" si="2"/>
        <v>8.9539015471337886E-6</v>
      </c>
      <c r="BM9">
        <f t="shared" si="2"/>
        <v>8.9539015471337886E-6</v>
      </c>
      <c r="BN9">
        <f t="shared" si="2"/>
        <v>8.9539015471337886E-6</v>
      </c>
      <c r="BO9">
        <f t="shared" si="2"/>
        <v>8.9539015471337886E-6</v>
      </c>
      <c r="BP9">
        <f t="shared" si="2"/>
        <v>8.9539015471337886E-6</v>
      </c>
      <c r="BQ9">
        <f t="shared" si="2"/>
        <v>8.9539015471337886E-6</v>
      </c>
      <c r="BR9">
        <f t="shared" si="2"/>
        <v>8.9539015471337886E-6</v>
      </c>
      <c r="BS9">
        <f t="shared" si="2"/>
        <v>8.9539015471337886E-6</v>
      </c>
      <c r="BT9">
        <f t="shared" si="2"/>
        <v>8.9539015471337886E-6</v>
      </c>
      <c r="BU9">
        <f t="shared" si="2"/>
        <v>8.9539015471337886E-6</v>
      </c>
      <c r="BV9">
        <f t="shared" si="2"/>
        <v>8.9539015471337886E-6</v>
      </c>
      <c r="BW9">
        <f t="shared" si="2"/>
        <v>8.9539015471337886E-6</v>
      </c>
      <c r="BX9">
        <f t="shared" si="2"/>
        <v>8.9539015471337886E-6</v>
      </c>
      <c r="BY9">
        <f t="shared" si="2"/>
        <v>8.9539015471337886E-6</v>
      </c>
      <c r="BZ9">
        <f t="shared" si="2"/>
        <v>8.9539015471337886E-6</v>
      </c>
      <c r="CA9">
        <f t="shared" si="2"/>
        <v>8.9539015471337886E-6</v>
      </c>
      <c r="CB9">
        <f t="shared" si="2"/>
        <v>8.9539015471337886E-6</v>
      </c>
      <c r="CC9">
        <f t="shared" si="2"/>
        <v>8.9539015471337886E-6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1.23179231553517E-6</v>
      </c>
      <c r="C3">
        <v>1.23179231553517E-6</v>
      </c>
      <c r="D3">
        <v>1.23179231553517E-6</v>
      </c>
      <c r="E3">
        <v>1.23179231553517E-6</v>
      </c>
      <c r="F3">
        <v>1.219474392379818E-6</v>
      </c>
      <c r="G3">
        <v>1.219474392379818E-6</v>
      </c>
      <c r="H3">
        <v>1.219474392379818E-6</v>
      </c>
      <c r="I3">
        <v>1.219474392379818E-6</v>
      </c>
      <c r="J3">
        <v>1.219474392379818E-6</v>
      </c>
      <c r="K3">
        <v>1.219474392379818E-6</v>
      </c>
      <c r="L3">
        <v>1.219474392379818E-6</v>
      </c>
      <c r="M3">
        <v>1.219474392379818E-6</v>
      </c>
      <c r="N3">
        <v>1.219474392379818E-6</v>
      </c>
      <c r="O3">
        <v>1.219474392379818E-6</v>
      </c>
      <c r="P3">
        <v>1.219474392379818E-6</v>
      </c>
      <c r="Q3">
        <v>1.219474392379818E-6</v>
      </c>
      <c r="R3">
        <v>1.219474392379818E-6</v>
      </c>
      <c r="S3">
        <v>1.219474392379818E-6</v>
      </c>
      <c r="T3">
        <v>1.219474392379818E-6</v>
      </c>
      <c r="U3">
        <v>1.219474392379818E-6</v>
      </c>
      <c r="V3">
        <v>1.219474392379818E-6</v>
      </c>
      <c r="W3">
        <v>1.219474392379818E-6</v>
      </c>
      <c r="X3">
        <v>1.219474392379818E-6</v>
      </c>
      <c r="Y3">
        <v>1.219474392379818E-6</v>
      </c>
      <c r="Z3">
        <v>1.219474392379818E-6</v>
      </c>
      <c r="AA3">
        <v>1.219474392379818E-6</v>
      </c>
      <c r="AB3">
        <v>1.219474392379818E-6</v>
      </c>
      <c r="AC3">
        <v>1.219474392379818E-6</v>
      </c>
      <c r="AD3">
        <v>1.219474392379818E-6</v>
      </c>
      <c r="AE3">
        <v>1.219474392379818E-6</v>
      </c>
      <c r="AF3">
        <f t="shared" ref="AF3:AU9" si="1">AE3</f>
        <v>1.219474392379818E-6</v>
      </c>
      <c r="AG3">
        <f t="shared" si="1"/>
        <v>1.219474392379818E-6</v>
      </c>
      <c r="AH3">
        <f t="shared" si="1"/>
        <v>1.219474392379818E-6</v>
      </c>
      <c r="AI3">
        <f t="shared" si="1"/>
        <v>1.219474392379818E-6</v>
      </c>
      <c r="AJ3">
        <f t="shared" si="1"/>
        <v>1.219474392379818E-6</v>
      </c>
      <c r="AK3">
        <f t="shared" si="1"/>
        <v>1.219474392379818E-6</v>
      </c>
      <c r="AL3">
        <f t="shared" si="1"/>
        <v>1.219474392379818E-6</v>
      </c>
      <c r="AM3">
        <f t="shared" si="1"/>
        <v>1.219474392379818E-6</v>
      </c>
      <c r="AN3">
        <f t="shared" si="1"/>
        <v>1.219474392379818E-6</v>
      </c>
      <c r="AO3">
        <f t="shared" si="1"/>
        <v>1.219474392379818E-6</v>
      </c>
      <c r="AP3">
        <f t="shared" si="1"/>
        <v>1.219474392379818E-6</v>
      </c>
      <c r="AQ3">
        <f t="shared" si="1"/>
        <v>1.219474392379818E-6</v>
      </c>
      <c r="AR3">
        <f t="shared" si="1"/>
        <v>1.219474392379818E-6</v>
      </c>
      <c r="AS3">
        <f t="shared" si="1"/>
        <v>1.219474392379818E-6</v>
      </c>
      <c r="AT3">
        <f t="shared" si="1"/>
        <v>1.219474392379818E-6</v>
      </c>
      <c r="AU3">
        <f t="shared" si="1"/>
        <v>1.219474392379818E-6</v>
      </c>
      <c r="AV3">
        <f t="shared" si="0"/>
        <v>1.219474392379818E-6</v>
      </c>
      <c r="AW3">
        <f t="shared" si="0"/>
        <v>1.219474392379818E-6</v>
      </c>
      <c r="AX3">
        <f t="shared" si="0"/>
        <v>1.219474392379818E-6</v>
      </c>
      <c r="AY3">
        <f t="shared" si="0"/>
        <v>1.219474392379818E-6</v>
      </c>
      <c r="AZ3">
        <f t="shared" si="0"/>
        <v>1.219474392379818E-6</v>
      </c>
      <c r="BA3">
        <f t="shared" si="0"/>
        <v>1.219474392379818E-6</v>
      </c>
      <c r="BB3">
        <f t="shared" si="0"/>
        <v>1.219474392379818E-6</v>
      </c>
      <c r="BC3">
        <f t="shared" si="0"/>
        <v>1.219474392379818E-6</v>
      </c>
      <c r="BD3">
        <f t="shared" si="0"/>
        <v>1.219474392379818E-6</v>
      </c>
      <c r="BE3">
        <f t="shared" si="0"/>
        <v>1.219474392379818E-6</v>
      </c>
      <c r="BF3">
        <f t="shared" si="0"/>
        <v>1.219474392379818E-6</v>
      </c>
      <c r="BG3">
        <f t="shared" si="0"/>
        <v>1.219474392379818E-6</v>
      </c>
      <c r="BH3">
        <f t="shared" si="0"/>
        <v>1.219474392379818E-6</v>
      </c>
      <c r="BI3">
        <f t="shared" si="0"/>
        <v>1.219474392379818E-6</v>
      </c>
      <c r="BJ3">
        <f t="shared" si="0"/>
        <v>1.219474392379818E-6</v>
      </c>
      <c r="BK3">
        <f t="shared" si="0"/>
        <v>1.219474392379818E-6</v>
      </c>
      <c r="BL3">
        <f t="shared" si="0"/>
        <v>1.219474392379818E-6</v>
      </c>
      <c r="BM3">
        <f t="shared" si="0"/>
        <v>1.219474392379818E-6</v>
      </c>
      <c r="BN3">
        <f t="shared" si="0"/>
        <v>1.219474392379818E-6</v>
      </c>
      <c r="BO3">
        <f t="shared" si="0"/>
        <v>1.219474392379818E-6</v>
      </c>
      <c r="BP3">
        <f t="shared" si="0"/>
        <v>1.219474392379818E-6</v>
      </c>
      <c r="BQ3">
        <f t="shared" si="0"/>
        <v>1.219474392379818E-6</v>
      </c>
      <c r="BR3">
        <f t="shared" si="0"/>
        <v>1.219474392379818E-6</v>
      </c>
      <c r="BS3">
        <f t="shared" si="0"/>
        <v>1.219474392379818E-6</v>
      </c>
      <c r="BT3">
        <f t="shared" si="0"/>
        <v>1.219474392379818E-6</v>
      </c>
      <c r="BU3">
        <f t="shared" si="0"/>
        <v>1.219474392379818E-6</v>
      </c>
      <c r="BV3">
        <f t="shared" si="0"/>
        <v>1.219474392379818E-6</v>
      </c>
      <c r="BW3">
        <f t="shared" si="0"/>
        <v>1.219474392379818E-6</v>
      </c>
      <c r="BX3">
        <f t="shared" si="0"/>
        <v>1.219474392379818E-6</v>
      </c>
      <c r="BY3">
        <f t="shared" si="0"/>
        <v>1.219474392379818E-6</v>
      </c>
      <c r="BZ3">
        <f t="shared" si="0"/>
        <v>1.219474392379818E-6</v>
      </c>
      <c r="CA3">
        <f t="shared" si="0"/>
        <v>1.219474392379818E-6</v>
      </c>
      <c r="CB3">
        <f t="shared" si="0"/>
        <v>1.219474392379818E-6</v>
      </c>
      <c r="CC3">
        <f t="shared" si="0"/>
        <v>1.219474392379818E-6</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1.058637332288385E-5</v>
      </c>
      <c r="C6">
        <v>1.058637332288385E-5</v>
      </c>
      <c r="D6">
        <v>1.058637332288385E-5</v>
      </c>
      <c r="E6">
        <v>1.254485238761737E-5</v>
      </c>
      <c r="F6">
        <v>1.450333145235088E-5</v>
      </c>
      <c r="G6">
        <v>1.477857715874586E-5</v>
      </c>
      <c r="H6">
        <v>1.505382286514084E-5</v>
      </c>
      <c r="I6">
        <v>1.5329068571535821E-5</v>
      </c>
      <c r="J6">
        <v>1.5604314277930799E-5</v>
      </c>
      <c r="K6">
        <v>1.5879559984325781E-5</v>
      </c>
      <c r="L6">
        <v>1.600659646420039E-5</v>
      </c>
      <c r="M6">
        <v>1.613363294407499E-5</v>
      </c>
      <c r="N6">
        <v>1.6260669423949599E-5</v>
      </c>
      <c r="O6">
        <v>1.6387705903824209E-5</v>
      </c>
      <c r="P6">
        <v>1.6514742383698811E-5</v>
      </c>
      <c r="Q6">
        <v>1.6641778863573421E-5</v>
      </c>
      <c r="R6">
        <v>1.676881534344803E-5</v>
      </c>
      <c r="S6">
        <v>1.6895851823322629E-5</v>
      </c>
      <c r="T6">
        <v>1.7022888303197239E-5</v>
      </c>
      <c r="U6">
        <v>1.7149924783071848E-5</v>
      </c>
      <c r="V6">
        <v>1.7149924783071848E-5</v>
      </c>
      <c r="W6">
        <v>1.7149924783071848E-5</v>
      </c>
      <c r="X6">
        <v>1.7149924783071848E-5</v>
      </c>
      <c r="Y6">
        <v>1.7149924783071848E-5</v>
      </c>
      <c r="Z6">
        <v>1.7149924783071848E-5</v>
      </c>
      <c r="AA6">
        <v>1.7149924783071848E-5</v>
      </c>
      <c r="AB6">
        <v>1.7149924783071848E-5</v>
      </c>
      <c r="AC6">
        <v>1.7149924783071848E-5</v>
      </c>
      <c r="AD6">
        <v>1.7149924783071848E-5</v>
      </c>
      <c r="AE6">
        <v>1.7149924783071848E-5</v>
      </c>
      <c r="AF6">
        <f t="shared" si="1"/>
        <v>1.7149924783071848E-5</v>
      </c>
      <c r="AG6">
        <f t="shared" si="0"/>
        <v>1.7149924783071848E-5</v>
      </c>
      <c r="AH6">
        <f t="shared" si="0"/>
        <v>1.7149924783071848E-5</v>
      </c>
      <c r="AI6">
        <f t="shared" si="0"/>
        <v>1.7149924783071848E-5</v>
      </c>
      <c r="AJ6">
        <f t="shared" si="0"/>
        <v>1.7149924783071848E-5</v>
      </c>
      <c r="AK6">
        <f t="shared" si="0"/>
        <v>1.7149924783071848E-5</v>
      </c>
      <c r="AL6">
        <f t="shared" si="0"/>
        <v>1.7149924783071848E-5</v>
      </c>
      <c r="AM6">
        <f t="shared" si="0"/>
        <v>1.7149924783071848E-5</v>
      </c>
      <c r="AN6">
        <f t="shared" si="0"/>
        <v>1.7149924783071848E-5</v>
      </c>
      <c r="AO6">
        <f t="shared" si="0"/>
        <v>1.7149924783071848E-5</v>
      </c>
      <c r="AP6">
        <f t="shared" si="0"/>
        <v>1.7149924783071848E-5</v>
      </c>
      <c r="AQ6">
        <f t="shared" si="0"/>
        <v>1.7149924783071848E-5</v>
      </c>
      <c r="AR6">
        <f t="shared" si="0"/>
        <v>1.7149924783071848E-5</v>
      </c>
      <c r="AS6">
        <f t="shared" si="0"/>
        <v>1.7149924783071848E-5</v>
      </c>
      <c r="AT6">
        <f t="shared" si="0"/>
        <v>1.7149924783071848E-5</v>
      </c>
      <c r="AU6">
        <f t="shared" si="0"/>
        <v>1.7149924783071848E-5</v>
      </c>
      <c r="AV6">
        <f t="shared" si="0"/>
        <v>1.7149924783071848E-5</v>
      </c>
      <c r="AW6">
        <f t="shared" si="0"/>
        <v>1.7149924783071848E-5</v>
      </c>
      <c r="AX6">
        <f t="shared" si="0"/>
        <v>1.7149924783071848E-5</v>
      </c>
      <c r="AY6">
        <f t="shared" si="0"/>
        <v>1.7149924783071848E-5</v>
      </c>
      <c r="AZ6">
        <f t="shared" si="0"/>
        <v>1.7149924783071848E-5</v>
      </c>
      <c r="BA6">
        <f t="shared" si="0"/>
        <v>1.7149924783071848E-5</v>
      </c>
      <c r="BB6">
        <f t="shared" si="0"/>
        <v>1.7149924783071848E-5</v>
      </c>
      <c r="BC6">
        <f t="shared" si="0"/>
        <v>1.7149924783071848E-5</v>
      </c>
      <c r="BD6">
        <f t="shared" si="0"/>
        <v>1.7149924783071848E-5</v>
      </c>
      <c r="BE6">
        <f t="shared" si="0"/>
        <v>1.7149924783071848E-5</v>
      </c>
      <c r="BF6">
        <f t="shared" si="0"/>
        <v>1.7149924783071848E-5</v>
      </c>
      <c r="BG6">
        <f t="shared" si="0"/>
        <v>1.7149924783071848E-5</v>
      </c>
      <c r="BH6">
        <f t="shared" si="0"/>
        <v>1.7149924783071848E-5</v>
      </c>
      <c r="BI6">
        <f t="shared" si="0"/>
        <v>1.7149924783071848E-5</v>
      </c>
      <c r="BJ6">
        <f t="shared" si="0"/>
        <v>1.7149924783071848E-5</v>
      </c>
      <c r="BK6">
        <f t="shared" si="0"/>
        <v>1.7149924783071848E-5</v>
      </c>
      <c r="BL6">
        <f t="shared" si="0"/>
        <v>1.7149924783071848E-5</v>
      </c>
      <c r="BM6">
        <f t="shared" si="0"/>
        <v>1.7149924783071848E-5</v>
      </c>
      <c r="BN6">
        <f t="shared" si="0"/>
        <v>1.7149924783071848E-5</v>
      </c>
      <c r="BO6">
        <f t="shared" si="0"/>
        <v>1.7149924783071848E-5</v>
      </c>
      <c r="BP6">
        <f t="shared" si="0"/>
        <v>1.7149924783071848E-5</v>
      </c>
      <c r="BQ6">
        <f t="shared" si="0"/>
        <v>1.7149924783071848E-5</v>
      </c>
      <c r="BR6">
        <f t="shared" si="0"/>
        <v>1.7149924783071848E-5</v>
      </c>
      <c r="BS6">
        <f t="shared" si="0"/>
        <v>1.7149924783071848E-5</v>
      </c>
      <c r="BT6">
        <f t="shared" si="0"/>
        <v>1.7149924783071848E-5</v>
      </c>
      <c r="BU6">
        <f t="shared" si="0"/>
        <v>1.7149924783071848E-5</v>
      </c>
      <c r="BV6">
        <f t="shared" si="0"/>
        <v>1.7149924783071848E-5</v>
      </c>
      <c r="BW6">
        <f t="shared" si="0"/>
        <v>1.7149924783071848E-5</v>
      </c>
      <c r="BX6">
        <f t="shared" si="0"/>
        <v>1.7149924783071848E-5</v>
      </c>
      <c r="BY6">
        <f t="shared" si="0"/>
        <v>1.7149924783071848E-5</v>
      </c>
      <c r="BZ6">
        <f t="shared" si="0"/>
        <v>1.7149924783071848E-5</v>
      </c>
      <c r="CA6">
        <f t="shared" si="0"/>
        <v>1.7149924783071848E-5</v>
      </c>
      <c r="CB6">
        <f t="shared" si="0"/>
        <v>1.7149924783071848E-5</v>
      </c>
      <c r="CC6">
        <f t="shared" si="0"/>
        <v>1.7149924783071848E-5</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C9"/>
  <sheetViews>
    <sheetView workbookViewId="0">
      <selection activeCell="Z32" sqref="Z32"/>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1.1009828255799209E-5</v>
      </c>
      <c r="C2">
        <v>1.1009828255799209E-5</v>
      </c>
      <c r="D2">
        <v>1.1009828255799209E-5</v>
      </c>
      <c r="E2">
        <v>1.3046646483122061E-5</v>
      </c>
      <c r="F2">
        <v>1.5083464710444921E-5</v>
      </c>
      <c r="G2">
        <v>1.5369720245095689E-5</v>
      </c>
      <c r="H2">
        <v>1.5655975779746472E-5</v>
      </c>
      <c r="I2">
        <v>1.594223131439726E-5</v>
      </c>
      <c r="J2">
        <v>1.6228486849048039E-5</v>
      </c>
      <c r="K2">
        <v>1.6514742383698811E-5</v>
      </c>
      <c r="L2">
        <v>1.6646860322768402E-5</v>
      </c>
      <c r="M2">
        <v>1.6778978261837999E-5</v>
      </c>
      <c r="N2">
        <v>1.6911096200907589E-5</v>
      </c>
      <c r="O2">
        <v>1.704321413997718E-5</v>
      </c>
      <c r="P2">
        <v>1.717533207904676E-5</v>
      </c>
      <c r="Q2">
        <v>1.7307450018116361E-5</v>
      </c>
      <c r="R2">
        <v>1.7439567957185951E-5</v>
      </c>
      <c r="S2">
        <v>1.7571685896255538E-5</v>
      </c>
      <c r="T2">
        <v>1.7703803835325129E-5</v>
      </c>
      <c r="U2">
        <v>1.7835921774394719E-5</v>
      </c>
      <c r="V2">
        <v>1.7835921774394719E-5</v>
      </c>
      <c r="W2">
        <v>1.7835921774394719E-5</v>
      </c>
      <c r="X2">
        <v>1.7835921774394719E-5</v>
      </c>
      <c r="Y2">
        <v>1.7835921774394719E-5</v>
      </c>
      <c r="Z2">
        <v>1.7835921774394719E-5</v>
      </c>
      <c r="AA2">
        <v>1.7835921774394719E-5</v>
      </c>
      <c r="AB2">
        <v>1.7835921774394719E-5</v>
      </c>
      <c r="AC2">
        <v>1.7835921774394719E-5</v>
      </c>
      <c r="AD2">
        <v>1.7835921774394719E-5</v>
      </c>
      <c r="AE2">
        <v>1.7835921774394719E-5</v>
      </c>
      <c r="AF2">
        <f>AE2</f>
        <v>1.7835921774394719E-5</v>
      </c>
      <c r="AG2">
        <f t="shared" ref="AG2:CC7" si="0">AF2</f>
        <v>1.7835921774394719E-5</v>
      </c>
      <c r="AH2">
        <f t="shared" si="0"/>
        <v>1.7835921774394719E-5</v>
      </c>
      <c r="AI2">
        <f t="shared" si="0"/>
        <v>1.7835921774394719E-5</v>
      </c>
      <c r="AJ2">
        <f t="shared" si="0"/>
        <v>1.7835921774394719E-5</v>
      </c>
      <c r="AK2">
        <f t="shared" si="0"/>
        <v>1.7835921774394719E-5</v>
      </c>
      <c r="AL2">
        <f t="shared" si="0"/>
        <v>1.7835921774394719E-5</v>
      </c>
      <c r="AM2">
        <f t="shared" si="0"/>
        <v>1.7835921774394719E-5</v>
      </c>
      <c r="AN2">
        <f t="shared" si="0"/>
        <v>1.7835921774394719E-5</v>
      </c>
      <c r="AO2">
        <f t="shared" si="0"/>
        <v>1.7835921774394719E-5</v>
      </c>
      <c r="AP2">
        <f t="shared" si="0"/>
        <v>1.7835921774394719E-5</v>
      </c>
      <c r="AQ2">
        <f t="shared" si="0"/>
        <v>1.7835921774394719E-5</v>
      </c>
      <c r="AR2">
        <f t="shared" si="0"/>
        <v>1.7835921774394719E-5</v>
      </c>
      <c r="AS2">
        <f t="shared" si="0"/>
        <v>1.7835921774394719E-5</v>
      </c>
      <c r="AT2">
        <f t="shared" si="0"/>
        <v>1.7835921774394719E-5</v>
      </c>
      <c r="AU2">
        <f t="shared" si="0"/>
        <v>1.7835921774394719E-5</v>
      </c>
      <c r="AV2">
        <f t="shared" si="0"/>
        <v>1.7835921774394719E-5</v>
      </c>
      <c r="AW2">
        <f t="shared" si="0"/>
        <v>1.7835921774394719E-5</v>
      </c>
      <c r="AX2">
        <f t="shared" si="0"/>
        <v>1.7835921774394719E-5</v>
      </c>
      <c r="AY2">
        <f t="shared" si="0"/>
        <v>1.7835921774394719E-5</v>
      </c>
      <c r="AZ2">
        <f t="shared" si="0"/>
        <v>1.7835921774394719E-5</v>
      </c>
      <c r="BA2">
        <f t="shared" si="0"/>
        <v>1.7835921774394719E-5</v>
      </c>
      <c r="BB2">
        <f t="shared" si="0"/>
        <v>1.7835921774394719E-5</v>
      </c>
      <c r="BC2">
        <f t="shared" si="0"/>
        <v>1.7835921774394719E-5</v>
      </c>
      <c r="BD2">
        <f t="shared" si="0"/>
        <v>1.7835921774394719E-5</v>
      </c>
      <c r="BE2">
        <f t="shared" si="0"/>
        <v>1.7835921774394719E-5</v>
      </c>
      <c r="BF2">
        <f t="shared" si="0"/>
        <v>1.7835921774394719E-5</v>
      </c>
      <c r="BG2">
        <f t="shared" si="0"/>
        <v>1.7835921774394719E-5</v>
      </c>
      <c r="BH2">
        <f t="shared" si="0"/>
        <v>1.7835921774394719E-5</v>
      </c>
      <c r="BI2">
        <f t="shared" si="0"/>
        <v>1.7835921774394719E-5</v>
      </c>
      <c r="BJ2">
        <f t="shared" si="0"/>
        <v>1.7835921774394719E-5</v>
      </c>
      <c r="BK2">
        <f t="shared" si="0"/>
        <v>1.7835921774394719E-5</v>
      </c>
      <c r="BL2">
        <f t="shared" si="0"/>
        <v>1.7835921774394719E-5</v>
      </c>
      <c r="BM2">
        <f t="shared" si="0"/>
        <v>1.7835921774394719E-5</v>
      </c>
      <c r="BN2">
        <f t="shared" si="0"/>
        <v>1.7835921774394719E-5</v>
      </c>
      <c r="BO2">
        <f t="shared" si="0"/>
        <v>1.7835921774394719E-5</v>
      </c>
      <c r="BP2">
        <f t="shared" si="0"/>
        <v>1.7835921774394719E-5</v>
      </c>
      <c r="BQ2">
        <f t="shared" si="0"/>
        <v>1.7835921774394719E-5</v>
      </c>
      <c r="BR2">
        <f t="shared" si="0"/>
        <v>1.7835921774394719E-5</v>
      </c>
      <c r="BS2">
        <f t="shared" si="0"/>
        <v>1.7835921774394719E-5</v>
      </c>
      <c r="BT2">
        <f t="shared" si="0"/>
        <v>1.7835921774394719E-5</v>
      </c>
      <c r="BU2">
        <f t="shared" si="0"/>
        <v>1.7835921774394719E-5</v>
      </c>
      <c r="BV2">
        <f t="shared" si="0"/>
        <v>1.7835921774394719E-5</v>
      </c>
      <c r="BW2">
        <f t="shared" si="0"/>
        <v>1.7835921774394719E-5</v>
      </c>
      <c r="BX2">
        <f t="shared" si="0"/>
        <v>1.7835921774394719E-5</v>
      </c>
      <c r="BY2">
        <f t="shared" si="0"/>
        <v>1.7835921774394719E-5</v>
      </c>
      <c r="BZ2">
        <f t="shared" si="0"/>
        <v>1.7835921774394719E-5</v>
      </c>
      <c r="CA2">
        <f t="shared" si="0"/>
        <v>1.7835921774394719E-5</v>
      </c>
      <c r="CB2">
        <f t="shared" si="0"/>
        <v>1.7835921774394719E-5</v>
      </c>
      <c r="CC2">
        <f t="shared" si="0"/>
        <v>1.7835921774394719E-5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1.1009828255799209E-5</v>
      </c>
      <c r="C6">
        <v>1.1009828255799209E-5</v>
      </c>
      <c r="D6">
        <v>1.1009828255799209E-5</v>
      </c>
      <c r="E6">
        <v>1.3046646483122061E-5</v>
      </c>
      <c r="F6">
        <v>1.5083464710444921E-5</v>
      </c>
      <c r="G6">
        <v>1.5369720245095689E-5</v>
      </c>
      <c r="H6">
        <v>1.5655975779746472E-5</v>
      </c>
      <c r="I6">
        <v>1.594223131439726E-5</v>
      </c>
      <c r="J6">
        <v>1.6228486849048039E-5</v>
      </c>
      <c r="K6">
        <v>1.6514742383698811E-5</v>
      </c>
      <c r="L6">
        <v>1.6646860322768402E-5</v>
      </c>
      <c r="M6">
        <v>1.6778978261837999E-5</v>
      </c>
      <c r="N6">
        <v>1.6911096200907589E-5</v>
      </c>
      <c r="O6">
        <v>1.704321413997718E-5</v>
      </c>
      <c r="P6">
        <v>1.717533207904676E-5</v>
      </c>
      <c r="Q6">
        <v>1.7307450018116361E-5</v>
      </c>
      <c r="R6">
        <v>1.7439567957185951E-5</v>
      </c>
      <c r="S6">
        <v>1.7571685896255538E-5</v>
      </c>
      <c r="T6">
        <v>1.7703803835325129E-5</v>
      </c>
      <c r="U6">
        <v>1.7835921774394719E-5</v>
      </c>
      <c r="V6">
        <v>1.7835921774394719E-5</v>
      </c>
      <c r="W6">
        <v>1.7835921774394719E-5</v>
      </c>
      <c r="X6">
        <v>1.7835921774394719E-5</v>
      </c>
      <c r="Y6">
        <v>1.7835921774394719E-5</v>
      </c>
      <c r="Z6">
        <v>1.7835921774394719E-5</v>
      </c>
      <c r="AA6">
        <v>1.7835921774394719E-5</v>
      </c>
      <c r="AB6">
        <v>1.7835921774394719E-5</v>
      </c>
      <c r="AC6">
        <v>1.7835921774394719E-5</v>
      </c>
      <c r="AD6">
        <v>1.7835921774394719E-5</v>
      </c>
      <c r="AE6">
        <v>1.7835921774394719E-5</v>
      </c>
      <c r="AF6">
        <f t="shared" si="1"/>
        <v>1.7835921774394719E-5</v>
      </c>
      <c r="AG6">
        <f t="shared" si="0"/>
        <v>1.7835921774394719E-5</v>
      </c>
      <c r="AH6">
        <f t="shared" si="0"/>
        <v>1.7835921774394719E-5</v>
      </c>
      <c r="AI6">
        <f t="shared" si="0"/>
        <v>1.7835921774394719E-5</v>
      </c>
      <c r="AJ6">
        <f t="shared" si="0"/>
        <v>1.7835921774394719E-5</v>
      </c>
      <c r="AK6">
        <f t="shared" si="0"/>
        <v>1.7835921774394719E-5</v>
      </c>
      <c r="AL6">
        <f t="shared" si="0"/>
        <v>1.7835921774394719E-5</v>
      </c>
      <c r="AM6">
        <f t="shared" si="0"/>
        <v>1.7835921774394719E-5</v>
      </c>
      <c r="AN6">
        <f t="shared" si="0"/>
        <v>1.7835921774394719E-5</v>
      </c>
      <c r="AO6">
        <f t="shared" si="0"/>
        <v>1.7835921774394719E-5</v>
      </c>
      <c r="AP6">
        <f t="shared" si="0"/>
        <v>1.7835921774394719E-5</v>
      </c>
      <c r="AQ6">
        <f t="shared" si="0"/>
        <v>1.7835921774394719E-5</v>
      </c>
      <c r="AR6">
        <f t="shared" si="0"/>
        <v>1.7835921774394719E-5</v>
      </c>
      <c r="AS6">
        <f t="shared" si="0"/>
        <v>1.7835921774394719E-5</v>
      </c>
      <c r="AT6">
        <f t="shared" si="0"/>
        <v>1.7835921774394719E-5</v>
      </c>
      <c r="AU6">
        <f t="shared" si="0"/>
        <v>1.7835921774394719E-5</v>
      </c>
      <c r="AV6">
        <f t="shared" si="0"/>
        <v>1.7835921774394719E-5</v>
      </c>
      <c r="AW6">
        <f t="shared" si="0"/>
        <v>1.7835921774394719E-5</v>
      </c>
      <c r="AX6">
        <f t="shared" si="0"/>
        <v>1.7835921774394719E-5</v>
      </c>
      <c r="AY6">
        <f t="shared" si="0"/>
        <v>1.7835921774394719E-5</v>
      </c>
      <c r="AZ6">
        <f t="shared" si="0"/>
        <v>1.7835921774394719E-5</v>
      </c>
      <c r="BA6">
        <f t="shared" si="0"/>
        <v>1.7835921774394719E-5</v>
      </c>
      <c r="BB6">
        <f t="shared" si="0"/>
        <v>1.7835921774394719E-5</v>
      </c>
      <c r="BC6">
        <f t="shared" si="0"/>
        <v>1.7835921774394719E-5</v>
      </c>
      <c r="BD6">
        <f t="shared" si="0"/>
        <v>1.7835921774394719E-5</v>
      </c>
      <c r="BE6">
        <f t="shared" si="0"/>
        <v>1.7835921774394719E-5</v>
      </c>
      <c r="BF6">
        <f t="shared" si="0"/>
        <v>1.7835921774394719E-5</v>
      </c>
      <c r="BG6">
        <f t="shared" si="0"/>
        <v>1.7835921774394719E-5</v>
      </c>
      <c r="BH6">
        <f t="shared" si="0"/>
        <v>1.7835921774394719E-5</v>
      </c>
      <c r="BI6">
        <f t="shared" si="0"/>
        <v>1.7835921774394719E-5</v>
      </c>
      <c r="BJ6">
        <f t="shared" si="0"/>
        <v>1.7835921774394719E-5</v>
      </c>
      <c r="BK6">
        <f t="shared" si="0"/>
        <v>1.7835921774394719E-5</v>
      </c>
      <c r="BL6">
        <f t="shared" si="0"/>
        <v>1.7835921774394719E-5</v>
      </c>
      <c r="BM6">
        <f t="shared" si="0"/>
        <v>1.7835921774394719E-5</v>
      </c>
      <c r="BN6">
        <f t="shared" si="0"/>
        <v>1.7835921774394719E-5</v>
      </c>
      <c r="BO6">
        <f t="shared" si="0"/>
        <v>1.7835921774394719E-5</v>
      </c>
      <c r="BP6">
        <f t="shared" si="0"/>
        <v>1.7835921774394719E-5</v>
      </c>
      <c r="BQ6">
        <f t="shared" si="0"/>
        <v>1.7835921774394719E-5</v>
      </c>
      <c r="BR6">
        <f t="shared" si="0"/>
        <v>1.7835921774394719E-5</v>
      </c>
      <c r="BS6">
        <f t="shared" si="0"/>
        <v>1.7835921774394719E-5</v>
      </c>
      <c r="BT6">
        <f t="shared" si="0"/>
        <v>1.7835921774394719E-5</v>
      </c>
      <c r="BU6">
        <f t="shared" si="0"/>
        <v>1.7835921774394719E-5</v>
      </c>
      <c r="BV6">
        <f t="shared" si="0"/>
        <v>1.7835921774394719E-5</v>
      </c>
      <c r="BW6">
        <f t="shared" si="0"/>
        <v>1.7835921774394719E-5</v>
      </c>
      <c r="BX6">
        <f t="shared" si="0"/>
        <v>1.7835921774394719E-5</v>
      </c>
      <c r="BY6">
        <f t="shared" si="0"/>
        <v>1.7835921774394719E-5</v>
      </c>
      <c r="BZ6">
        <f t="shared" si="0"/>
        <v>1.7835921774394719E-5</v>
      </c>
      <c r="CA6">
        <f t="shared" si="0"/>
        <v>1.7835921774394719E-5</v>
      </c>
      <c r="CB6">
        <f t="shared" si="0"/>
        <v>1.7835921774394719E-5</v>
      </c>
      <c r="CC6">
        <f t="shared" si="0"/>
        <v>1.7835921774394719E-5</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2.1405960465139441E-5</v>
      </c>
      <c r="C2">
        <v>2.6900286291197881E-5</v>
      </c>
      <c r="D2">
        <v>2.6378487199544052E-5</v>
      </c>
      <c r="E2">
        <v>3.1258507331459711E-5</v>
      </c>
      <c r="F2">
        <v>3.6138527463375357E-5</v>
      </c>
      <c r="G2">
        <v>3.6824368130563507E-5</v>
      </c>
      <c r="H2">
        <v>3.7510208797751649E-5</v>
      </c>
      <c r="I2">
        <v>3.8196049464939792E-5</v>
      </c>
      <c r="J2">
        <v>3.8881890132127948E-5</v>
      </c>
      <c r="K2">
        <v>3.9567730799316091E-5</v>
      </c>
      <c r="L2">
        <v>3.9884272645710621E-5</v>
      </c>
      <c r="M2">
        <v>4.0200814492105151E-5</v>
      </c>
      <c r="N2">
        <v>4.0517356338499667E-5</v>
      </c>
      <c r="O2">
        <v>4.0833898184894197E-5</v>
      </c>
      <c r="P2">
        <v>4.1150440031288741E-5</v>
      </c>
      <c r="Q2">
        <v>4.1466981877683271E-5</v>
      </c>
      <c r="R2">
        <v>4.1783523724077801E-5</v>
      </c>
      <c r="S2">
        <v>4.2100065570472331E-5</v>
      </c>
      <c r="T2">
        <v>4.2416607416866847E-5</v>
      </c>
      <c r="U2">
        <v>4.2733149263261377E-5</v>
      </c>
      <c r="V2">
        <v>4.2733149263261377E-5</v>
      </c>
      <c r="W2">
        <v>4.2733149263261377E-5</v>
      </c>
      <c r="X2">
        <v>4.2733149263261377E-5</v>
      </c>
      <c r="Y2">
        <v>4.2733149263261377E-5</v>
      </c>
      <c r="Z2">
        <v>4.2733149263261377E-5</v>
      </c>
      <c r="AA2">
        <v>4.2733149263261377E-5</v>
      </c>
      <c r="AB2">
        <v>4.2733149263261377E-5</v>
      </c>
      <c r="AC2">
        <v>4.2733149263261377E-5</v>
      </c>
      <c r="AD2">
        <v>4.2733149263261377E-5</v>
      </c>
      <c r="AE2">
        <v>4.2733149263261377E-5</v>
      </c>
      <c r="AF2">
        <f>AE2</f>
        <v>4.2733149263261377E-5</v>
      </c>
      <c r="AG2">
        <f t="shared" ref="AG2:CC7" si="0">AF2</f>
        <v>4.2733149263261377E-5</v>
      </c>
      <c r="AH2">
        <f t="shared" si="0"/>
        <v>4.2733149263261377E-5</v>
      </c>
      <c r="AI2">
        <f t="shared" si="0"/>
        <v>4.2733149263261377E-5</v>
      </c>
      <c r="AJ2">
        <f t="shared" si="0"/>
        <v>4.2733149263261377E-5</v>
      </c>
      <c r="AK2">
        <f t="shared" si="0"/>
        <v>4.2733149263261377E-5</v>
      </c>
      <c r="AL2">
        <f t="shared" si="0"/>
        <v>4.2733149263261377E-5</v>
      </c>
      <c r="AM2">
        <f t="shared" si="0"/>
        <v>4.2733149263261377E-5</v>
      </c>
      <c r="AN2">
        <f t="shared" si="0"/>
        <v>4.2733149263261377E-5</v>
      </c>
      <c r="AO2">
        <f t="shared" si="0"/>
        <v>4.2733149263261377E-5</v>
      </c>
      <c r="AP2">
        <f t="shared" si="0"/>
        <v>4.2733149263261377E-5</v>
      </c>
      <c r="AQ2">
        <f t="shared" si="0"/>
        <v>4.2733149263261377E-5</v>
      </c>
      <c r="AR2">
        <f t="shared" si="0"/>
        <v>4.2733149263261377E-5</v>
      </c>
      <c r="AS2">
        <f t="shared" si="0"/>
        <v>4.2733149263261377E-5</v>
      </c>
      <c r="AT2">
        <f t="shared" si="0"/>
        <v>4.2733149263261377E-5</v>
      </c>
      <c r="AU2">
        <f t="shared" si="0"/>
        <v>4.2733149263261377E-5</v>
      </c>
      <c r="AV2">
        <f t="shared" si="0"/>
        <v>4.2733149263261377E-5</v>
      </c>
      <c r="AW2">
        <f t="shared" si="0"/>
        <v>4.2733149263261377E-5</v>
      </c>
      <c r="AX2">
        <f t="shared" si="0"/>
        <v>4.2733149263261377E-5</v>
      </c>
      <c r="AY2">
        <f t="shared" si="0"/>
        <v>4.2733149263261377E-5</v>
      </c>
      <c r="AZ2">
        <f t="shared" si="0"/>
        <v>4.2733149263261377E-5</v>
      </c>
      <c r="BA2">
        <f t="shared" si="0"/>
        <v>4.2733149263261377E-5</v>
      </c>
      <c r="BB2">
        <f t="shared" si="0"/>
        <v>4.2733149263261377E-5</v>
      </c>
      <c r="BC2">
        <f t="shared" si="0"/>
        <v>4.2733149263261377E-5</v>
      </c>
      <c r="BD2">
        <f t="shared" si="0"/>
        <v>4.2733149263261377E-5</v>
      </c>
      <c r="BE2">
        <f t="shared" si="0"/>
        <v>4.2733149263261377E-5</v>
      </c>
      <c r="BF2">
        <f t="shared" si="0"/>
        <v>4.2733149263261377E-5</v>
      </c>
      <c r="BG2">
        <f t="shared" si="0"/>
        <v>4.2733149263261377E-5</v>
      </c>
      <c r="BH2">
        <f t="shared" si="0"/>
        <v>4.2733149263261377E-5</v>
      </c>
      <c r="BI2">
        <f t="shared" si="0"/>
        <v>4.2733149263261377E-5</v>
      </c>
      <c r="BJ2">
        <f t="shared" si="0"/>
        <v>4.2733149263261377E-5</v>
      </c>
      <c r="BK2">
        <f t="shared" si="0"/>
        <v>4.2733149263261377E-5</v>
      </c>
      <c r="BL2">
        <f t="shared" si="0"/>
        <v>4.2733149263261377E-5</v>
      </c>
      <c r="BM2">
        <f t="shared" si="0"/>
        <v>4.2733149263261377E-5</v>
      </c>
      <c r="BN2">
        <f t="shared" si="0"/>
        <v>4.2733149263261377E-5</v>
      </c>
      <c r="BO2">
        <f t="shared" si="0"/>
        <v>4.2733149263261377E-5</v>
      </c>
      <c r="BP2">
        <f t="shared" si="0"/>
        <v>4.2733149263261377E-5</v>
      </c>
      <c r="BQ2">
        <f t="shared" si="0"/>
        <v>4.2733149263261377E-5</v>
      </c>
      <c r="BR2">
        <f t="shared" si="0"/>
        <v>4.2733149263261377E-5</v>
      </c>
      <c r="BS2">
        <f t="shared" si="0"/>
        <v>4.2733149263261377E-5</v>
      </c>
      <c r="BT2">
        <f t="shared" si="0"/>
        <v>4.2733149263261377E-5</v>
      </c>
      <c r="BU2">
        <f t="shared" si="0"/>
        <v>4.2733149263261377E-5</v>
      </c>
      <c r="BV2">
        <f t="shared" si="0"/>
        <v>4.2733149263261377E-5</v>
      </c>
      <c r="BW2">
        <f t="shared" si="0"/>
        <v>4.2733149263261377E-5</v>
      </c>
      <c r="BX2">
        <f t="shared" si="0"/>
        <v>4.2733149263261377E-5</v>
      </c>
      <c r="BY2">
        <f t="shared" si="0"/>
        <v>4.2733149263261377E-5</v>
      </c>
      <c r="BZ2">
        <f t="shared" si="0"/>
        <v>4.2733149263261377E-5</v>
      </c>
      <c r="CA2">
        <f t="shared" si="0"/>
        <v>4.2733149263261377E-5</v>
      </c>
      <c r="CB2">
        <f t="shared" si="0"/>
        <v>4.2733149263261377E-5</v>
      </c>
      <c r="CC2">
        <f t="shared" si="0"/>
        <v>4.2733149263261377E-5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C9"/>
  <sheetViews>
    <sheetView workbookViewId="0">
      <selection activeCell="AE5" sqref="A5:AE6"/>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32">
        <f>'TPort Hydrogen Calcs'!B31</f>
        <v>9.2393670958239931E-5</v>
      </c>
      <c r="C2" s="32">
        <f>'TPort Hydrogen Calcs'!C31</f>
        <v>8.8907117337174273E-5</v>
      </c>
      <c r="D2" s="32">
        <f>'TPort Hydrogen Calcs'!D31</f>
        <v>8.5420563716108615E-5</v>
      </c>
      <c r="E2" s="32">
        <f>'TPort Hydrogen Calcs'!E31</f>
        <v>8.1934010095042957E-5</v>
      </c>
      <c r="F2" s="32">
        <f>'TPort Hydrogen Calcs'!F31</f>
        <v>7.84474564739773E-5</v>
      </c>
      <c r="G2" s="32">
        <f>'TPort Hydrogen Calcs'!G31</f>
        <v>7.4960902852911642E-5</v>
      </c>
      <c r="H2" s="32">
        <f>'TPort Hydrogen Calcs'!H31</f>
        <v>7.1474349231845984E-5</v>
      </c>
      <c r="I2" s="32">
        <f>'TPort Hydrogen Calcs'!I31</f>
        <v>6.7987795610780326E-5</v>
      </c>
      <c r="J2" s="32">
        <f>'TPort Hydrogen Calcs'!J31</f>
        <v>6.4501241989714669E-5</v>
      </c>
      <c r="K2" s="32">
        <f>'TPort Hydrogen Calcs'!K31</f>
        <v>6.1014688368649011E-5</v>
      </c>
      <c r="L2" s="32">
        <f>'TPort Hydrogen Calcs'!L31</f>
        <v>6.0143049963382596E-5</v>
      </c>
      <c r="M2" s="32">
        <f>'TPort Hydrogen Calcs'!M31</f>
        <v>5.9271411558116182E-5</v>
      </c>
      <c r="N2" s="32">
        <f>'TPort Hydrogen Calcs'!N31</f>
        <v>5.8399773152849767E-5</v>
      </c>
      <c r="O2" s="32">
        <f>'TPort Hydrogen Calcs'!O31</f>
        <v>5.7528134747583353E-5</v>
      </c>
      <c r="P2" s="32">
        <f>'TPort Hydrogen Calcs'!P31</f>
        <v>5.6656496342316939E-5</v>
      </c>
      <c r="Q2" s="32">
        <f>'TPort Hydrogen Calcs'!Q31</f>
        <v>5.5784857937050524E-5</v>
      </c>
      <c r="R2" s="32">
        <f>'TPort Hydrogen Calcs'!R31</f>
        <v>5.491321953178411E-5</v>
      </c>
      <c r="S2" s="32">
        <f>'TPort Hydrogen Calcs'!S31</f>
        <v>5.4041581126517695E-5</v>
      </c>
      <c r="T2" s="32">
        <f>'TPort Hydrogen Calcs'!T31</f>
        <v>5.3169942721251274E-5</v>
      </c>
      <c r="U2" s="32">
        <f>'TPort Hydrogen Calcs'!U31</f>
        <v>5.2298304315984866E-5</v>
      </c>
      <c r="V2" s="32">
        <f>'TPort Hydrogen Calcs'!V31</f>
        <v>5.1426665910718445E-5</v>
      </c>
      <c r="W2" s="32">
        <f>'TPort Hydrogen Calcs'!W31</f>
        <v>5.0555027505452038E-5</v>
      </c>
      <c r="X2" s="32">
        <f>'TPort Hydrogen Calcs'!X31</f>
        <v>4.9683389100185616E-5</v>
      </c>
      <c r="Y2" s="32">
        <f>'TPort Hydrogen Calcs'!Y31</f>
        <v>4.8811750694919202E-5</v>
      </c>
      <c r="Z2" s="32">
        <f>'TPort Hydrogen Calcs'!Z31</f>
        <v>4.7940112289652787E-5</v>
      </c>
      <c r="AA2" s="32">
        <f>'TPort Hydrogen Calcs'!AA31</f>
        <v>4.7068473884386373E-5</v>
      </c>
      <c r="AB2" s="32">
        <f>'TPort Hydrogen Calcs'!AB31</f>
        <v>4.6196835479119959E-5</v>
      </c>
      <c r="AC2" s="32">
        <f>'TPort Hydrogen Calcs'!AC31</f>
        <v>4.5325197073853544E-5</v>
      </c>
      <c r="AD2" s="32">
        <f>'TPort Hydrogen Calcs'!AD31</f>
        <v>4.445355866858713E-5</v>
      </c>
      <c r="AE2" s="32">
        <f>'TPort Hydrogen Calcs'!AE31</f>
        <v>4.3581920263320715E-5</v>
      </c>
      <c r="AF2">
        <f t="shared" ref="AF2" si="0">AE2</f>
        <v>4.3581920263320715E-5</v>
      </c>
      <c r="AG2">
        <f t="shared" ref="AG2" si="1">AF2</f>
        <v>4.3581920263320715E-5</v>
      </c>
      <c r="AH2">
        <f t="shared" ref="AH2" si="2">AG2</f>
        <v>4.3581920263320715E-5</v>
      </c>
      <c r="AI2">
        <f t="shared" ref="AI2" si="3">AH2</f>
        <v>4.3581920263320715E-5</v>
      </c>
      <c r="AJ2">
        <f t="shared" ref="AJ2" si="4">AI2</f>
        <v>4.3581920263320715E-5</v>
      </c>
      <c r="AK2">
        <f t="shared" ref="AK2" si="5">AJ2</f>
        <v>4.3581920263320715E-5</v>
      </c>
      <c r="AL2">
        <f t="shared" ref="AL2" si="6">AK2</f>
        <v>4.3581920263320715E-5</v>
      </c>
      <c r="AM2">
        <f t="shared" ref="AM2" si="7">AL2</f>
        <v>4.3581920263320715E-5</v>
      </c>
      <c r="AN2">
        <f t="shared" ref="AN2" si="8">AM2</f>
        <v>4.3581920263320715E-5</v>
      </c>
      <c r="AO2">
        <f t="shared" ref="AO2" si="9">AN2</f>
        <v>4.3581920263320715E-5</v>
      </c>
      <c r="AP2">
        <f t="shared" ref="AP2" si="10">AO2</f>
        <v>4.3581920263320715E-5</v>
      </c>
      <c r="AQ2">
        <f t="shared" ref="AQ2" si="11">AP2</f>
        <v>4.3581920263320715E-5</v>
      </c>
      <c r="AR2">
        <f t="shared" ref="AR2" si="12">AQ2</f>
        <v>4.3581920263320715E-5</v>
      </c>
      <c r="AS2">
        <f t="shared" ref="AS2" si="13">AR2</f>
        <v>4.3581920263320715E-5</v>
      </c>
      <c r="AT2">
        <f t="shared" ref="AT2" si="14">AS2</f>
        <v>4.3581920263320715E-5</v>
      </c>
      <c r="AU2">
        <f t="shared" ref="AU2" si="15">AT2</f>
        <v>4.3581920263320715E-5</v>
      </c>
      <c r="AV2">
        <f t="shared" ref="AV2" si="16">AU2</f>
        <v>4.3581920263320715E-5</v>
      </c>
      <c r="AW2">
        <f t="shared" ref="AW2" si="17">AV2</f>
        <v>4.3581920263320715E-5</v>
      </c>
      <c r="AX2">
        <f t="shared" ref="AX2" si="18">AW2</f>
        <v>4.3581920263320715E-5</v>
      </c>
      <c r="AY2">
        <f t="shared" ref="AY2" si="19">AX2</f>
        <v>4.3581920263320715E-5</v>
      </c>
      <c r="AZ2">
        <f t="shared" ref="AZ2" si="20">AY2</f>
        <v>4.3581920263320715E-5</v>
      </c>
      <c r="BA2">
        <f t="shared" ref="BA2" si="21">AZ2</f>
        <v>4.3581920263320715E-5</v>
      </c>
      <c r="BB2">
        <f t="shared" ref="BB2" si="22">BA2</f>
        <v>4.3581920263320715E-5</v>
      </c>
      <c r="BC2">
        <f t="shared" ref="BC2" si="23">BB2</f>
        <v>4.3581920263320715E-5</v>
      </c>
      <c r="BD2">
        <f t="shared" ref="BD2" si="24">BC2</f>
        <v>4.3581920263320715E-5</v>
      </c>
      <c r="BE2">
        <f t="shared" ref="BE2" si="25">BD2</f>
        <v>4.3581920263320715E-5</v>
      </c>
      <c r="BF2">
        <f t="shared" ref="BF2" si="26">BE2</f>
        <v>4.3581920263320715E-5</v>
      </c>
      <c r="BG2">
        <f t="shared" ref="BG2" si="27">BF2</f>
        <v>4.3581920263320715E-5</v>
      </c>
      <c r="BH2">
        <f t="shared" ref="BH2" si="28">BG2</f>
        <v>4.3581920263320715E-5</v>
      </c>
      <c r="BI2">
        <f t="shared" ref="BI2" si="29">BH2</f>
        <v>4.3581920263320715E-5</v>
      </c>
      <c r="BJ2">
        <f t="shared" ref="BJ2" si="30">BI2</f>
        <v>4.3581920263320715E-5</v>
      </c>
      <c r="BK2">
        <f t="shared" ref="BK2" si="31">BJ2</f>
        <v>4.3581920263320715E-5</v>
      </c>
      <c r="BL2">
        <f t="shared" ref="BL2" si="32">BK2</f>
        <v>4.3581920263320715E-5</v>
      </c>
      <c r="BM2">
        <f t="shared" ref="BM2" si="33">BL2</f>
        <v>4.3581920263320715E-5</v>
      </c>
      <c r="BN2">
        <f t="shared" ref="BN2" si="34">BM2</f>
        <v>4.3581920263320715E-5</v>
      </c>
      <c r="BO2">
        <f t="shared" ref="BO2" si="35">BN2</f>
        <v>4.3581920263320715E-5</v>
      </c>
      <c r="BP2">
        <f t="shared" ref="BP2" si="36">BO2</f>
        <v>4.3581920263320715E-5</v>
      </c>
      <c r="BQ2">
        <f t="shared" ref="BQ2" si="37">BP2</f>
        <v>4.3581920263320715E-5</v>
      </c>
      <c r="BR2">
        <f t="shared" ref="BR2" si="38">BQ2</f>
        <v>4.3581920263320715E-5</v>
      </c>
      <c r="BS2">
        <f t="shared" ref="BS2" si="39">BR2</f>
        <v>4.3581920263320715E-5</v>
      </c>
      <c r="BT2">
        <f t="shared" ref="BT2" si="40">BS2</f>
        <v>4.3581920263320715E-5</v>
      </c>
      <c r="BU2">
        <f t="shared" ref="BU2" si="41">BT2</f>
        <v>4.3581920263320715E-5</v>
      </c>
      <c r="BV2">
        <f t="shared" ref="BV2" si="42">BU2</f>
        <v>4.3581920263320715E-5</v>
      </c>
      <c r="BW2">
        <f t="shared" ref="BW2" si="43">BV2</f>
        <v>4.3581920263320715E-5</v>
      </c>
      <c r="BX2">
        <f t="shared" ref="BX2" si="44">BW2</f>
        <v>4.3581920263320715E-5</v>
      </c>
      <c r="BY2">
        <f t="shared" ref="BY2" si="45">BX2</f>
        <v>4.3581920263320715E-5</v>
      </c>
      <c r="BZ2">
        <f t="shared" ref="BZ2" si="46">BY2</f>
        <v>4.3581920263320715E-5</v>
      </c>
      <c r="CA2">
        <f t="shared" ref="CA2" si="47">BZ2</f>
        <v>4.3581920263320715E-5</v>
      </c>
      <c r="CB2">
        <f t="shared" ref="CB2" si="48">CA2</f>
        <v>4.3581920263320715E-5</v>
      </c>
      <c r="CC2">
        <f t="shared" ref="CC2" si="49">CB2</f>
        <v>4.3581920263320715E-5</v>
      </c>
    </row>
    <row r="3" spans="1:81" x14ac:dyDescent="0.35">
      <c r="A3" t="s">
        <v>80</v>
      </c>
      <c r="B3">
        <v>6.0588337503821789E-5</v>
      </c>
      <c r="C3">
        <v>5.8785938447644031E-5</v>
      </c>
      <c r="D3">
        <v>5.6983539391466279E-5</v>
      </c>
      <c r="E3">
        <v>5.5181140335288507E-5</v>
      </c>
      <c r="F3">
        <v>5.3378741279110729E-5</v>
      </c>
      <c r="G3">
        <v>5.2061603507288531E-5</v>
      </c>
      <c r="H3">
        <v>5.0744465735466307E-5</v>
      </c>
      <c r="I3">
        <v>4.9427327963644089E-5</v>
      </c>
      <c r="J3">
        <v>4.8110190191821892E-5</v>
      </c>
      <c r="K3">
        <v>4.6793052419999667E-5</v>
      </c>
      <c r="L3">
        <v>4.596117593253301E-5</v>
      </c>
      <c r="M3">
        <v>4.5129299445066353E-5</v>
      </c>
      <c r="N3">
        <v>4.4297422957599702E-5</v>
      </c>
      <c r="O3">
        <v>4.3465546470133032E-5</v>
      </c>
      <c r="P3">
        <v>4.2633669982666368E-5</v>
      </c>
      <c r="Q3">
        <v>4.2079085657688599E-5</v>
      </c>
      <c r="R3">
        <v>4.1524501332710823E-5</v>
      </c>
      <c r="S3">
        <v>4.0969917007733047E-5</v>
      </c>
      <c r="T3">
        <v>4.0415332682755278E-5</v>
      </c>
      <c r="U3">
        <v>3.9860748357777502E-5</v>
      </c>
      <c r="V3">
        <v>3.9514133154666392E-5</v>
      </c>
      <c r="W3">
        <v>3.9167517951555282E-5</v>
      </c>
      <c r="X3">
        <v>3.8820902748444172E-5</v>
      </c>
      <c r="Y3">
        <v>3.8474287545333069E-5</v>
      </c>
      <c r="Z3">
        <v>3.8127672342221952E-5</v>
      </c>
      <c r="AA3">
        <v>3.7781057139110842E-5</v>
      </c>
      <c r="AB3">
        <v>3.7434441935999739E-5</v>
      </c>
      <c r="AC3">
        <v>3.7087826732888622E-5</v>
      </c>
      <c r="AD3">
        <v>3.6741211529777519E-5</v>
      </c>
      <c r="AE3">
        <v>3.6394596326666423E-5</v>
      </c>
      <c r="AF3">
        <f t="shared" ref="AF3:AU9" si="50">AE3</f>
        <v>3.6394596326666423E-5</v>
      </c>
      <c r="AG3">
        <f t="shared" si="50"/>
        <v>3.6394596326666423E-5</v>
      </c>
      <c r="AH3">
        <f t="shared" si="50"/>
        <v>3.6394596326666423E-5</v>
      </c>
      <c r="AI3">
        <f t="shared" si="50"/>
        <v>3.6394596326666423E-5</v>
      </c>
      <c r="AJ3">
        <f t="shared" si="50"/>
        <v>3.6394596326666423E-5</v>
      </c>
      <c r="AK3">
        <f t="shared" si="50"/>
        <v>3.6394596326666423E-5</v>
      </c>
      <c r="AL3">
        <f t="shared" si="50"/>
        <v>3.6394596326666423E-5</v>
      </c>
      <c r="AM3">
        <f t="shared" si="50"/>
        <v>3.6394596326666423E-5</v>
      </c>
      <c r="AN3">
        <f t="shared" si="50"/>
        <v>3.6394596326666423E-5</v>
      </c>
      <c r="AO3">
        <f t="shared" si="50"/>
        <v>3.6394596326666423E-5</v>
      </c>
      <c r="AP3">
        <f t="shared" si="50"/>
        <v>3.6394596326666423E-5</v>
      </c>
      <c r="AQ3">
        <f t="shared" si="50"/>
        <v>3.6394596326666423E-5</v>
      </c>
      <c r="AR3">
        <f t="shared" si="50"/>
        <v>3.6394596326666423E-5</v>
      </c>
      <c r="AS3">
        <f t="shared" si="50"/>
        <v>3.6394596326666423E-5</v>
      </c>
      <c r="AT3">
        <f t="shared" si="50"/>
        <v>3.6394596326666423E-5</v>
      </c>
      <c r="AU3">
        <f t="shared" si="50"/>
        <v>3.6394596326666423E-5</v>
      </c>
      <c r="AV3">
        <f t="shared" ref="AG2:CC7" si="51">AU3</f>
        <v>3.6394596326666423E-5</v>
      </c>
      <c r="AW3">
        <f t="shared" si="51"/>
        <v>3.6394596326666423E-5</v>
      </c>
      <c r="AX3">
        <f t="shared" si="51"/>
        <v>3.6394596326666423E-5</v>
      </c>
      <c r="AY3">
        <f t="shared" si="51"/>
        <v>3.6394596326666423E-5</v>
      </c>
      <c r="AZ3">
        <f t="shared" si="51"/>
        <v>3.6394596326666423E-5</v>
      </c>
      <c r="BA3">
        <f t="shared" si="51"/>
        <v>3.6394596326666423E-5</v>
      </c>
      <c r="BB3">
        <f t="shared" si="51"/>
        <v>3.6394596326666423E-5</v>
      </c>
      <c r="BC3">
        <f t="shared" si="51"/>
        <v>3.6394596326666423E-5</v>
      </c>
      <c r="BD3">
        <f t="shared" si="51"/>
        <v>3.6394596326666423E-5</v>
      </c>
      <c r="BE3">
        <f t="shared" si="51"/>
        <v>3.6394596326666423E-5</v>
      </c>
      <c r="BF3">
        <f t="shared" si="51"/>
        <v>3.6394596326666423E-5</v>
      </c>
      <c r="BG3">
        <f t="shared" si="51"/>
        <v>3.6394596326666423E-5</v>
      </c>
      <c r="BH3">
        <f t="shared" si="51"/>
        <v>3.6394596326666423E-5</v>
      </c>
      <c r="BI3">
        <f t="shared" si="51"/>
        <v>3.6394596326666423E-5</v>
      </c>
      <c r="BJ3">
        <f t="shared" si="51"/>
        <v>3.6394596326666423E-5</v>
      </c>
      <c r="BK3">
        <f t="shared" si="51"/>
        <v>3.6394596326666423E-5</v>
      </c>
      <c r="BL3">
        <f t="shared" si="51"/>
        <v>3.6394596326666423E-5</v>
      </c>
      <c r="BM3">
        <f t="shared" si="51"/>
        <v>3.6394596326666423E-5</v>
      </c>
      <c r="BN3">
        <f t="shared" si="51"/>
        <v>3.6394596326666423E-5</v>
      </c>
      <c r="BO3">
        <f t="shared" si="51"/>
        <v>3.6394596326666423E-5</v>
      </c>
      <c r="BP3">
        <f t="shared" si="51"/>
        <v>3.6394596326666423E-5</v>
      </c>
      <c r="BQ3">
        <f t="shared" si="51"/>
        <v>3.6394596326666423E-5</v>
      </c>
      <c r="BR3">
        <f t="shared" si="51"/>
        <v>3.6394596326666423E-5</v>
      </c>
      <c r="BS3">
        <f t="shared" si="51"/>
        <v>3.6394596326666423E-5</v>
      </c>
      <c r="BT3">
        <f t="shared" si="51"/>
        <v>3.6394596326666423E-5</v>
      </c>
      <c r="BU3">
        <f t="shared" si="51"/>
        <v>3.6394596326666423E-5</v>
      </c>
      <c r="BV3">
        <f t="shared" si="51"/>
        <v>3.6394596326666423E-5</v>
      </c>
      <c r="BW3">
        <f t="shared" si="51"/>
        <v>3.6394596326666423E-5</v>
      </c>
      <c r="BX3">
        <f t="shared" si="51"/>
        <v>3.6394596326666423E-5</v>
      </c>
      <c r="BY3">
        <f t="shared" si="51"/>
        <v>3.6394596326666423E-5</v>
      </c>
      <c r="BZ3">
        <f t="shared" si="51"/>
        <v>3.6394596326666423E-5</v>
      </c>
      <c r="CA3">
        <f t="shared" si="51"/>
        <v>3.6394596326666423E-5</v>
      </c>
      <c r="CB3">
        <f t="shared" si="51"/>
        <v>3.6394596326666423E-5</v>
      </c>
      <c r="CC3">
        <f t="shared" si="51"/>
        <v>3.6394596326666423E-5</v>
      </c>
    </row>
    <row r="4" spans="1:81" x14ac:dyDescent="0.35">
      <c r="A4" t="s">
        <v>81</v>
      </c>
      <c r="B4">
        <v>6.0588337503821789E-5</v>
      </c>
      <c r="C4">
        <v>5.8785938447644031E-5</v>
      </c>
      <c r="D4">
        <v>5.6983539391466279E-5</v>
      </c>
      <c r="E4">
        <v>5.5181140335288507E-5</v>
      </c>
      <c r="F4">
        <v>5.3378741279110729E-5</v>
      </c>
      <c r="G4">
        <v>5.2061603507288531E-5</v>
      </c>
      <c r="H4">
        <v>5.0744465735466307E-5</v>
      </c>
      <c r="I4">
        <v>4.9427327963644089E-5</v>
      </c>
      <c r="J4">
        <v>4.8110190191821892E-5</v>
      </c>
      <c r="K4">
        <v>4.6793052419999667E-5</v>
      </c>
      <c r="L4">
        <v>4.596117593253301E-5</v>
      </c>
      <c r="M4">
        <v>4.5129299445066353E-5</v>
      </c>
      <c r="N4">
        <v>4.4297422957599702E-5</v>
      </c>
      <c r="O4">
        <v>4.3465546470133032E-5</v>
      </c>
      <c r="P4">
        <v>4.2633669982666368E-5</v>
      </c>
      <c r="Q4">
        <v>4.2079085657688599E-5</v>
      </c>
      <c r="R4">
        <v>4.1524501332710823E-5</v>
      </c>
      <c r="S4">
        <v>4.0969917007733047E-5</v>
      </c>
      <c r="T4">
        <v>4.0415332682755278E-5</v>
      </c>
      <c r="U4">
        <v>3.9860748357777502E-5</v>
      </c>
      <c r="V4">
        <v>3.9514133154666392E-5</v>
      </c>
      <c r="W4">
        <v>3.9167517951555282E-5</v>
      </c>
      <c r="X4">
        <v>3.8820902748444172E-5</v>
      </c>
      <c r="Y4">
        <v>3.8474287545333069E-5</v>
      </c>
      <c r="Z4">
        <v>3.8127672342221952E-5</v>
      </c>
      <c r="AA4">
        <v>3.7781057139110842E-5</v>
      </c>
      <c r="AB4">
        <v>3.7434441935999739E-5</v>
      </c>
      <c r="AC4">
        <v>3.7087826732888622E-5</v>
      </c>
      <c r="AD4">
        <v>3.6741211529777519E-5</v>
      </c>
      <c r="AE4">
        <v>3.6394596326666423E-5</v>
      </c>
      <c r="AF4">
        <f t="shared" si="50"/>
        <v>3.6394596326666423E-5</v>
      </c>
      <c r="AG4">
        <f t="shared" si="51"/>
        <v>3.6394596326666423E-5</v>
      </c>
      <c r="AH4">
        <f t="shared" si="51"/>
        <v>3.6394596326666423E-5</v>
      </c>
      <c r="AI4">
        <f t="shared" si="51"/>
        <v>3.6394596326666423E-5</v>
      </c>
      <c r="AJ4">
        <f t="shared" si="51"/>
        <v>3.6394596326666423E-5</v>
      </c>
      <c r="AK4">
        <f t="shared" si="51"/>
        <v>3.6394596326666423E-5</v>
      </c>
      <c r="AL4">
        <f t="shared" si="51"/>
        <v>3.6394596326666423E-5</v>
      </c>
      <c r="AM4">
        <f t="shared" si="51"/>
        <v>3.6394596326666423E-5</v>
      </c>
      <c r="AN4">
        <f t="shared" si="51"/>
        <v>3.6394596326666423E-5</v>
      </c>
      <c r="AO4">
        <f t="shared" si="51"/>
        <v>3.6394596326666423E-5</v>
      </c>
      <c r="AP4">
        <f t="shared" si="51"/>
        <v>3.6394596326666423E-5</v>
      </c>
      <c r="AQ4">
        <f t="shared" si="51"/>
        <v>3.6394596326666423E-5</v>
      </c>
      <c r="AR4">
        <f t="shared" si="51"/>
        <v>3.6394596326666423E-5</v>
      </c>
      <c r="AS4">
        <f t="shared" si="51"/>
        <v>3.6394596326666423E-5</v>
      </c>
      <c r="AT4">
        <f t="shared" si="51"/>
        <v>3.6394596326666423E-5</v>
      </c>
      <c r="AU4">
        <f t="shared" si="51"/>
        <v>3.6394596326666423E-5</v>
      </c>
      <c r="AV4">
        <f t="shared" si="51"/>
        <v>3.6394596326666423E-5</v>
      </c>
      <c r="AW4">
        <f t="shared" si="51"/>
        <v>3.6394596326666423E-5</v>
      </c>
      <c r="AX4">
        <f t="shared" si="51"/>
        <v>3.6394596326666423E-5</v>
      </c>
      <c r="AY4">
        <f t="shared" si="51"/>
        <v>3.6394596326666423E-5</v>
      </c>
      <c r="AZ4">
        <f t="shared" si="51"/>
        <v>3.6394596326666423E-5</v>
      </c>
      <c r="BA4">
        <f t="shared" si="51"/>
        <v>3.6394596326666423E-5</v>
      </c>
      <c r="BB4">
        <f t="shared" si="51"/>
        <v>3.6394596326666423E-5</v>
      </c>
      <c r="BC4">
        <f t="shared" si="51"/>
        <v>3.6394596326666423E-5</v>
      </c>
      <c r="BD4">
        <f t="shared" si="51"/>
        <v>3.6394596326666423E-5</v>
      </c>
      <c r="BE4">
        <f t="shared" si="51"/>
        <v>3.6394596326666423E-5</v>
      </c>
      <c r="BF4">
        <f t="shared" si="51"/>
        <v>3.6394596326666423E-5</v>
      </c>
      <c r="BG4">
        <f t="shared" si="51"/>
        <v>3.6394596326666423E-5</v>
      </c>
      <c r="BH4">
        <f t="shared" si="51"/>
        <v>3.6394596326666423E-5</v>
      </c>
      <c r="BI4">
        <f t="shared" si="51"/>
        <v>3.6394596326666423E-5</v>
      </c>
      <c r="BJ4">
        <f t="shared" si="51"/>
        <v>3.6394596326666423E-5</v>
      </c>
      <c r="BK4">
        <f t="shared" si="51"/>
        <v>3.6394596326666423E-5</v>
      </c>
      <c r="BL4">
        <f t="shared" si="51"/>
        <v>3.6394596326666423E-5</v>
      </c>
      <c r="BM4">
        <f t="shared" si="51"/>
        <v>3.6394596326666423E-5</v>
      </c>
      <c r="BN4">
        <f t="shared" si="51"/>
        <v>3.6394596326666423E-5</v>
      </c>
      <c r="BO4">
        <f t="shared" si="51"/>
        <v>3.6394596326666423E-5</v>
      </c>
      <c r="BP4">
        <f t="shared" si="51"/>
        <v>3.6394596326666423E-5</v>
      </c>
      <c r="BQ4">
        <f t="shared" si="51"/>
        <v>3.6394596326666423E-5</v>
      </c>
      <c r="BR4">
        <f t="shared" si="51"/>
        <v>3.6394596326666423E-5</v>
      </c>
      <c r="BS4">
        <f t="shared" si="51"/>
        <v>3.6394596326666423E-5</v>
      </c>
      <c r="BT4">
        <f t="shared" si="51"/>
        <v>3.6394596326666423E-5</v>
      </c>
      <c r="BU4">
        <f t="shared" si="51"/>
        <v>3.6394596326666423E-5</v>
      </c>
      <c r="BV4">
        <f t="shared" si="51"/>
        <v>3.6394596326666423E-5</v>
      </c>
      <c r="BW4">
        <f t="shared" si="51"/>
        <v>3.6394596326666423E-5</v>
      </c>
      <c r="BX4">
        <f t="shared" si="51"/>
        <v>3.6394596326666423E-5</v>
      </c>
      <c r="BY4">
        <f t="shared" si="51"/>
        <v>3.6394596326666423E-5</v>
      </c>
      <c r="BZ4">
        <f t="shared" si="51"/>
        <v>3.6394596326666423E-5</v>
      </c>
      <c r="CA4">
        <f t="shared" si="51"/>
        <v>3.6394596326666423E-5</v>
      </c>
      <c r="CB4">
        <f t="shared" si="51"/>
        <v>3.6394596326666423E-5</v>
      </c>
      <c r="CC4">
        <f t="shared" si="51"/>
        <v>3.6394596326666423E-5</v>
      </c>
    </row>
    <row r="5" spans="1:81" x14ac:dyDescent="0.35">
      <c r="A5" t="s">
        <v>82</v>
      </c>
      <c r="B5">
        <v>6.0588337503821789E-5</v>
      </c>
      <c r="C5">
        <v>5.8785938447644031E-5</v>
      </c>
      <c r="D5">
        <v>5.6983539391466279E-5</v>
      </c>
      <c r="E5">
        <v>5.5181140335288507E-5</v>
      </c>
      <c r="F5">
        <v>5.3378741279110729E-5</v>
      </c>
      <c r="G5">
        <v>5.2061603507288531E-5</v>
      </c>
      <c r="H5">
        <v>5.0744465735466307E-5</v>
      </c>
      <c r="I5">
        <v>4.9427327963644089E-5</v>
      </c>
      <c r="J5">
        <v>4.8110190191821892E-5</v>
      </c>
      <c r="K5">
        <v>4.6793052419999667E-5</v>
      </c>
      <c r="L5">
        <v>4.596117593253301E-5</v>
      </c>
      <c r="M5">
        <v>4.5129299445066353E-5</v>
      </c>
      <c r="N5">
        <v>4.4297422957599702E-5</v>
      </c>
      <c r="O5">
        <v>4.3465546470133032E-5</v>
      </c>
      <c r="P5">
        <v>4.2633669982666368E-5</v>
      </c>
      <c r="Q5">
        <v>4.2079085657688599E-5</v>
      </c>
      <c r="R5">
        <v>4.1524501332710823E-5</v>
      </c>
      <c r="S5">
        <v>4.0969917007733047E-5</v>
      </c>
      <c r="T5">
        <v>4.0415332682755278E-5</v>
      </c>
      <c r="U5">
        <v>3.9860748357777502E-5</v>
      </c>
      <c r="V5">
        <v>3.9514133154666392E-5</v>
      </c>
      <c r="W5">
        <v>3.9167517951555282E-5</v>
      </c>
      <c r="X5">
        <v>3.8820902748444172E-5</v>
      </c>
      <c r="Y5">
        <v>3.8474287545333069E-5</v>
      </c>
      <c r="Z5">
        <v>3.8127672342221952E-5</v>
      </c>
      <c r="AA5">
        <v>3.7781057139110842E-5</v>
      </c>
      <c r="AB5">
        <v>3.7434441935999739E-5</v>
      </c>
      <c r="AC5">
        <v>3.7087826732888622E-5</v>
      </c>
      <c r="AD5">
        <v>3.6741211529777519E-5</v>
      </c>
      <c r="AE5">
        <v>3.6394596326666423E-5</v>
      </c>
      <c r="AF5">
        <f t="shared" si="50"/>
        <v>3.6394596326666423E-5</v>
      </c>
      <c r="AG5">
        <f t="shared" si="51"/>
        <v>3.6394596326666423E-5</v>
      </c>
      <c r="AH5">
        <f t="shared" si="51"/>
        <v>3.6394596326666423E-5</v>
      </c>
      <c r="AI5">
        <f t="shared" si="51"/>
        <v>3.6394596326666423E-5</v>
      </c>
      <c r="AJ5">
        <f t="shared" si="51"/>
        <v>3.6394596326666423E-5</v>
      </c>
      <c r="AK5">
        <f t="shared" si="51"/>
        <v>3.6394596326666423E-5</v>
      </c>
      <c r="AL5">
        <f t="shared" si="51"/>
        <v>3.6394596326666423E-5</v>
      </c>
      <c r="AM5">
        <f t="shared" si="51"/>
        <v>3.6394596326666423E-5</v>
      </c>
      <c r="AN5">
        <f t="shared" si="51"/>
        <v>3.6394596326666423E-5</v>
      </c>
      <c r="AO5">
        <f t="shared" si="51"/>
        <v>3.6394596326666423E-5</v>
      </c>
      <c r="AP5">
        <f t="shared" si="51"/>
        <v>3.6394596326666423E-5</v>
      </c>
      <c r="AQ5">
        <f t="shared" si="51"/>
        <v>3.6394596326666423E-5</v>
      </c>
      <c r="AR5">
        <f t="shared" si="51"/>
        <v>3.6394596326666423E-5</v>
      </c>
      <c r="AS5">
        <f t="shared" si="51"/>
        <v>3.6394596326666423E-5</v>
      </c>
      <c r="AT5">
        <f t="shared" si="51"/>
        <v>3.6394596326666423E-5</v>
      </c>
      <c r="AU5">
        <f t="shared" si="51"/>
        <v>3.6394596326666423E-5</v>
      </c>
      <c r="AV5">
        <f t="shared" si="51"/>
        <v>3.6394596326666423E-5</v>
      </c>
      <c r="AW5">
        <f t="shared" si="51"/>
        <v>3.6394596326666423E-5</v>
      </c>
      <c r="AX5">
        <f t="shared" si="51"/>
        <v>3.6394596326666423E-5</v>
      </c>
      <c r="AY5">
        <f t="shared" si="51"/>
        <v>3.6394596326666423E-5</v>
      </c>
      <c r="AZ5">
        <f t="shared" si="51"/>
        <v>3.6394596326666423E-5</v>
      </c>
      <c r="BA5">
        <f t="shared" si="51"/>
        <v>3.6394596326666423E-5</v>
      </c>
      <c r="BB5">
        <f t="shared" si="51"/>
        <v>3.6394596326666423E-5</v>
      </c>
      <c r="BC5">
        <f t="shared" si="51"/>
        <v>3.6394596326666423E-5</v>
      </c>
      <c r="BD5">
        <f t="shared" si="51"/>
        <v>3.6394596326666423E-5</v>
      </c>
      <c r="BE5">
        <f t="shared" si="51"/>
        <v>3.6394596326666423E-5</v>
      </c>
      <c r="BF5">
        <f t="shared" si="51"/>
        <v>3.6394596326666423E-5</v>
      </c>
      <c r="BG5">
        <f t="shared" si="51"/>
        <v>3.6394596326666423E-5</v>
      </c>
      <c r="BH5">
        <f t="shared" si="51"/>
        <v>3.6394596326666423E-5</v>
      </c>
      <c r="BI5">
        <f t="shared" si="51"/>
        <v>3.6394596326666423E-5</v>
      </c>
      <c r="BJ5">
        <f t="shared" si="51"/>
        <v>3.6394596326666423E-5</v>
      </c>
      <c r="BK5">
        <f t="shared" si="51"/>
        <v>3.6394596326666423E-5</v>
      </c>
      <c r="BL5">
        <f t="shared" si="51"/>
        <v>3.6394596326666423E-5</v>
      </c>
      <c r="BM5">
        <f t="shared" si="51"/>
        <v>3.6394596326666423E-5</v>
      </c>
      <c r="BN5">
        <f t="shared" si="51"/>
        <v>3.6394596326666423E-5</v>
      </c>
      <c r="BO5">
        <f t="shared" si="51"/>
        <v>3.6394596326666423E-5</v>
      </c>
      <c r="BP5">
        <f t="shared" si="51"/>
        <v>3.6394596326666423E-5</v>
      </c>
      <c r="BQ5">
        <f t="shared" si="51"/>
        <v>3.6394596326666423E-5</v>
      </c>
      <c r="BR5">
        <f t="shared" si="51"/>
        <v>3.6394596326666423E-5</v>
      </c>
      <c r="BS5">
        <f t="shared" si="51"/>
        <v>3.6394596326666423E-5</v>
      </c>
      <c r="BT5">
        <f t="shared" si="51"/>
        <v>3.6394596326666423E-5</v>
      </c>
      <c r="BU5">
        <f t="shared" si="51"/>
        <v>3.6394596326666423E-5</v>
      </c>
      <c r="BV5">
        <f t="shared" si="51"/>
        <v>3.6394596326666423E-5</v>
      </c>
      <c r="BW5">
        <f t="shared" si="51"/>
        <v>3.6394596326666423E-5</v>
      </c>
      <c r="BX5">
        <f t="shared" si="51"/>
        <v>3.6394596326666423E-5</v>
      </c>
      <c r="BY5">
        <f t="shared" si="51"/>
        <v>3.6394596326666423E-5</v>
      </c>
      <c r="BZ5">
        <f t="shared" si="51"/>
        <v>3.6394596326666423E-5</v>
      </c>
      <c r="CA5">
        <f t="shared" si="51"/>
        <v>3.6394596326666423E-5</v>
      </c>
      <c r="CB5">
        <f t="shared" si="51"/>
        <v>3.6394596326666423E-5</v>
      </c>
      <c r="CC5">
        <f t="shared" si="51"/>
        <v>3.6394596326666423E-5</v>
      </c>
    </row>
    <row r="6" spans="1:81" x14ac:dyDescent="0.35">
      <c r="A6" t="s">
        <v>83</v>
      </c>
      <c r="B6">
        <v>6.0588337503821789E-5</v>
      </c>
      <c r="C6">
        <v>5.8785938447644031E-5</v>
      </c>
      <c r="D6">
        <v>5.6983539391466279E-5</v>
      </c>
      <c r="E6">
        <v>5.5181140335288507E-5</v>
      </c>
      <c r="F6">
        <v>5.3378741279110729E-5</v>
      </c>
      <c r="G6">
        <v>5.2061603507288531E-5</v>
      </c>
      <c r="H6">
        <v>5.0744465735466307E-5</v>
      </c>
      <c r="I6">
        <v>4.9427327963644089E-5</v>
      </c>
      <c r="J6">
        <v>4.8110190191821892E-5</v>
      </c>
      <c r="K6">
        <v>4.6793052419999667E-5</v>
      </c>
      <c r="L6">
        <v>4.596117593253301E-5</v>
      </c>
      <c r="M6">
        <v>4.5129299445066353E-5</v>
      </c>
      <c r="N6">
        <v>4.4297422957599702E-5</v>
      </c>
      <c r="O6">
        <v>4.3465546470133032E-5</v>
      </c>
      <c r="P6">
        <v>4.2633669982666368E-5</v>
      </c>
      <c r="Q6">
        <v>4.2079085657688599E-5</v>
      </c>
      <c r="R6">
        <v>4.1524501332710823E-5</v>
      </c>
      <c r="S6">
        <v>4.0969917007733047E-5</v>
      </c>
      <c r="T6">
        <v>4.0415332682755278E-5</v>
      </c>
      <c r="U6">
        <v>3.9860748357777502E-5</v>
      </c>
      <c r="V6">
        <v>3.9514133154666392E-5</v>
      </c>
      <c r="W6">
        <v>3.9167517951555282E-5</v>
      </c>
      <c r="X6">
        <v>3.8820902748444172E-5</v>
      </c>
      <c r="Y6">
        <v>3.8474287545333069E-5</v>
      </c>
      <c r="Z6">
        <v>3.8127672342221952E-5</v>
      </c>
      <c r="AA6">
        <v>3.7781057139110842E-5</v>
      </c>
      <c r="AB6">
        <v>3.7434441935999739E-5</v>
      </c>
      <c r="AC6">
        <v>3.7087826732888622E-5</v>
      </c>
      <c r="AD6">
        <v>3.6741211529777519E-5</v>
      </c>
      <c r="AE6">
        <v>3.6394596326666423E-5</v>
      </c>
      <c r="AF6">
        <f t="shared" si="50"/>
        <v>3.6394596326666423E-5</v>
      </c>
      <c r="AG6">
        <f t="shared" si="51"/>
        <v>3.6394596326666423E-5</v>
      </c>
      <c r="AH6">
        <f t="shared" si="51"/>
        <v>3.6394596326666423E-5</v>
      </c>
      <c r="AI6">
        <f t="shared" si="51"/>
        <v>3.6394596326666423E-5</v>
      </c>
      <c r="AJ6">
        <f t="shared" si="51"/>
        <v>3.6394596326666423E-5</v>
      </c>
      <c r="AK6">
        <f t="shared" si="51"/>
        <v>3.6394596326666423E-5</v>
      </c>
      <c r="AL6">
        <f t="shared" si="51"/>
        <v>3.6394596326666423E-5</v>
      </c>
      <c r="AM6">
        <f t="shared" si="51"/>
        <v>3.6394596326666423E-5</v>
      </c>
      <c r="AN6">
        <f t="shared" si="51"/>
        <v>3.6394596326666423E-5</v>
      </c>
      <c r="AO6">
        <f t="shared" si="51"/>
        <v>3.6394596326666423E-5</v>
      </c>
      <c r="AP6">
        <f t="shared" si="51"/>
        <v>3.6394596326666423E-5</v>
      </c>
      <c r="AQ6">
        <f t="shared" si="51"/>
        <v>3.6394596326666423E-5</v>
      </c>
      <c r="AR6">
        <f t="shared" si="51"/>
        <v>3.6394596326666423E-5</v>
      </c>
      <c r="AS6">
        <f t="shared" si="51"/>
        <v>3.6394596326666423E-5</v>
      </c>
      <c r="AT6">
        <f t="shared" si="51"/>
        <v>3.6394596326666423E-5</v>
      </c>
      <c r="AU6">
        <f t="shared" si="51"/>
        <v>3.6394596326666423E-5</v>
      </c>
      <c r="AV6">
        <f t="shared" si="51"/>
        <v>3.6394596326666423E-5</v>
      </c>
      <c r="AW6">
        <f t="shared" si="51"/>
        <v>3.6394596326666423E-5</v>
      </c>
      <c r="AX6">
        <f t="shared" si="51"/>
        <v>3.6394596326666423E-5</v>
      </c>
      <c r="AY6">
        <f t="shared" si="51"/>
        <v>3.6394596326666423E-5</v>
      </c>
      <c r="AZ6">
        <f t="shared" si="51"/>
        <v>3.6394596326666423E-5</v>
      </c>
      <c r="BA6">
        <f t="shared" si="51"/>
        <v>3.6394596326666423E-5</v>
      </c>
      <c r="BB6">
        <f t="shared" si="51"/>
        <v>3.6394596326666423E-5</v>
      </c>
      <c r="BC6">
        <f t="shared" si="51"/>
        <v>3.6394596326666423E-5</v>
      </c>
      <c r="BD6">
        <f t="shared" si="51"/>
        <v>3.6394596326666423E-5</v>
      </c>
      <c r="BE6">
        <f t="shared" si="51"/>
        <v>3.6394596326666423E-5</v>
      </c>
      <c r="BF6">
        <f t="shared" si="51"/>
        <v>3.6394596326666423E-5</v>
      </c>
      <c r="BG6">
        <f t="shared" si="51"/>
        <v>3.6394596326666423E-5</v>
      </c>
      <c r="BH6">
        <f t="shared" si="51"/>
        <v>3.6394596326666423E-5</v>
      </c>
      <c r="BI6">
        <f t="shared" si="51"/>
        <v>3.6394596326666423E-5</v>
      </c>
      <c r="BJ6">
        <f t="shared" si="51"/>
        <v>3.6394596326666423E-5</v>
      </c>
      <c r="BK6">
        <f t="shared" si="51"/>
        <v>3.6394596326666423E-5</v>
      </c>
      <c r="BL6">
        <f t="shared" si="51"/>
        <v>3.6394596326666423E-5</v>
      </c>
      <c r="BM6">
        <f t="shared" si="51"/>
        <v>3.6394596326666423E-5</v>
      </c>
      <c r="BN6">
        <f t="shared" si="51"/>
        <v>3.6394596326666423E-5</v>
      </c>
      <c r="BO6">
        <f t="shared" si="51"/>
        <v>3.6394596326666423E-5</v>
      </c>
      <c r="BP6">
        <f t="shared" si="51"/>
        <v>3.6394596326666423E-5</v>
      </c>
      <c r="BQ6">
        <f t="shared" si="51"/>
        <v>3.6394596326666423E-5</v>
      </c>
      <c r="BR6">
        <f t="shared" si="51"/>
        <v>3.6394596326666423E-5</v>
      </c>
      <c r="BS6">
        <f t="shared" si="51"/>
        <v>3.6394596326666423E-5</v>
      </c>
      <c r="BT6">
        <f t="shared" si="51"/>
        <v>3.6394596326666423E-5</v>
      </c>
      <c r="BU6">
        <f t="shared" si="51"/>
        <v>3.6394596326666423E-5</v>
      </c>
      <c r="BV6">
        <f t="shared" si="51"/>
        <v>3.6394596326666423E-5</v>
      </c>
      <c r="BW6">
        <f t="shared" si="51"/>
        <v>3.6394596326666423E-5</v>
      </c>
      <c r="BX6">
        <f t="shared" si="51"/>
        <v>3.6394596326666423E-5</v>
      </c>
      <c r="BY6">
        <f t="shared" si="51"/>
        <v>3.6394596326666423E-5</v>
      </c>
      <c r="BZ6">
        <f t="shared" si="51"/>
        <v>3.6394596326666423E-5</v>
      </c>
      <c r="CA6">
        <f t="shared" si="51"/>
        <v>3.6394596326666423E-5</v>
      </c>
      <c r="CB6">
        <f t="shared" si="51"/>
        <v>3.6394596326666423E-5</v>
      </c>
      <c r="CC6">
        <f t="shared" si="51"/>
        <v>3.6394596326666423E-5</v>
      </c>
    </row>
    <row r="7" spans="1:81" x14ac:dyDescent="0.35">
      <c r="A7" t="s">
        <v>84</v>
      </c>
      <c r="B7">
        <v>6.0588337503821789E-5</v>
      </c>
      <c r="C7">
        <v>5.8785938447644031E-5</v>
      </c>
      <c r="D7">
        <v>5.6983539391466279E-5</v>
      </c>
      <c r="E7">
        <v>5.5181140335288507E-5</v>
      </c>
      <c r="F7">
        <v>5.3378741279110729E-5</v>
      </c>
      <c r="G7">
        <v>5.2061603507288531E-5</v>
      </c>
      <c r="H7">
        <v>5.0744465735466307E-5</v>
      </c>
      <c r="I7">
        <v>4.9427327963644089E-5</v>
      </c>
      <c r="J7">
        <v>4.8110190191821892E-5</v>
      </c>
      <c r="K7">
        <v>4.6793052419999667E-5</v>
      </c>
      <c r="L7">
        <v>4.596117593253301E-5</v>
      </c>
      <c r="M7">
        <v>4.5129299445066353E-5</v>
      </c>
      <c r="N7">
        <v>4.4297422957599702E-5</v>
      </c>
      <c r="O7">
        <v>4.3465546470133032E-5</v>
      </c>
      <c r="P7">
        <v>4.2633669982666368E-5</v>
      </c>
      <c r="Q7">
        <v>4.2079085657688599E-5</v>
      </c>
      <c r="R7">
        <v>4.1524501332710823E-5</v>
      </c>
      <c r="S7">
        <v>4.0969917007733047E-5</v>
      </c>
      <c r="T7">
        <v>4.0415332682755278E-5</v>
      </c>
      <c r="U7">
        <v>3.9860748357777502E-5</v>
      </c>
      <c r="V7">
        <v>3.9514133154666392E-5</v>
      </c>
      <c r="W7">
        <v>3.9167517951555282E-5</v>
      </c>
      <c r="X7">
        <v>3.8820902748444172E-5</v>
      </c>
      <c r="Y7">
        <v>3.8474287545333069E-5</v>
      </c>
      <c r="Z7">
        <v>3.8127672342221952E-5</v>
      </c>
      <c r="AA7">
        <v>3.7781057139110842E-5</v>
      </c>
      <c r="AB7">
        <v>3.7434441935999739E-5</v>
      </c>
      <c r="AC7">
        <v>3.7087826732888622E-5</v>
      </c>
      <c r="AD7">
        <v>3.6741211529777519E-5</v>
      </c>
      <c r="AE7">
        <v>3.6394596326666423E-5</v>
      </c>
      <c r="AF7">
        <f t="shared" si="50"/>
        <v>3.6394596326666423E-5</v>
      </c>
      <c r="AG7">
        <f t="shared" si="51"/>
        <v>3.6394596326666423E-5</v>
      </c>
      <c r="AH7">
        <f t="shared" si="51"/>
        <v>3.6394596326666423E-5</v>
      </c>
      <c r="AI7">
        <f t="shared" si="51"/>
        <v>3.6394596326666423E-5</v>
      </c>
      <c r="AJ7">
        <f t="shared" si="51"/>
        <v>3.6394596326666423E-5</v>
      </c>
      <c r="AK7">
        <f t="shared" si="51"/>
        <v>3.6394596326666423E-5</v>
      </c>
      <c r="AL7">
        <f t="shared" si="51"/>
        <v>3.6394596326666423E-5</v>
      </c>
      <c r="AM7">
        <f t="shared" si="51"/>
        <v>3.6394596326666423E-5</v>
      </c>
      <c r="AN7">
        <f t="shared" si="51"/>
        <v>3.6394596326666423E-5</v>
      </c>
      <c r="AO7">
        <f t="shared" si="51"/>
        <v>3.6394596326666423E-5</v>
      </c>
      <c r="AP7">
        <f t="shared" si="51"/>
        <v>3.6394596326666423E-5</v>
      </c>
      <c r="AQ7">
        <f t="shared" si="51"/>
        <v>3.6394596326666423E-5</v>
      </c>
      <c r="AR7">
        <f t="shared" si="51"/>
        <v>3.6394596326666423E-5</v>
      </c>
      <c r="AS7">
        <f t="shared" si="51"/>
        <v>3.6394596326666423E-5</v>
      </c>
      <c r="AT7">
        <f t="shared" si="51"/>
        <v>3.6394596326666423E-5</v>
      </c>
      <c r="AU7">
        <f t="shared" si="51"/>
        <v>3.6394596326666423E-5</v>
      </c>
      <c r="AV7">
        <f t="shared" si="51"/>
        <v>3.6394596326666423E-5</v>
      </c>
      <c r="AW7">
        <f t="shared" si="51"/>
        <v>3.6394596326666423E-5</v>
      </c>
      <c r="AX7">
        <f t="shared" si="51"/>
        <v>3.6394596326666423E-5</v>
      </c>
      <c r="AY7">
        <f t="shared" si="51"/>
        <v>3.6394596326666423E-5</v>
      </c>
      <c r="AZ7">
        <f t="shared" si="51"/>
        <v>3.6394596326666423E-5</v>
      </c>
      <c r="BA7">
        <f t="shared" si="51"/>
        <v>3.6394596326666423E-5</v>
      </c>
      <c r="BB7">
        <f t="shared" si="51"/>
        <v>3.6394596326666423E-5</v>
      </c>
      <c r="BC7">
        <f t="shared" si="51"/>
        <v>3.6394596326666423E-5</v>
      </c>
      <c r="BD7">
        <f t="shared" si="51"/>
        <v>3.6394596326666423E-5</v>
      </c>
      <c r="BE7">
        <f t="shared" si="51"/>
        <v>3.6394596326666423E-5</v>
      </c>
      <c r="BF7">
        <f t="shared" ref="AG7:CC9" si="52">BE7</f>
        <v>3.6394596326666423E-5</v>
      </c>
      <c r="BG7">
        <f t="shared" si="52"/>
        <v>3.6394596326666423E-5</v>
      </c>
      <c r="BH7">
        <f t="shared" si="52"/>
        <v>3.6394596326666423E-5</v>
      </c>
      <c r="BI7">
        <f t="shared" si="52"/>
        <v>3.6394596326666423E-5</v>
      </c>
      <c r="BJ7">
        <f t="shared" si="52"/>
        <v>3.6394596326666423E-5</v>
      </c>
      <c r="BK7">
        <f t="shared" si="52"/>
        <v>3.6394596326666423E-5</v>
      </c>
      <c r="BL7">
        <f t="shared" si="52"/>
        <v>3.6394596326666423E-5</v>
      </c>
      <c r="BM7">
        <f t="shared" si="52"/>
        <v>3.6394596326666423E-5</v>
      </c>
      <c r="BN7">
        <f t="shared" si="52"/>
        <v>3.6394596326666423E-5</v>
      </c>
      <c r="BO7">
        <f t="shared" si="52"/>
        <v>3.6394596326666423E-5</v>
      </c>
      <c r="BP7">
        <f t="shared" si="52"/>
        <v>3.6394596326666423E-5</v>
      </c>
      <c r="BQ7">
        <f t="shared" si="52"/>
        <v>3.6394596326666423E-5</v>
      </c>
      <c r="BR7">
        <f t="shared" si="52"/>
        <v>3.6394596326666423E-5</v>
      </c>
      <c r="BS7">
        <f t="shared" si="52"/>
        <v>3.6394596326666423E-5</v>
      </c>
      <c r="BT7">
        <f t="shared" si="52"/>
        <v>3.6394596326666423E-5</v>
      </c>
      <c r="BU7">
        <f t="shared" si="52"/>
        <v>3.6394596326666423E-5</v>
      </c>
      <c r="BV7">
        <f t="shared" si="52"/>
        <v>3.6394596326666423E-5</v>
      </c>
      <c r="BW7">
        <f t="shared" si="52"/>
        <v>3.6394596326666423E-5</v>
      </c>
      <c r="BX7">
        <f t="shared" si="52"/>
        <v>3.6394596326666423E-5</v>
      </c>
      <c r="BY7">
        <f t="shared" si="52"/>
        <v>3.6394596326666423E-5</v>
      </c>
      <c r="BZ7">
        <f t="shared" si="52"/>
        <v>3.6394596326666423E-5</v>
      </c>
      <c r="CA7">
        <f t="shared" si="52"/>
        <v>3.6394596326666423E-5</v>
      </c>
      <c r="CB7">
        <f t="shared" si="52"/>
        <v>3.6394596326666423E-5</v>
      </c>
      <c r="CC7">
        <f t="shared" si="52"/>
        <v>3.6394596326666423E-5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50"/>
        <v>0</v>
      </c>
      <c r="AG8">
        <f t="shared" si="52"/>
        <v>0</v>
      </c>
      <c r="AH8">
        <f t="shared" si="52"/>
        <v>0</v>
      </c>
      <c r="AI8">
        <f t="shared" si="52"/>
        <v>0</v>
      </c>
      <c r="AJ8">
        <f t="shared" si="52"/>
        <v>0</v>
      </c>
      <c r="AK8">
        <f t="shared" si="52"/>
        <v>0</v>
      </c>
      <c r="AL8">
        <f t="shared" si="52"/>
        <v>0</v>
      </c>
      <c r="AM8">
        <f t="shared" si="52"/>
        <v>0</v>
      </c>
      <c r="AN8">
        <f t="shared" si="52"/>
        <v>0</v>
      </c>
      <c r="AO8">
        <f t="shared" si="52"/>
        <v>0</v>
      </c>
      <c r="AP8">
        <f t="shared" si="52"/>
        <v>0</v>
      </c>
      <c r="AQ8">
        <f t="shared" si="52"/>
        <v>0</v>
      </c>
      <c r="AR8">
        <f t="shared" si="52"/>
        <v>0</v>
      </c>
      <c r="AS8">
        <f t="shared" si="52"/>
        <v>0</v>
      </c>
      <c r="AT8">
        <f t="shared" si="52"/>
        <v>0</v>
      </c>
      <c r="AU8">
        <f t="shared" si="52"/>
        <v>0</v>
      </c>
      <c r="AV8">
        <f t="shared" si="52"/>
        <v>0</v>
      </c>
      <c r="AW8">
        <f t="shared" si="52"/>
        <v>0</v>
      </c>
      <c r="AX8">
        <f t="shared" si="52"/>
        <v>0</v>
      </c>
      <c r="AY8">
        <f t="shared" si="52"/>
        <v>0</v>
      </c>
      <c r="AZ8">
        <f t="shared" si="52"/>
        <v>0</v>
      </c>
      <c r="BA8">
        <f t="shared" si="52"/>
        <v>0</v>
      </c>
      <c r="BB8">
        <f t="shared" si="52"/>
        <v>0</v>
      </c>
      <c r="BC8">
        <f t="shared" si="52"/>
        <v>0</v>
      </c>
      <c r="BD8">
        <f t="shared" si="52"/>
        <v>0</v>
      </c>
      <c r="BE8">
        <f t="shared" si="52"/>
        <v>0</v>
      </c>
      <c r="BF8">
        <f t="shared" si="52"/>
        <v>0</v>
      </c>
      <c r="BG8">
        <f t="shared" si="52"/>
        <v>0</v>
      </c>
      <c r="BH8">
        <f t="shared" si="52"/>
        <v>0</v>
      </c>
      <c r="BI8">
        <f t="shared" si="52"/>
        <v>0</v>
      </c>
      <c r="BJ8">
        <f t="shared" si="52"/>
        <v>0</v>
      </c>
      <c r="BK8">
        <f t="shared" si="52"/>
        <v>0</v>
      </c>
      <c r="BL8">
        <f t="shared" si="52"/>
        <v>0</v>
      </c>
      <c r="BM8">
        <f t="shared" si="52"/>
        <v>0</v>
      </c>
      <c r="BN8">
        <f t="shared" si="52"/>
        <v>0</v>
      </c>
      <c r="BO8">
        <f t="shared" si="52"/>
        <v>0</v>
      </c>
      <c r="BP8">
        <f t="shared" si="52"/>
        <v>0</v>
      </c>
      <c r="BQ8">
        <f t="shared" si="52"/>
        <v>0</v>
      </c>
      <c r="BR8">
        <f t="shared" si="52"/>
        <v>0</v>
      </c>
      <c r="BS8">
        <f t="shared" si="52"/>
        <v>0</v>
      </c>
      <c r="BT8">
        <f t="shared" si="52"/>
        <v>0</v>
      </c>
      <c r="BU8">
        <f t="shared" si="52"/>
        <v>0</v>
      </c>
      <c r="BV8">
        <f t="shared" si="52"/>
        <v>0</v>
      </c>
      <c r="BW8">
        <f t="shared" si="52"/>
        <v>0</v>
      </c>
      <c r="BX8">
        <f t="shared" si="52"/>
        <v>0</v>
      </c>
      <c r="BY8">
        <f t="shared" si="52"/>
        <v>0</v>
      </c>
      <c r="BZ8">
        <f t="shared" si="52"/>
        <v>0</v>
      </c>
      <c r="CA8">
        <f t="shared" si="52"/>
        <v>0</v>
      </c>
      <c r="CB8">
        <f t="shared" si="52"/>
        <v>0</v>
      </c>
      <c r="CC8">
        <f t="shared" si="52"/>
        <v>0</v>
      </c>
    </row>
    <row r="9" spans="1:81" x14ac:dyDescent="0.35">
      <c r="A9" t="s">
        <v>86</v>
      </c>
      <c r="B9">
        <v>6.0588337503821789E-5</v>
      </c>
      <c r="C9">
        <v>5.8785938447644031E-5</v>
      </c>
      <c r="D9">
        <v>5.6983539391466279E-5</v>
      </c>
      <c r="E9">
        <v>5.5181140335288507E-5</v>
      </c>
      <c r="F9">
        <v>5.3378741279110729E-5</v>
      </c>
      <c r="G9">
        <v>5.2061603507288531E-5</v>
      </c>
      <c r="H9">
        <v>5.0744465735466307E-5</v>
      </c>
      <c r="I9">
        <v>4.9427327963644089E-5</v>
      </c>
      <c r="J9">
        <v>4.8110190191821892E-5</v>
      </c>
      <c r="K9">
        <v>4.6793052419999667E-5</v>
      </c>
      <c r="L9">
        <v>4.596117593253301E-5</v>
      </c>
      <c r="M9">
        <v>4.5129299445066353E-5</v>
      </c>
      <c r="N9">
        <v>4.4297422957599702E-5</v>
      </c>
      <c r="O9">
        <v>4.3465546470133032E-5</v>
      </c>
      <c r="P9">
        <v>4.2633669982666368E-5</v>
      </c>
      <c r="Q9">
        <v>4.2079085657688599E-5</v>
      </c>
      <c r="R9">
        <v>4.1524501332710823E-5</v>
      </c>
      <c r="S9">
        <v>4.0969917007733047E-5</v>
      </c>
      <c r="T9">
        <v>4.0415332682755278E-5</v>
      </c>
      <c r="U9">
        <v>3.9860748357777502E-5</v>
      </c>
      <c r="V9">
        <v>3.9514133154666392E-5</v>
      </c>
      <c r="W9">
        <v>3.9167517951555282E-5</v>
      </c>
      <c r="X9">
        <v>3.8820902748444172E-5</v>
      </c>
      <c r="Y9">
        <v>3.8474287545333069E-5</v>
      </c>
      <c r="Z9">
        <v>3.8127672342221952E-5</v>
      </c>
      <c r="AA9">
        <v>3.7781057139110842E-5</v>
      </c>
      <c r="AB9">
        <v>3.7434441935999739E-5</v>
      </c>
      <c r="AC9">
        <v>3.7087826732888622E-5</v>
      </c>
      <c r="AD9">
        <v>3.6741211529777519E-5</v>
      </c>
      <c r="AE9">
        <v>3.6394596326666423E-5</v>
      </c>
      <c r="AF9">
        <f t="shared" si="50"/>
        <v>3.6394596326666423E-5</v>
      </c>
      <c r="AG9">
        <f t="shared" si="52"/>
        <v>3.6394596326666423E-5</v>
      </c>
      <c r="AH9">
        <f t="shared" si="52"/>
        <v>3.6394596326666423E-5</v>
      </c>
      <c r="AI9">
        <f t="shared" si="52"/>
        <v>3.6394596326666423E-5</v>
      </c>
      <c r="AJ9">
        <f t="shared" si="52"/>
        <v>3.6394596326666423E-5</v>
      </c>
      <c r="AK9">
        <f t="shared" si="52"/>
        <v>3.6394596326666423E-5</v>
      </c>
      <c r="AL9">
        <f t="shared" si="52"/>
        <v>3.6394596326666423E-5</v>
      </c>
      <c r="AM9">
        <f t="shared" si="52"/>
        <v>3.6394596326666423E-5</v>
      </c>
      <c r="AN9">
        <f t="shared" si="52"/>
        <v>3.6394596326666423E-5</v>
      </c>
      <c r="AO9">
        <f t="shared" si="52"/>
        <v>3.6394596326666423E-5</v>
      </c>
      <c r="AP9">
        <f t="shared" si="52"/>
        <v>3.6394596326666423E-5</v>
      </c>
      <c r="AQ9">
        <f t="shared" si="52"/>
        <v>3.6394596326666423E-5</v>
      </c>
      <c r="AR9">
        <f t="shared" si="52"/>
        <v>3.6394596326666423E-5</v>
      </c>
      <c r="AS9">
        <f t="shared" si="52"/>
        <v>3.6394596326666423E-5</v>
      </c>
      <c r="AT9">
        <f t="shared" si="52"/>
        <v>3.6394596326666423E-5</v>
      </c>
      <c r="AU9">
        <f t="shared" si="52"/>
        <v>3.6394596326666423E-5</v>
      </c>
      <c r="AV9">
        <f t="shared" si="52"/>
        <v>3.6394596326666423E-5</v>
      </c>
      <c r="AW9">
        <f t="shared" si="52"/>
        <v>3.6394596326666423E-5</v>
      </c>
      <c r="AX9">
        <f t="shared" si="52"/>
        <v>3.6394596326666423E-5</v>
      </c>
      <c r="AY9">
        <f t="shared" si="52"/>
        <v>3.6394596326666423E-5</v>
      </c>
      <c r="AZ9">
        <f t="shared" si="52"/>
        <v>3.6394596326666423E-5</v>
      </c>
      <c r="BA9">
        <f t="shared" si="52"/>
        <v>3.6394596326666423E-5</v>
      </c>
      <c r="BB9">
        <f t="shared" si="52"/>
        <v>3.6394596326666423E-5</v>
      </c>
      <c r="BC9">
        <f t="shared" si="52"/>
        <v>3.6394596326666423E-5</v>
      </c>
      <c r="BD9">
        <f t="shared" si="52"/>
        <v>3.6394596326666423E-5</v>
      </c>
      <c r="BE9">
        <f t="shared" si="52"/>
        <v>3.6394596326666423E-5</v>
      </c>
      <c r="BF9">
        <f t="shared" si="52"/>
        <v>3.6394596326666423E-5</v>
      </c>
      <c r="BG9">
        <f t="shared" si="52"/>
        <v>3.6394596326666423E-5</v>
      </c>
      <c r="BH9">
        <f t="shared" si="52"/>
        <v>3.6394596326666423E-5</v>
      </c>
      <c r="BI9">
        <f t="shared" si="52"/>
        <v>3.6394596326666423E-5</v>
      </c>
      <c r="BJ9">
        <f t="shared" si="52"/>
        <v>3.6394596326666423E-5</v>
      </c>
      <c r="BK9">
        <f t="shared" si="52"/>
        <v>3.6394596326666423E-5</v>
      </c>
      <c r="BL9">
        <f t="shared" si="52"/>
        <v>3.6394596326666423E-5</v>
      </c>
      <c r="BM9">
        <f t="shared" si="52"/>
        <v>3.6394596326666423E-5</v>
      </c>
      <c r="BN9">
        <f t="shared" si="52"/>
        <v>3.6394596326666423E-5</v>
      </c>
      <c r="BO9">
        <f t="shared" si="52"/>
        <v>3.6394596326666423E-5</v>
      </c>
      <c r="BP9">
        <f t="shared" si="52"/>
        <v>3.6394596326666423E-5</v>
      </c>
      <c r="BQ9">
        <f t="shared" si="52"/>
        <v>3.6394596326666423E-5</v>
      </c>
      <c r="BR9">
        <f t="shared" si="52"/>
        <v>3.6394596326666423E-5</v>
      </c>
      <c r="BS9">
        <f t="shared" si="52"/>
        <v>3.6394596326666423E-5</v>
      </c>
      <c r="BT9">
        <f t="shared" si="52"/>
        <v>3.6394596326666423E-5</v>
      </c>
      <c r="BU9">
        <f t="shared" si="52"/>
        <v>3.6394596326666423E-5</v>
      </c>
      <c r="BV9">
        <f t="shared" si="52"/>
        <v>3.6394596326666423E-5</v>
      </c>
      <c r="BW9">
        <f t="shared" si="52"/>
        <v>3.6394596326666423E-5</v>
      </c>
      <c r="BX9">
        <f t="shared" si="52"/>
        <v>3.6394596326666423E-5</v>
      </c>
      <c r="BY9">
        <f t="shared" si="52"/>
        <v>3.6394596326666423E-5</v>
      </c>
      <c r="BZ9">
        <f t="shared" si="52"/>
        <v>3.6394596326666423E-5</v>
      </c>
      <c r="CA9">
        <f t="shared" si="52"/>
        <v>3.6394596326666423E-5</v>
      </c>
      <c r="CB9">
        <f t="shared" si="52"/>
        <v>3.6394596326666423E-5</v>
      </c>
      <c r="CC9">
        <f t="shared" si="52"/>
        <v>3.6394596326666423E-5</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8D7FB-3152-4EBD-8619-B4A7EB5CC919}">
  <dimension ref="A1:AN50"/>
  <sheetViews>
    <sheetView topLeftCell="A22" zoomScale="85" zoomScaleNormal="85" workbookViewId="0">
      <selection activeCell="C7" sqref="C7"/>
    </sheetView>
  </sheetViews>
  <sheetFormatPr defaultRowHeight="14.5" x14ac:dyDescent="0.35"/>
  <cols>
    <col min="1" max="1" width="32.1796875" customWidth="1"/>
    <col min="3" max="3" width="8" bestFit="1" customWidth="1"/>
    <col min="4" max="4" width="9.90625" customWidth="1"/>
    <col min="10" max="10" width="11.90625" customWidth="1"/>
    <col min="11" max="11" width="8.81640625" bestFit="1" customWidth="1"/>
    <col min="12" max="13" width="9.54296875" bestFit="1" customWidth="1"/>
    <col min="14" max="14" width="11.453125" bestFit="1" customWidth="1"/>
    <col min="15" max="15" width="7.7265625" bestFit="1" customWidth="1"/>
  </cols>
  <sheetData>
    <row r="1" spans="1:40" x14ac:dyDescent="0.35">
      <c r="A1" s="31" t="s">
        <v>749</v>
      </c>
    </row>
    <row r="2" spans="1:40" x14ac:dyDescent="0.35">
      <c r="AN2" t="s">
        <v>750</v>
      </c>
    </row>
    <row r="34" spans="1:38" x14ac:dyDescent="0.35">
      <c r="L34" t="s">
        <v>751</v>
      </c>
      <c r="T34" t="s">
        <v>752</v>
      </c>
      <c r="U34" t="s">
        <v>753</v>
      </c>
      <c r="V34" t="s">
        <v>754</v>
      </c>
      <c r="W34" t="s">
        <v>755</v>
      </c>
      <c r="X34" t="s">
        <v>756</v>
      </c>
      <c r="Y34" t="s">
        <v>757</v>
      </c>
      <c r="Z34" t="s">
        <v>758</v>
      </c>
      <c r="AA34" t="s">
        <v>759</v>
      </c>
      <c r="AB34" t="s">
        <v>760</v>
      </c>
      <c r="AD34" t="s">
        <v>752</v>
      </c>
      <c r="AE34" t="s">
        <v>753</v>
      </c>
      <c r="AF34" t="s">
        <v>754</v>
      </c>
      <c r="AG34" t="s">
        <v>755</v>
      </c>
      <c r="AH34" t="s">
        <v>756</v>
      </c>
      <c r="AI34" t="s">
        <v>757</v>
      </c>
      <c r="AJ34" t="s">
        <v>758</v>
      </c>
      <c r="AK34" t="s">
        <v>759</v>
      </c>
      <c r="AL34" t="s">
        <v>760</v>
      </c>
    </row>
    <row r="35" spans="1:38" x14ac:dyDescent="0.35">
      <c r="A35" s="1" t="s">
        <v>761</v>
      </c>
      <c r="C35" s="1"/>
      <c r="D35" s="1"/>
      <c r="J35" s="1" t="s">
        <v>762</v>
      </c>
      <c r="L35">
        <v>0.27800000000000002</v>
      </c>
      <c r="T35">
        <v>6.7000000000000004E-2</v>
      </c>
      <c r="U35">
        <v>4.6199999999999998E-2</v>
      </c>
      <c r="V35">
        <v>2.7799999999999998E-2</v>
      </c>
      <c r="W35">
        <v>2.4500000000000001E-2</v>
      </c>
      <c r="X35">
        <v>2.8E-3</v>
      </c>
      <c r="Y35">
        <v>1.7899999999999999E-2</v>
      </c>
      <c r="Z35">
        <v>2.9999999999999997E-4</v>
      </c>
      <c r="AA35">
        <v>8.3999999999999995E-3</v>
      </c>
      <c r="AB35">
        <v>0.19489999999999999</v>
      </c>
      <c r="AD35">
        <v>5.9400000000000001E-2</v>
      </c>
      <c r="AE35">
        <v>4.0800000000000003E-2</v>
      </c>
      <c r="AF35">
        <v>2.9499999999999998E-2</v>
      </c>
      <c r="AG35">
        <v>2.7199999999999998E-2</v>
      </c>
      <c r="AH35">
        <v>2.8E-3</v>
      </c>
      <c r="AI35">
        <v>1.43E-2</v>
      </c>
      <c r="AJ35">
        <v>2.9999999999999997E-4</v>
      </c>
      <c r="AK35">
        <v>4.7999999999999996E-3</v>
      </c>
      <c r="AL35">
        <v>0.17910000000000001</v>
      </c>
    </row>
    <row r="36" spans="1:38" x14ac:dyDescent="0.35">
      <c r="A36" t="s">
        <v>751</v>
      </c>
      <c r="B36" s="33">
        <v>0.27800000000000002</v>
      </c>
      <c r="C36" s="33"/>
      <c r="AB36">
        <f>SUM(V35:AA35)/AB35</f>
        <v>0.41918932786044127</v>
      </c>
      <c r="AL36">
        <f>SUM(AF35:AK35)/AL35</f>
        <v>0.44053601340033499</v>
      </c>
    </row>
    <row r="37" spans="1:38" x14ac:dyDescent="0.35">
      <c r="A37" t="s">
        <v>763</v>
      </c>
      <c r="B37" s="33">
        <v>0.315</v>
      </c>
    </row>
    <row r="38" spans="1:38" x14ac:dyDescent="0.35">
      <c r="A38" t="s">
        <v>764</v>
      </c>
      <c r="B38" s="33">
        <v>0.29899999999999999</v>
      </c>
    </row>
    <row r="39" spans="1:38" x14ac:dyDescent="0.35">
      <c r="A39" t="s">
        <v>765</v>
      </c>
      <c r="B39" s="33">
        <v>0.33400000000000002</v>
      </c>
      <c r="J39" t="s">
        <v>766</v>
      </c>
    </row>
    <row r="40" spans="1:38" x14ac:dyDescent="0.35">
      <c r="A40" t="s">
        <v>767</v>
      </c>
      <c r="B40" s="33">
        <v>0.17</v>
      </c>
      <c r="J40" s="34" t="s">
        <v>768</v>
      </c>
      <c r="K40" s="35" t="s">
        <v>769</v>
      </c>
      <c r="L40" s="35" t="s">
        <v>770</v>
      </c>
      <c r="M40" s="35" t="s">
        <v>771</v>
      </c>
      <c r="N40" s="35" t="s">
        <v>770</v>
      </c>
      <c r="O40" s="35" t="s">
        <v>772</v>
      </c>
      <c r="P40" s="35" t="s">
        <v>770</v>
      </c>
      <c r="Q40" s="35" t="s">
        <v>773</v>
      </c>
      <c r="R40" s="35" t="s">
        <v>770</v>
      </c>
      <c r="S40" s="35" t="s">
        <v>774</v>
      </c>
      <c r="T40" s="35" t="s">
        <v>770</v>
      </c>
      <c r="U40" s="35" t="s">
        <v>775</v>
      </c>
      <c r="V40" s="35" t="s">
        <v>770</v>
      </c>
      <c r="W40" s="35" t="s">
        <v>776</v>
      </c>
      <c r="X40" s="35" t="s">
        <v>770</v>
      </c>
      <c r="Y40" s="35" t="s">
        <v>777</v>
      </c>
      <c r="Z40" s="35" t="s">
        <v>770</v>
      </c>
      <c r="AA40" s="35" t="s">
        <v>778</v>
      </c>
      <c r="AB40" s="35" t="s">
        <v>770</v>
      </c>
    </row>
    <row r="41" spans="1:38" x14ac:dyDescent="0.35">
      <c r="J41" s="36" t="s">
        <v>779</v>
      </c>
      <c r="K41" s="37" t="s">
        <v>770</v>
      </c>
      <c r="L41" s="37" t="s">
        <v>770</v>
      </c>
      <c r="M41" s="37" t="s">
        <v>770</v>
      </c>
      <c r="N41" s="37" t="s">
        <v>770</v>
      </c>
      <c r="O41" s="37" t="s">
        <v>770</v>
      </c>
      <c r="P41" s="37" t="s">
        <v>770</v>
      </c>
      <c r="Q41" s="37" t="s">
        <v>770</v>
      </c>
      <c r="R41" s="37" t="s">
        <v>770</v>
      </c>
      <c r="S41" s="37" t="s">
        <v>770</v>
      </c>
      <c r="T41" s="37" t="s">
        <v>770</v>
      </c>
      <c r="U41" s="37" t="s">
        <v>770</v>
      </c>
      <c r="V41" s="37" t="s">
        <v>770</v>
      </c>
      <c r="W41" s="37" t="s">
        <v>770</v>
      </c>
      <c r="X41" s="37" t="s">
        <v>770</v>
      </c>
      <c r="Y41" s="37" t="s">
        <v>770</v>
      </c>
      <c r="Z41" s="37" t="s">
        <v>770</v>
      </c>
      <c r="AA41" s="37" t="s">
        <v>770</v>
      </c>
      <c r="AB41" s="37" t="s">
        <v>770</v>
      </c>
    </row>
    <row r="42" spans="1:38" x14ac:dyDescent="0.35">
      <c r="A42" s="1" t="s">
        <v>780</v>
      </c>
      <c r="D42" s="1" t="s">
        <v>781</v>
      </c>
      <c r="E42" s="1" t="s">
        <v>782</v>
      </c>
      <c r="J42" s="38" t="s">
        <v>783</v>
      </c>
      <c r="K42" s="39">
        <v>6.0299999999999999E-2</v>
      </c>
      <c r="L42" s="40" t="s">
        <v>770</v>
      </c>
      <c r="M42" s="39">
        <v>5.6800000000000003E-2</v>
      </c>
      <c r="N42" s="40" t="s">
        <v>770</v>
      </c>
      <c r="O42" s="40" t="s">
        <v>784</v>
      </c>
      <c r="P42" s="40" t="s">
        <v>770</v>
      </c>
      <c r="Q42" s="40" t="s">
        <v>784</v>
      </c>
      <c r="R42" s="40" t="s">
        <v>770</v>
      </c>
      <c r="S42" s="40" t="s">
        <v>784</v>
      </c>
      <c r="T42" s="40" t="s">
        <v>770</v>
      </c>
      <c r="U42" s="40" t="s">
        <v>784</v>
      </c>
      <c r="V42" s="40" t="s">
        <v>770</v>
      </c>
      <c r="W42" s="40" t="s">
        <v>784</v>
      </c>
      <c r="X42" s="40" t="s">
        <v>770</v>
      </c>
      <c r="Y42" s="40" t="s">
        <v>784</v>
      </c>
      <c r="Z42" s="40" t="s">
        <v>770</v>
      </c>
      <c r="AA42" s="40" t="s">
        <v>784</v>
      </c>
      <c r="AB42" s="40" t="s">
        <v>770</v>
      </c>
    </row>
    <row r="43" spans="1:38" x14ac:dyDescent="0.35">
      <c r="A43" t="s">
        <v>751</v>
      </c>
      <c r="B43" s="32">
        <f>B36*About!A$85*About!A$86/About!A$84</f>
        <v>8.2157154549891825E-5</v>
      </c>
      <c r="C43" s="32"/>
      <c r="D43" s="32">
        <f>B43+(SUM(K46:AB46)-SUM(K44:AB44))/About!A84</f>
        <v>8.4970638170141861E-5</v>
      </c>
      <c r="E43" s="32">
        <f>D43-'[1]BFPaT-fueltax-electricity'!B2</f>
        <v>5.6549589239014058E-5</v>
      </c>
      <c r="J43" s="38" t="s">
        <v>785</v>
      </c>
      <c r="K43" s="41">
        <v>6.6900000000000001E-2</v>
      </c>
      <c r="L43" s="42" t="s">
        <v>770</v>
      </c>
      <c r="M43" s="41">
        <v>5.7500000000000002E-2</v>
      </c>
      <c r="N43" s="42" t="s">
        <v>770</v>
      </c>
      <c r="O43" s="42" t="s">
        <v>784</v>
      </c>
      <c r="P43" s="42" t="s">
        <v>770</v>
      </c>
      <c r="Q43" s="42" t="s">
        <v>784</v>
      </c>
      <c r="R43" s="42" t="s">
        <v>770</v>
      </c>
      <c r="S43" s="42" t="s">
        <v>784</v>
      </c>
      <c r="T43" s="42" t="s">
        <v>770</v>
      </c>
      <c r="U43" s="42" t="s">
        <v>784</v>
      </c>
      <c r="V43" s="42" t="s">
        <v>770</v>
      </c>
      <c r="W43" s="42" t="s">
        <v>784</v>
      </c>
      <c r="X43" s="42" t="s">
        <v>770</v>
      </c>
      <c r="Y43" s="42" t="s">
        <v>784</v>
      </c>
      <c r="Z43" s="42" t="s">
        <v>770</v>
      </c>
      <c r="AA43" s="42" t="s">
        <v>784</v>
      </c>
      <c r="AB43" s="42" t="s">
        <v>770</v>
      </c>
    </row>
    <row r="44" spans="1:38" x14ac:dyDescent="0.35">
      <c r="A44" t="s">
        <v>763</v>
      </c>
      <c r="B44" s="32">
        <f>B37*About!A$85*About!A$86/About!A$84</f>
        <v>9.3091739867683158E-5</v>
      </c>
      <c r="J44" s="38" t="s">
        <v>786</v>
      </c>
      <c r="K44" s="39">
        <v>6.8500000000000005E-2</v>
      </c>
      <c r="L44" s="40" t="s">
        <v>770</v>
      </c>
      <c r="M44" s="39">
        <v>6.0100000000000001E-2</v>
      </c>
      <c r="N44" s="40" t="s">
        <v>770</v>
      </c>
      <c r="O44" s="39">
        <v>8.8700000000000001E-2</v>
      </c>
      <c r="P44" s="40" t="s">
        <v>770</v>
      </c>
      <c r="Q44" s="39">
        <v>3.3599999999999998E-2</v>
      </c>
      <c r="R44" s="40" t="s">
        <v>770</v>
      </c>
      <c r="S44" s="39">
        <v>2.6599999999999999E-2</v>
      </c>
      <c r="T44" s="40" t="s">
        <v>770</v>
      </c>
      <c r="U44" s="39">
        <v>3.3E-3</v>
      </c>
      <c r="V44" s="40" t="s">
        <v>770</v>
      </c>
      <c r="W44" s="39">
        <v>1.83E-2</v>
      </c>
      <c r="X44" s="40" t="s">
        <v>770</v>
      </c>
      <c r="Y44" s="39">
        <v>2.9999999999999997E-4</v>
      </c>
      <c r="Z44" s="40" t="s">
        <v>770</v>
      </c>
      <c r="AA44" s="39">
        <v>6.6E-3</v>
      </c>
      <c r="AB44" s="40" t="s">
        <v>770</v>
      </c>
    </row>
    <row r="45" spans="1:38" x14ac:dyDescent="0.35">
      <c r="A45" t="s">
        <v>764</v>
      </c>
      <c r="B45" s="32">
        <f>B38*About!A$85*About!A$86/About!A$84</f>
        <v>8.8363270541070687E-5</v>
      </c>
      <c r="J45" s="38" t="s">
        <v>787</v>
      </c>
      <c r="K45" s="41">
        <v>6.8400000000000002E-2</v>
      </c>
      <c r="L45" s="42" t="s">
        <v>770</v>
      </c>
      <c r="M45" s="41">
        <v>6.2700000000000006E-2</v>
      </c>
      <c r="N45" s="42" t="s">
        <v>770</v>
      </c>
      <c r="O45" s="41">
        <v>8.6099999999999996E-2</v>
      </c>
      <c r="P45" s="42" t="s">
        <v>770</v>
      </c>
      <c r="Q45" s="41">
        <v>3.2800000000000003E-2</v>
      </c>
      <c r="R45" s="42" t="s">
        <v>770</v>
      </c>
      <c r="S45" s="41">
        <v>2.6599999999999999E-2</v>
      </c>
      <c r="T45" s="42" t="s">
        <v>770</v>
      </c>
      <c r="U45" s="41">
        <v>3.3E-3</v>
      </c>
      <c r="V45" s="42" t="s">
        <v>770</v>
      </c>
      <c r="W45" s="41">
        <v>1.6199999999999999E-2</v>
      </c>
      <c r="X45" s="42" t="s">
        <v>770</v>
      </c>
      <c r="Y45" s="41">
        <v>4.0000000000000002E-4</v>
      </c>
      <c r="Z45" s="42" t="s">
        <v>770</v>
      </c>
      <c r="AA45" s="41">
        <v>6.7999999999999996E-3</v>
      </c>
      <c r="AB45" s="42" t="s">
        <v>770</v>
      </c>
    </row>
    <row r="46" spans="1:38" x14ac:dyDescent="0.35">
      <c r="A46" t="s">
        <v>765</v>
      </c>
      <c r="B46" s="32">
        <f>B39*About!A$85*About!A$86/About!A$84</f>
        <v>9.8706797193035488E-5</v>
      </c>
      <c r="J46" s="38" t="s">
        <v>788</v>
      </c>
      <c r="K46" s="39">
        <v>8.5500000000000007E-2</v>
      </c>
      <c r="L46" s="40" t="s">
        <v>770</v>
      </c>
      <c r="M46" s="39">
        <v>6.1699999999999998E-2</v>
      </c>
      <c r="N46" s="40" t="s">
        <v>770</v>
      </c>
      <c r="O46" s="39">
        <v>8.4199999999999997E-2</v>
      </c>
      <c r="P46" s="40" t="s">
        <v>770</v>
      </c>
      <c r="Q46" s="39">
        <v>3.3399999999999999E-2</v>
      </c>
      <c r="R46" s="40" t="s">
        <v>770</v>
      </c>
      <c r="S46" s="39">
        <v>2.47E-2</v>
      </c>
      <c r="T46" s="40" t="s">
        <v>770</v>
      </c>
      <c r="U46" s="39">
        <v>3.3E-3</v>
      </c>
      <c r="V46" s="40" t="s">
        <v>770</v>
      </c>
      <c r="W46" s="39">
        <v>1.6400000000000001E-2</v>
      </c>
      <c r="X46" s="40" t="s">
        <v>770</v>
      </c>
      <c r="Y46" s="39">
        <v>2.0000000000000001E-4</v>
      </c>
      <c r="Z46" s="40" t="s">
        <v>770</v>
      </c>
      <c r="AA46" s="39">
        <v>6.1999999999999998E-3</v>
      </c>
      <c r="AB46" s="40" t="s">
        <v>770</v>
      </c>
    </row>
    <row r="47" spans="1:38" x14ac:dyDescent="0.35">
      <c r="A47" t="s">
        <v>767</v>
      </c>
      <c r="B47" s="32">
        <f>B40*About!A$85*About!A$86/About!A$84</f>
        <v>5.0239986595257589E-5</v>
      </c>
      <c r="J47" s="38" t="s">
        <v>789</v>
      </c>
      <c r="K47" s="43">
        <v>0.14299999999999999</v>
      </c>
      <c r="L47" s="42" t="s">
        <v>770</v>
      </c>
      <c r="M47" s="41">
        <v>6.6100000000000006E-2</v>
      </c>
      <c r="N47" s="42" t="s">
        <v>770</v>
      </c>
      <c r="O47" s="43">
        <v>5.1999999999999998E-2</v>
      </c>
      <c r="P47" s="42" t="s">
        <v>770</v>
      </c>
      <c r="Q47" s="41">
        <v>3.4599999999999999E-2</v>
      </c>
      <c r="R47" s="42" t="s">
        <v>770</v>
      </c>
      <c r="S47" s="41">
        <v>9.4999999999999998E-3</v>
      </c>
      <c r="T47" s="42" t="s">
        <v>770</v>
      </c>
      <c r="U47" s="41">
        <v>3.8999999999999998E-3</v>
      </c>
      <c r="V47" s="42" t="s">
        <v>770</v>
      </c>
      <c r="W47" s="41">
        <v>7.7999999999999996E-3</v>
      </c>
      <c r="X47" s="42" t="s">
        <v>770</v>
      </c>
      <c r="Y47" s="43">
        <v>0</v>
      </c>
      <c r="Z47" s="42" t="s">
        <v>770</v>
      </c>
      <c r="AA47" s="41">
        <v>-3.8999999999999998E-3</v>
      </c>
      <c r="AB47" s="42" t="s">
        <v>770</v>
      </c>
    </row>
    <row r="48" spans="1:38" x14ac:dyDescent="0.35">
      <c r="J48" s="38" t="s">
        <v>790</v>
      </c>
      <c r="K48" s="40" t="s">
        <v>784</v>
      </c>
      <c r="L48" s="40" t="s">
        <v>770</v>
      </c>
      <c r="M48" s="40" t="s">
        <v>784</v>
      </c>
      <c r="N48" s="40" t="s">
        <v>770</v>
      </c>
      <c r="O48" s="40" t="s">
        <v>784</v>
      </c>
      <c r="P48" s="40" t="s">
        <v>770</v>
      </c>
      <c r="Q48" s="40" t="s">
        <v>784</v>
      </c>
      <c r="R48" s="40" t="s">
        <v>770</v>
      </c>
      <c r="S48" s="40" t="s">
        <v>784</v>
      </c>
      <c r="T48" s="40" t="s">
        <v>770</v>
      </c>
      <c r="U48" s="40" t="s">
        <v>784</v>
      </c>
      <c r="V48" s="40" t="s">
        <v>770</v>
      </c>
      <c r="W48" s="40" t="s">
        <v>784</v>
      </c>
      <c r="X48" s="40" t="s">
        <v>770</v>
      </c>
      <c r="Y48" s="40" t="s">
        <v>784</v>
      </c>
      <c r="Z48" s="40" t="s">
        <v>770</v>
      </c>
      <c r="AA48" s="40" t="s">
        <v>784</v>
      </c>
      <c r="AB48" s="40" t="s">
        <v>770</v>
      </c>
    </row>
    <row r="50" spans="2:31" x14ac:dyDescent="0.35">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row>
  </sheetData>
  <mergeCells count="9">
    <mergeCell ref="W40:X40"/>
    <mergeCell ref="Y40:Z40"/>
    <mergeCell ref="AA40:AB40"/>
    <mergeCell ref="K40:L40"/>
    <mergeCell ref="M40:N40"/>
    <mergeCell ref="O40:P40"/>
    <mergeCell ref="Q40:R40"/>
    <mergeCell ref="S40:T40"/>
    <mergeCell ref="U40:V40"/>
  </mergeCells>
  <hyperlinks>
    <hyperlink ref="A1" r:id="rId1" location="Sec7" xr:uid="{B95A7BDB-008B-428B-B3FC-380DA980D9AD}"/>
  </hyperlinks>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C9"/>
  <sheetViews>
    <sheetView topLeftCell="R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2.84210489311278E-5</v>
      </c>
      <c r="C2">
        <v>2.84210489311278E-5</v>
      </c>
      <c r="D2">
        <v>2.84210489311278E-5</v>
      </c>
      <c r="E2">
        <v>2.928880917379701E-5</v>
      </c>
      <c r="F2">
        <v>2.84210489311278E-5</v>
      </c>
      <c r="G2">
        <v>2.8160720858327042E-5</v>
      </c>
      <c r="H2">
        <v>2.7900392785526279E-5</v>
      </c>
      <c r="I2">
        <v>2.7640064712725521E-5</v>
      </c>
      <c r="J2">
        <v>2.7379736639924759E-5</v>
      </c>
      <c r="K2">
        <v>2.7119408567124E-5</v>
      </c>
      <c r="L2">
        <v>2.716279657925746E-5</v>
      </c>
      <c r="M2">
        <v>2.7206184591390919E-5</v>
      </c>
      <c r="N2">
        <v>2.7249572603524379E-5</v>
      </c>
      <c r="O2">
        <v>2.7292960615657839E-5</v>
      </c>
      <c r="P2">
        <v>2.7336348627791299E-5</v>
      </c>
      <c r="Q2">
        <v>2.7379736639924759E-5</v>
      </c>
      <c r="R2">
        <v>2.7423124652058218E-5</v>
      </c>
      <c r="S2">
        <v>2.7466512664191682E-5</v>
      </c>
      <c r="T2">
        <v>2.7509900676325141E-5</v>
      </c>
      <c r="U2">
        <v>2.7553288688458601E-5</v>
      </c>
      <c r="V2">
        <v>2.7553288688458601E-5</v>
      </c>
      <c r="W2">
        <v>2.7553288688458601E-5</v>
      </c>
      <c r="X2">
        <v>2.7553288688458601E-5</v>
      </c>
      <c r="Y2">
        <v>2.7553288688458601E-5</v>
      </c>
      <c r="Z2">
        <v>2.7553288688458601E-5</v>
      </c>
      <c r="AA2">
        <v>2.7553288688458601E-5</v>
      </c>
      <c r="AB2">
        <v>2.7553288688458601E-5</v>
      </c>
      <c r="AC2">
        <v>2.7553288688458601E-5</v>
      </c>
      <c r="AD2">
        <v>2.7553288688458601E-5</v>
      </c>
      <c r="AE2">
        <v>2.7553288688458601E-5</v>
      </c>
      <c r="AF2">
        <f>AE2</f>
        <v>2.7553288688458601E-5</v>
      </c>
      <c r="AG2">
        <f t="shared" ref="AG2:CC7" si="0">AF2</f>
        <v>2.7553288688458601E-5</v>
      </c>
      <c r="AH2">
        <f t="shared" si="0"/>
        <v>2.7553288688458601E-5</v>
      </c>
      <c r="AI2">
        <f t="shared" si="0"/>
        <v>2.7553288688458601E-5</v>
      </c>
      <c r="AJ2">
        <f t="shared" si="0"/>
        <v>2.7553288688458601E-5</v>
      </c>
      <c r="AK2">
        <f t="shared" si="0"/>
        <v>2.7553288688458601E-5</v>
      </c>
      <c r="AL2">
        <f t="shared" si="0"/>
        <v>2.7553288688458601E-5</v>
      </c>
      <c r="AM2">
        <f t="shared" si="0"/>
        <v>2.7553288688458601E-5</v>
      </c>
      <c r="AN2">
        <f t="shared" si="0"/>
        <v>2.7553288688458601E-5</v>
      </c>
      <c r="AO2">
        <f t="shared" si="0"/>
        <v>2.7553288688458601E-5</v>
      </c>
      <c r="AP2">
        <f t="shared" si="0"/>
        <v>2.7553288688458601E-5</v>
      </c>
      <c r="AQ2">
        <f t="shared" si="0"/>
        <v>2.7553288688458601E-5</v>
      </c>
      <c r="AR2">
        <f t="shared" si="0"/>
        <v>2.7553288688458601E-5</v>
      </c>
      <c r="AS2">
        <f t="shared" si="0"/>
        <v>2.7553288688458601E-5</v>
      </c>
      <c r="AT2">
        <f t="shared" si="0"/>
        <v>2.7553288688458601E-5</v>
      </c>
      <c r="AU2">
        <f t="shared" si="0"/>
        <v>2.7553288688458601E-5</v>
      </c>
      <c r="AV2">
        <f t="shared" si="0"/>
        <v>2.7553288688458601E-5</v>
      </c>
      <c r="AW2">
        <f t="shared" si="0"/>
        <v>2.7553288688458601E-5</v>
      </c>
      <c r="AX2">
        <f t="shared" si="0"/>
        <v>2.7553288688458601E-5</v>
      </c>
      <c r="AY2">
        <f t="shared" si="0"/>
        <v>2.7553288688458601E-5</v>
      </c>
      <c r="AZ2">
        <f t="shared" si="0"/>
        <v>2.7553288688458601E-5</v>
      </c>
      <c r="BA2">
        <f t="shared" si="0"/>
        <v>2.7553288688458601E-5</v>
      </c>
      <c r="BB2">
        <f t="shared" si="0"/>
        <v>2.7553288688458601E-5</v>
      </c>
      <c r="BC2">
        <f t="shared" si="0"/>
        <v>2.7553288688458601E-5</v>
      </c>
      <c r="BD2">
        <f t="shared" si="0"/>
        <v>2.7553288688458601E-5</v>
      </c>
      <c r="BE2">
        <f t="shared" si="0"/>
        <v>2.7553288688458601E-5</v>
      </c>
      <c r="BF2">
        <f t="shared" si="0"/>
        <v>2.7553288688458601E-5</v>
      </c>
      <c r="BG2">
        <f t="shared" si="0"/>
        <v>2.7553288688458601E-5</v>
      </c>
      <c r="BH2">
        <f t="shared" si="0"/>
        <v>2.7553288688458601E-5</v>
      </c>
      <c r="BI2">
        <f t="shared" si="0"/>
        <v>2.7553288688458601E-5</v>
      </c>
      <c r="BJ2">
        <f t="shared" si="0"/>
        <v>2.7553288688458601E-5</v>
      </c>
      <c r="BK2">
        <f t="shared" si="0"/>
        <v>2.7553288688458601E-5</v>
      </c>
      <c r="BL2">
        <f t="shared" si="0"/>
        <v>2.7553288688458601E-5</v>
      </c>
      <c r="BM2">
        <f t="shared" si="0"/>
        <v>2.7553288688458601E-5</v>
      </c>
      <c r="BN2">
        <f t="shared" si="0"/>
        <v>2.7553288688458601E-5</v>
      </c>
      <c r="BO2">
        <f t="shared" si="0"/>
        <v>2.7553288688458601E-5</v>
      </c>
      <c r="BP2">
        <f t="shared" si="0"/>
        <v>2.7553288688458601E-5</v>
      </c>
      <c r="BQ2">
        <f t="shared" si="0"/>
        <v>2.7553288688458601E-5</v>
      </c>
      <c r="BR2">
        <f t="shared" si="0"/>
        <v>2.7553288688458601E-5</v>
      </c>
      <c r="BS2">
        <f t="shared" si="0"/>
        <v>2.7553288688458601E-5</v>
      </c>
      <c r="BT2">
        <f t="shared" si="0"/>
        <v>2.7553288688458601E-5</v>
      </c>
      <c r="BU2">
        <f t="shared" si="0"/>
        <v>2.7553288688458601E-5</v>
      </c>
      <c r="BV2">
        <f t="shared" si="0"/>
        <v>2.7553288688458601E-5</v>
      </c>
      <c r="BW2">
        <f t="shared" si="0"/>
        <v>2.7553288688458601E-5</v>
      </c>
      <c r="BX2">
        <f t="shared" si="0"/>
        <v>2.7553288688458601E-5</v>
      </c>
      <c r="BY2">
        <f t="shared" si="0"/>
        <v>2.7553288688458601E-5</v>
      </c>
      <c r="BZ2">
        <f t="shared" si="0"/>
        <v>2.7553288688458601E-5</v>
      </c>
      <c r="CA2">
        <f t="shared" si="0"/>
        <v>2.7553288688458601E-5</v>
      </c>
      <c r="CB2">
        <f t="shared" si="0"/>
        <v>2.7553288688458601E-5</v>
      </c>
      <c r="CC2">
        <f t="shared" si="0"/>
        <v>2.7553288688458601E-5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2.84210489311278E-5</v>
      </c>
      <c r="C4">
        <v>2.84210489311278E-5</v>
      </c>
      <c r="D4">
        <v>2.84210489311278E-5</v>
      </c>
      <c r="E4">
        <v>2.928880917379701E-5</v>
      </c>
      <c r="F4">
        <v>2.84210489311278E-5</v>
      </c>
      <c r="G4">
        <v>2.8160720858327042E-5</v>
      </c>
      <c r="H4">
        <v>2.7900392785526279E-5</v>
      </c>
      <c r="I4">
        <v>2.7640064712725521E-5</v>
      </c>
      <c r="J4">
        <v>2.7379736639924759E-5</v>
      </c>
      <c r="K4">
        <v>2.7119408567124E-5</v>
      </c>
      <c r="L4">
        <v>2.716279657925746E-5</v>
      </c>
      <c r="M4">
        <v>2.7206184591390919E-5</v>
      </c>
      <c r="N4">
        <v>2.7249572603524379E-5</v>
      </c>
      <c r="O4">
        <v>2.7292960615657839E-5</v>
      </c>
      <c r="P4">
        <v>2.7336348627791299E-5</v>
      </c>
      <c r="Q4">
        <v>2.7379736639924759E-5</v>
      </c>
      <c r="R4">
        <v>2.7423124652058218E-5</v>
      </c>
      <c r="S4">
        <v>2.7466512664191682E-5</v>
      </c>
      <c r="T4">
        <v>2.7509900676325141E-5</v>
      </c>
      <c r="U4">
        <v>2.7553288688458601E-5</v>
      </c>
      <c r="V4">
        <v>2.7553288688458601E-5</v>
      </c>
      <c r="W4">
        <v>2.7553288688458601E-5</v>
      </c>
      <c r="X4">
        <v>2.7553288688458601E-5</v>
      </c>
      <c r="Y4">
        <v>2.7553288688458601E-5</v>
      </c>
      <c r="Z4">
        <v>2.7553288688458601E-5</v>
      </c>
      <c r="AA4">
        <v>2.7553288688458601E-5</v>
      </c>
      <c r="AB4">
        <v>2.7553288688458601E-5</v>
      </c>
      <c r="AC4">
        <v>2.7553288688458601E-5</v>
      </c>
      <c r="AD4">
        <v>2.7553288688458601E-5</v>
      </c>
      <c r="AE4">
        <v>2.7553288688458601E-5</v>
      </c>
      <c r="AF4">
        <f t="shared" si="1"/>
        <v>2.7553288688458601E-5</v>
      </c>
      <c r="AG4">
        <f t="shared" si="0"/>
        <v>2.7553288688458601E-5</v>
      </c>
      <c r="AH4">
        <f t="shared" si="0"/>
        <v>2.7553288688458601E-5</v>
      </c>
      <c r="AI4">
        <f t="shared" si="0"/>
        <v>2.7553288688458601E-5</v>
      </c>
      <c r="AJ4">
        <f t="shared" si="0"/>
        <v>2.7553288688458601E-5</v>
      </c>
      <c r="AK4">
        <f t="shared" si="0"/>
        <v>2.7553288688458601E-5</v>
      </c>
      <c r="AL4">
        <f t="shared" si="0"/>
        <v>2.7553288688458601E-5</v>
      </c>
      <c r="AM4">
        <f t="shared" si="0"/>
        <v>2.7553288688458601E-5</v>
      </c>
      <c r="AN4">
        <f t="shared" si="0"/>
        <v>2.7553288688458601E-5</v>
      </c>
      <c r="AO4">
        <f t="shared" si="0"/>
        <v>2.7553288688458601E-5</v>
      </c>
      <c r="AP4">
        <f t="shared" si="0"/>
        <v>2.7553288688458601E-5</v>
      </c>
      <c r="AQ4">
        <f t="shared" si="0"/>
        <v>2.7553288688458601E-5</v>
      </c>
      <c r="AR4">
        <f t="shared" si="0"/>
        <v>2.7553288688458601E-5</v>
      </c>
      <c r="AS4">
        <f t="shared" si="0"/>
        <v>2.7553288688458601E-5</v>
      </c>
      <c r="AT4">
        <f t="shared" si="0"/>
        <v>2.7553288688458601E-5</v>
      </c>
      <c r="AU4">
        <f t="shared" si="0"/>
        <v>2.7553288688458601E-5</v>
      </c>
      <c r="AV4">
        <f t="shared" si="0"/>
        <v>2.7553288688458601E-5</v>
      </c>
      <c r="AW4">
        <f t="shared" si="0"/>
        <v>2.7553288688458601E-5</v>
      </c>
      <c r="AX4">
        <f t="shared" si="0"/>
        <v>2.7553288688458601E-5</v>
      </c>
      <c r="AY4">
        <f t="shared" si="0"/>
        <v>2.7553288688458601E-5</v>
      </c>
      <c r="AZ4">
        <f t="shared" si="0"/>
        <v>2.7553288688458601E-5</v>
      </c>
      <c r="BA4">
        <f t="shared" si="0"/>
        <v>2.7553288688458601E-5</v>
      </c>
      <c r="BB4">
        <f t="shared" si="0"/>
        <v>2.7553288688458601E-5</v>
      </c>
      <c r="BC4">
        <f t="shared" si="0"/>
        <v>2.7553288688458601E-5</v>
      </c>
      <c r="BD4">
        <f t="shared" si="0"/>
        <v>2.7553288688458601E-5</v>
      </c>
      <c r="BE4">
        <f t="shared" si="0"/>
        <v>2.7553288688458601E-5</v>
      </c>
      <c r="BF4">
        <f t="shared" si="0"/>
        <v>2.7553288688458601E-5</v>
      </c>
      <c r="BG4">
        <f t="shared" si="0"/>
        <v>2.7553288688458601E-5</v>
      </c>
      <c r="BH4">
        <f t="shared" si="0"/>
        <v>2.7553288688458601E-5</v>
      </c>
      <c r="BI4">
        <f t="shared" si="0"/>
        <v>2.7553288688458601E-5</v>
      </c>
      <c r="BJ4">
        <f t="shared" si="0"/>
        <v>2.7553288688458601E-5</v>
      </c>
      <c r="BK4">
        <f t="shared" si="0"/>
        <v>2.7553288688458601E-5</v>
      </c>
      <c r="BL4">
        <f t="shared" si="0"/>
        <v>2.7553288688458601E-5</v>
      </c>
      <c r="BM4">
        <f t="shared" si="0"/>
        <v>2.7553288688458601E-5</v>
      </c>
      <c r="BN4">
        <f t="shared" si="0"/>
        <v>2.7553288688458601E-5</v>
      </c>
      <c r="BO4">
        <f t="shared" si="0"/>
        <v>2.7553288688458601E-5</v>
      </c>
      <c r="BP4">
        <f t="shared" si="0"/>
        <v>2.7553288688458601E-5</v>
      </c>
      <c r="BQ4">
        <f t="shared" si="0"/>
        <v>2.7553288688458601E-5</v>
      </c>
      <c r="BR4">
        <f t="shared" si="0"/>
        <v>2.7553288688458601E-5</v>
      </c>
      <c r="BS4">
        <f t="shared" si="0"/>
        <v>2.7553288688458601E-5</v>
      </c>
      <c r="BT4">
        <f t="shared" si="0"/>
        <v>2.7553288688458601E-5</v>
      </c>
      <c r="BU4">
        <f t="shared" si="0"/>
        <v>2.7553288688458601E-5</v>
      </c>
      <c r="BV4">
        <f t="shared" si="0"/>
        <v>2.7553288688458601E-5</v>
      </c>
      <c r="BW4">
        <f t="shared" si="0"/>
        <v>2.7553288688458601E-5</v>
      </c>
      <c r="BX4">
        <f t="shared" si="0"/>
        <v>2.7553288688458601E-5</v>
      </c>
      <c r="BY4">
        <f t="shared" si="0"/>
        <v>2.7553288688458601E-5</v>
      </c>
      <c r="BZ4">
        <f t="shared" si="0"/>
        <v>2.7553288688458601E-5</v>
      </c>
      <c r="CA4">
        <f t="shared" si="0"/>
        <v>2.7553288688458601E-5</v>
      </c>
      <c r="CB4">
        <f t="shared" si="0"/>
        <v>2.7553288688458601E-5</v>
      </c>
      <c r="CC4">
        <f t="shared" si="0"/>
        <v>2.7553288688458601E-5</v>
      </c>
    </row>
    <row r="5" spans="1:81" x14ac:dyDescent="0.35">
      <c r="A5" t="s">
        <v>82</v>
      </c>
      <c r="B5">
        <v>1.501690662651259E-5</v>
      </c>
      <c r="C5">
        <v>1.501690662651259E-5</v>
      </c>
      <c r="D5">
        <v>1.501690662651259E-5</v>
      </c>
      <c r="E5">
        <v>1.501690662651259E-5</v>
      </c>
      <c r="F5">
        <v>1.501690662651259E-5</v>
      </c>
      <c r="G5">
        <v>1.501690662651259E-5</v>
      </c>
      <c r="H5">
        <v>1.501690662651259E-5</v>
      </c>
      <c r="I5">
        <v>1.501690662651259E-5</v>
      </c>
      <c r="J5">
        <v>1.501690662651259E-5</v>
      </c>
      <c r="K5">
        <v>1.501690662651259E-5</v>
      </c>
      <c r="L5">
        <v>1.501690662651259E-5</v>
      </c>
      <c r="M5">
        <v>1.501690662651259E-5</v>
      </c>
      <c r="N5">
        <v>1.501690662651259E-5</v>
      </c>
      <c r="O5">
        <v>1.501690662651259E-5</v>
      </c>
      <c r="P5">
        <v>1.501690662651259E-5</v>
      </c>
      <c r="Q5">
        <v>1.501690662651259E-5</v>
      </c>
      <c r="R5">
        <v>1.501690662651259E-5</v>
      </c>
      <c r="S5">
        <v>1.501690662651259E-5</v>
      </c>
      <c r="T5">
        <v>1.501690662651259E-5</v>
      </c>
      <c r="U5">
        <v>1.501690662651259E-5</v>
      </c>
      <c r="V5">
        <v>1.501690662651259E-5</v>
      </c>
      <c r="W5">
        <v>1.501690662651259E-5</v>
      </c>
      <c r="X5">
        <v>1.501690662651259E-5</v>
      </c>
      <c r="Y5">
        <v>1.501690662651259E-5</v>
      </c>
      <c r="Z5">
        <v>1.501690662651259E-5</v>
      </c>
      <c r="AA5">
        <v>1.501690662651259E-5</v>
      </c>
      <c r="AB5">
        <v>1.501690662651259E-5</v>
      </c>
      <c r="AC5">
        <v>1.501690662651259E-5</v>
      </c>
      <c r="AD5">
        <v>1.501690662651259E-5</v>
      </c>
      <c r="AE5">
        <v>1.501690662651259E-5</v>
      </c>
      <c r="AF5">
        <f t="shared" si="1"/>
        <v>1.501690662651259E-5</v>
      </c>
      <c r="AG5">
        <f t="shared" si="0"/>
        <v>1.501690662651259E-5</v>
      </c>
      <c r="AH5">
        <f t="shared" si="0"/>
        <v>1.501690662651259E-5</v>
      </c>
      <c r="AI5">
        <f t="shared" si="0"/>
        <v>1.501690662651259E-5</v>
      </c>
      <c r="AJ5">
        <f t="shared" si="0"/>
        <v>1.501690662651259E-5</v>
      </c>
      <c r="AK5">
        <f t="shared" si="0"/>
        <v>1.501690662651259E-5</v>
      </c>
      <c r="AL5">
        <f t="shared" si="0"/>
        <v>1.501690662651259E-5</v>
      </c>
      <c r="AM5">
        <f t="shared" si="0"/>
        <v>1.501690662651259E-5</v>
      </c>
      <c r="AN5">
        <f t="shared" si="0"/>
        <v>1.501690662651259E-5</v>
      </c>
      <c r="AO5">
        <f t="shared" si="0"/>
        <v>1.501690662651259E-5</v>
      </c>
      <c r="AP5">
        <f t="shared" si="0"/>
        <v>1.501690662651259E-5</v>
      </c>
      <c r="AQ5">
        <f t="shared" si="0"/>
        <v>1.501690662651259E-5</v>
      </c>
      <c r="AR5">
        <f t="shared" si="0"/>
        <v>1.501690662651259E-5</v>
      </c>
      <c r="AS5">
        <f t="shared" si="0"/>
        <v>1.501690662651259E-5</v>
      </c>
      <c r="AT5">
        <f t="shared" si="0"/>
        <v>1.501690662651259E-5</v>
      </c>
      <c r="AU5">
        <f t="shared" si="0"/>
        <v>1.501690662651259E-5</v>
      </c>
      <c r="AV5">
        <f t="shared" si="0"/>
        <v>1.501690662651259E-5</v>
      </c>
      <c r="AW5">
        <f t="shared" si="0"/>
        <v>1.501690662651259E-5</v>
      </c>
      <c r="AX5">
        <f t="shared" si="0"/>
        <v>1.501690662651259E-5</v>
      </c>
      <c r="AY5">
        <f t="shared" si="0"/>
        <v>1.501690662651259E-5</v>
      </c>
      <c r="AZ5">
        <f t="shared" si="0"/>
        <v>1.501690662651259E-5</v>
      </c>
      <c r="BA5">
        <f t="shared" si="0"/>
        <v>1.501690662651259E-5</v>
      </c>
      <c r="BB5">
        <f t="shared" si="0"/>
        <v>1.501690662651259E-5</v>
      </c>
      <c r="BC5">
        <f t="shared" si="0"/>
        <v>1.501690662651259E-5</v>
      </c>
      <c r="BD5">
        <f t="shared" si="0"/>
        <v>1.501690662651259E-5</v>
      </c>
      <c r="BE5">
        <f t="shared" si="0"/>
        <v>1.501690662651259E-5</v>
      </c>
      <c r="BF5">
        <f t="shared" si="0"/>
        <v>1.501690662651259E-5</v>
      </c>
      <c r="BG5">
        <f t="shared" si="0"/>
        <v>1.501690662651259E-5</v>
      </c>
      <c r="BH5">
        <f t="shared" si="0"/>
        <v>1.501690662651259E-5</v>
      </c>
      <c r="BI5">
        <f t="shared" si="0"/>
        <v>1.501690662651259E-5</v>
      </c>
      <c r="BJ5">
        <f t="shared" si="0"/>
        <v>1.501690662651259E-5</v>
      </c>
      <c r="BK5">
        <f t="shared" si="0"/>
        <v>1.501690662651259E-5</v>
      </c>
      <c r="BL5">
        <f t="shared" si="0"/>
        <v>1.501690662651259E-5</v>
      </c>
      <c r="BM5">
        <f t="shared" si="0"/>
        <v>1.501690662651259E-5</v>
      </c>
      <c r="BN5">
        <f t="shared" si="0"/>
        <v>1.501690662651259E-5</v>
      </c>
      <c r="BO5">
        <f t="shared" si="0"/>
        <v>1.501690662651259E-5</v>
      </c>
      <c r="BP5">
        <f t="shared" si="0"/>
        <v>1.501690662651259E-5</v>
      </c>
      <c r="BQ5">
        <f t="shared" si="0"/>
        <v>1.501690662651259E-5</v>
      </c>
      <c r="BR5">
        <f t="shared" si="0"/>
        <v>1.501690662651259E-5</v>
      </c>
      <c r="BS5">
        <f t="shared" si="0"/>
        <v>1.501690662651259E-5</v>
      </c>
      <c r="BT5">
        <f t="shared" si="0"/>
        <v>1.501690662651259E-5</v>
      </c>
      <c r="BU5">
        <f t="shared" si="0"/>
        <v>1.501690662651259E-5</v>
      </c>
      <c r="BV5">
        <f t="shared" si="0"/>
        <v>1.501690662651259E-5</v>
      </c>
      <c r="BW5">
        <f t="shared" si="0"/>
        <v>1.501690662651259E-5</v>
      </c>
      <c r="BX5">
        <f t="shared" si="0"/>
        <v>1.501690662651259E-5</v>
      </c>
      <c r="BY5">
        <f t="shared" si="0"/>
        <v>1.501690662651259E-5</v>
      </c>
      <c r="BZ5">
        <f t="shared" si="0"/>
        <v>1.501690662651259E-5</v>
      </c>
      <c r="CA5">
        <f t="shared" si="0"/>
        <v>1.501690662651259E-5</v>
      </c>
      <c r="CB5">
        <f t="shared" si="0"/>
        <v>1.501690662651259E-5</v>
      </c>
      <c r="CC5">
        <f t="shared" si="0"/>
        <v>1.501690662651259E-5</v>
      </c>
    </row>
    <row r="6" spans="1:81" x14ac:dyDescent="0.35">
      <c r="A6" t="s">
        <v>83</v>
      </c>
      <c r="B6">
        <v>5.0453702254855319E-6</v>
      </c>
      <c r="C6">
        <v>5.0453702254855319E-6</v>
      </c>
      <c r="D6">
        <v>5.0453702254855319E-6</v>
      </c>
      <c r="E6">
        <v>5.0453702254855319E-6</v>
      </c>
      <c r="F6">
        <v>5.0453702254855319E-6</v>
      </c>
      <c r="G6">
        <v>5.0453702254855319E-6</v>
      </c>
      <c r="H6">
        <v>5.0453702254855319E-6</v>
      </c>
      <c r="I6">
        <v>5.0453702254855319E-6</v>
      </c>
      <c r="J6">
        <v>5.0453702254855319E-6</v>
      </c>
      <c r="K6">
        <v>5.0453702254855319E-6</v>
      </c>
      <c r="L6">
        <v>5.0453702254855319E-6</v>
      </c>
      <c r="M6">
        <v>5.0453702254855319E-6</v>
      </c>
      <c r="N6">
        <v>5.0453702254855319E-6</v>
      </c>
      <c r="O6">
        <v>5.0453702254855319E-6</v>
      </c>
      <c r="P6">
        <v>5.0453702254855319E-6</v>
      </c>
      <c r="Q6">
        <v>5.0453702254855319E-6</v>
      </c>
      <c r="R6">
        <v>5.0453702254855319E-6</v>
      </c>
      <c r="S6">
        <v>5.0453702254855319E-6</v>
      </c>
      <c r="T6">
        <v>5.0453702254855319E-6</v>
      </c>
      <c r="U6">
        <v>5.0453702254855319E-6</v>
      </c>
      <c r="V6">
        <v>5.0453702254855319E-6</v>
      </c>
      <c r="W6">
        <v>5.0453702254855319E-6</v>
      </c>
      <c r="X6">
        <v>5.0453702254855319E-6</v>
      </c>
      <c r="Y6">
        <v>5.0453702254855319E-6</v>
      </c>
      <c r="Z6">
        <v>5.0453702254855319E-6</v>
      </c>
      <c r="AA6">
        <v>5.0453702254855319E-6</v>
      </c>
      <c r="AB6">
        <v>5.0453702254855319E-6</v>
      </c>
      <c r="AC6">
        <v>5.0453702254855319E-6</v>
      </c>
      <c r="AD6">
        <v>5.0453702254855319E-6</v>
      </c>
      <c r="AE6">
        <v>5.0453702254855319E-6</v>
      </c>
      <c r="AF6">
        <f t="shared" si="1"/>
        <v>5.0453702254855319E-6</v>
      </c>
      <c r="AG6">
        <f t="shared" si="0"/>
        <v>5.0453702254855319E-6</v>
      </c>
      <c r="AH6">
        <f t="shared" si="0"/>
        <v>5.0453702254855319E-6</v>
      </c>
      <c r="AI6">
        <f t="shared" si="0"/>
        <v>5.0453702254855319E-6</v>
      </c>
      <c r="AJ6">
        <f t="shared" si="0"/>
        <v>5.0453702254855319E-6</v>
      </c>
      <c r="AK6">
        <f t="shared" si="0"/>
        <v>5.0453702254855319E-6</v>
      </c>
      <c r="AL6">
        <f t="shared" si="0"/>
        <v>5.0453702254855319E-6</v>
      </c>
      <c r="AM6">
        <f t="shared" si="0"/>
        <v>5.0453702254855319E-6</v>
      </c>
      <c r="AN6">
        <f t="shared" si="0"/>
        <v>5.0453702254855319E-6</v>
      </c>
      <c r="AO6">
        <f t="shared" si="0"/>
        <v>5.0453702254855319E-6</v>
      </c>
      <c r="AP6">
        <f t="shared" si="0"/>
        <v>5.0453702254855319E-6</v>
      </c>
      <c r="AQ6">
        <f t="shared" si="0"/>
        <v>5.0453702254855319E-6</v>
      </c>
      <c r="AR6">
        <f t="shared" si="0"/>
        <v>5.0453702254855319E-6</v>
      </c>
      <c r="AS6">
        <f t="shared" si="0"/>
        <v>5.0453702254855319E-6</v>
      </c>
      <c r="AT6">
        <f t="shared" si="0"/>
        <v>5.0453702254855319E-6</v>
      </c>
      <c r="AU6">
        <f t="shared" si="0"/>
        <v>5.0453702254855319E-6</v>
      </c>
      <c r="AV6">
        <f t="shared" si="0"/>
        <v>5.0453702254855319E-6</v>
      </c>
      <c r="AW6">
        <f t="shared" si="0"/>
        <v>5.0453702254855319E-6</v>
      </c>
      <c r="AX6">
        <f t="shared" si="0"/>
        <v>5.0453702254855319E-6</v>
      </c>
      <c r="AY6">
        <f t="shared" si="0"/>
        <v>5.0453702254855319E-6</v>
      </c>
      <c r="AZ6">
        <f t="shared" si="0"/>
        <v>5.0453702254855319E-6</v>
      </c>
      <c r="BA6">
        <f t="shared" si="0"/>
        <v>5.0453702254855319E-6</v>
      </c>
      <c r="BB6">
        <f t="shared" si="0"/>
        <v>5.0453702254855319E-6</v>
      </c>
      <c r="BC6">
        <f t="shared" si="0"/>
        <v>5.0453702254855319E-6</v>
      </c>
      <c r="BD6">
        <f t="shared" si="0"/>
        <v>5.0453702254855319E-6</v>
      </c>
      <c r="BE6">
        <f t="shared" si="0"/>
        <v>5.0453702254855319E-6</v>
      </c>
      <c r="BF6">
        <f t="shared" si="0"/>
        <v>5.0453702254855319E-6</v>
      </c>
      <c r="BG6">
        <f t="shared" si="0"/>
        <v>5.0453702254855319E-6</v>
      </c>
      <c r="BH6">
        <f t="shared" si="0"/>
        <v>5.0453702254855319E-6</v>
      </c>
      <c r="BI6">
        <f t="shared" si="0"/>
        <v>5.0453702254855319E-6</v>
      </c>
      <c r="BJ6">
        <f t="shared" si="0"/>
        <v>5.0453702254855319E-6</v>
      </c>
      <c r="BK6">
        <f t="shared" si="0"/>
        <v>5.0453702254855319E-6</v>
      </c>
      <c r="BL6">
        <f t="shared" si="0"/>
        <v>5.0453702254855319E-6</v>
      </c>
      <c r="BM6">
        <f t="shared" si="0"/>
        <v>5.0453702254855319E-6</v>
      </c>
      <c r="BN6">
        <f t="shared" si="0"/>
        <v>5.0453702254855319E-6</v>
      </c>
      <c r="BO6">
        <f t="shared" si="0"/>
        <v>5.0453702254855319E-6</v>
      </c>
      <c r="BP6">
        <f t="shared" si="0"/>
        <v>5.0453702254855319E-6</v>
      </c>
      <c r="BQ6">
        <f t="shared" si="0"/>
        <v>5.0453702254855319E-6</v>
      </c>
      <c r="BR6">
        <f t="shared" si="0"/>
        <v>5.0453702254855319E-6</v>
      </c>
      <c r="BS6">
        <f t="shared" si="0"/>
        <v>5.0453702254855319E-6</v>
      </c>
      <c r="BT6">
        <f t="shared" si="0"/>
        <v>5.0453702254855319E-6</v>
      </c>
      <c r="BU6">
        <f t="shared" si="0"/>
        <v>5.0453702254855319E-6</v>
      </c>
      <c r="BV6">
        <f t="shared" si="0"/>
        <v>5.0453702254855319E-6</v>
      </c>
      <c r="BW6">
        <f t="shared" si="0"/>
        <v>5.0453702254855319E-6</v>
      </c>
      <c r="BX6">
        <f t="shared" si="0"/>
        <v>5.0453702254855319E-6</v>
      </c>
      <c r="BY6">
        <f t="shared" si="0"/>
        <v>5.0453702254855319E-6</v>
      </c>
      <c r="BZ6">
        <f t="shared" si="0"/>
        <v>5.0453702254855319E-6</v>
      </c>
      <c r="CA6">
        <f t="shared" si="0"/>
        <v>5.0453702254855319E-6</v>
      </c>
      <c r="CB6">
        <f t="shared" si="0"/>
        <v>5.0453702254855319E-6</v>
      </c>
      <c r="CC6">
        <f t="shared" si="0"/>
        <v>5.0453702254855319E-6</v>
      </c>
    </row>
    <row r="7" spans="1:81" x14ac:dyDescent="0.35">
      <c r="A7" t="s">
        <v>84</v>
      </c>
      <c r="B7">
        <v>5.0453702254855319E-6</v>
      </c>
      <c r="C7">
        <v>5.0453702254855319E-6</v>
      </c>
      <c r="D7">
        <v>5.0453702254855319E-6</v>
      </c>
      <c r="E7">
        <v>5.0453702254855319E-6</v>
      </c>
      <c r="F7">
        <v>5.0453702254855319E-6</v>
      </c>
      <c r="G7">
        <v>5.0453702254855319E-6</v>
      </c>
      <c r="H7">
        <v>5.0453702254855319E-6</v>
      </c>
      <c r="I7">
        <v>5.0453702254855319E-6</v>
      </c>
      <c r="J7">
        <v>5.0453702254855319E-6</v>
      </c>
      <c r="K7">
        <v>5.0453702254855319E-6</v>
      </c>
      <c r="L7">
        <v>5.0453702254855319E-6</v>
      </c>
      <c r="M7">
        <v>5.0453702254855319E-6</v>
      </c>
      <c r="N7">
        <v>5.0453702254855319E-6</v>
      </c>
      <c r="O7">
        <v>5.0453702254855319E-6</v>
      </c>
      <c r="P7">
        <v>5.0453702254855319E-6</v>
      </c>
      <c r="Q7">
        <v>5.0453702254855319E-6</v>
      </c>
      <c r="R7">
        <v>5.0453702254855319E-6</v>
      </c>
      <c r="S7">
        <v>5.0453702254855319E-6</v>
      </c>
      <c r="T7">
        <v>5.0453702254855319E-6</v>
      </c>
      <c r="U7">
        <v>5.0453702254855319E-6</v>
      </c>
      <c r="V7">
        <v>5.0453702254855319E-6</v>
      </c>
      <c r="W7">
        <v>5.0453702254855319E-6</v>
      </c>
      <c r="X7">
        <v>5.0453702254855319E-6</v>
      </c>
      <c r="Y7">
        <v>5.0453702254855319E-6</v>
      </c>
      <c r="Z7">
        <v>5.0453702254855319E-6</v>
      </c>
      <c r="AA7">
        <v>5.0453702254855319E-6</v>
      </c>
      <c r="AB7">
        <v>5.0453702254855319E-6</v>
      </c>
      <c r="AC7">
        <v>5.0453702254855319E-6</v>
      </c>
      <c r="AD7">
        <v>5.0453702254855319E-6</v>
      </c>
      <c r="AE7">
        <v>5.0453702254855319E-6</v>
      </c>
      <c r="AF7">
        <f t="shared" si="1"/>
        <v>5.0453702254855319E-6</v>
      </c>
      <c r="AG7">
        <f t="shared" si="0"/>
        <v>5.0453702254855319E-6</v>
      </c>
      <c r="AH7">
        <f t="shared" si="0"/>
        <v>5.0453702254855319E-6</v>
      </c>
      <c r="AI7">
        <f t="shared" si="0"/>
        <v>5.0453702254855319E-6</v>
      </c>
      <c r="AJ7">
        <f t="shared" si="0"/>
        <v>5.0453702254855319E-6</v>
      </c>
      <c r="AK7">
        <f t="shared" si="0"/>
        <v>5.0453702254855319E-6</v>
      </c>
      <c r="AL7">
        <f t="shared" si="0"/>
        <v>5.0453702254855319E-6</v>
      </c>
      <c r="AM7">
        <f t="shared" si="0"/>
        <v>5.0453702254855319E-6</v>
      </c>
      <c r="AN7">
        <f t="shared" si="0"/>
        <v>5.0453702254855319E-6</v>
      </c>
      <c r="AO7">
        <f t="shared" si="0"/>
        <v>5.0453702254855319E-6</v>
      </c>
      <c r="AP7">
        <f t="shared" si="0"/>
        <v>5.0453702254855319E-6</v>
      </c>
      <c r="AQ7">
        <f t="shared" si="0"/>
        <v>5.0453702254855319E-6</v>
      </c>
      <c r="AR7">
        <f t="shared" si="0"/>
        <v>5.0453702254855319E-6</v>
      </c>
      <c r="AS7">
        <f t="shared" si="0"/>
        <v>5.0453702254855319E-6</v>
      </c>
      <c r="AT7">
        <f t="shared" si="0"/>
        <v>5.0453702254855319E-6</v>
      </c>
      <c r="AU7">
        <f t="shared" si="0"/>
        <v>5.0453702254855319E-6</v>
      </c>
      <c r="AV7">
        <f t="shared" si="0"/>
        <v>5.0453702254855319E-6</v>
      </c>
      <c r="AW7">
        <f t="shared" si="0"/>
        <v>5.0453702254855319E-6</v>
      </c>
      <c r="AX7">
        <f t="shared" si="0"/>
        <v>5.0453702254855319E-6</v>
      </c>
      <c r="AY7">
        <f t="shared" si="0"/>
        <v>5.0453702254855319E-6</v>
      </c>
      <c r="AZ7">
        <f t="shared" si="0"/>
        <v>5.0453702254855319E-6</v>
      </c>
      <c r="BA7">
        <f t="shared" si="0"/>
        <v>5.0453702254855319E-6</v>
      </c>
      <c r="BB7">
        <f t="shared" si="0"/>
        <v>5.0453702254855319E-6</v>
      </c>
      <c r="BC7">
        <f t="shared" si="0"/>
        <v>5.0453702254855319E-6</v>
      </c>
      <c r="BD7">
        <f t="shared" si="0"/>
        <v>5.0453702254855319E-6</v>
      </c>
      <c r="BE7">
        <f t="shared" si="0"/>
        <v>5.0453702254855319E-6</v>
      </c>
      <c r="BF7">
        <f t="shared" ref="AG7:CC9" si="2">BE7</f>
        <v>5.0453702254855319E-6</v>
      </c>
      <c r="BG7">
        <f t="shared" si="2"/>
        <v>5.0453702254855319E-6</v>
      </c>
      <c r="BH7">
        <f t="shared" si="2"/>
        <v>5.0453702254855319E-6</v>
      </c>
      <c r="BI7">
        <f t="shared" si="2"/>
        <v>5.0453702254855319E-6</v>
      </c>
      <c r="BJ7">
        <f t="shared" si="2"/>
        <v>5.0453702254855319E-6</v>
      </c>
      <c r="BK7">
        <f t="shared" si="2"/>
        <v>5.0453702254855319E-6</v>
      </c>
      <c r="BL7">
        <f t="shared" si="2"/>
        <v>5.0453702254855319E-6</v>
      </c>
      <c r="BM7">
        <f t="shared" si="2"/>
        <v>5.0453702254855319E-6</v>
      </c>
      <c r="BN7">
        <f t="shared" si="2"/>
        <v>5.0453702254855319E-6</v>
      </c>
      <c r="BO7">
        <f t="shared" si="2"/>
        <v>5.0453702254855319E-6</v>
      </c>
      <c r="BP7">
        <f t="shared" si="2"/>
        <v>5.0453702254855319E-6</v>
      </c>
      <c r="BQ7">
        <f t="shared" si="2"/>
        <v>5.0453702254855319E-6</v>
      </c>
      <c r="BR7">
        <f t="shared" si="2"/>
        <v>5.0453702254855319E-6</v>
      </c>
      <c r="BS7">
        <f t="shared" si="2"/>
        <v>5.0453702254855319E-6</v>
      </c>
      <c r="BT7">
        <f t="shared" si="2"/>
        <v>5.0453702254855319E-6</v>
      </c>
      <c r="BU7">
        <f t="shared" si="2"/>
        <v>5.0453702254855319E-6</v>
      </c>
      <c r="BV7">
        <f t="shared" si="2"/>
        <v>5.0453702254855319E-6</v>
      </c>
      <c r="BW7">
        <f t="shared" si="2"/>
        <v>5.0453702254855319E-6</v>
      </c>
      <c r="BX7">
        <f t="shared" si="2"/>
        <v>5.0453702254855319E-6</v>
      </c>
      <c r="BY7">
        <f t="shared" si="2"/>
        <v>5.0453702254855319E-6</v>
      </c>
      <c r="BZ7">
        <f t="shared" si="2"/>
        <v>5.0453702254855319E-6</v>
      </c>
      <c r="CA7">
        <f t="shared" si="2"/>
        <v>5.0453702254855319E-6</v>
      </c>
      <c r="CB7">
        <f t="shared" si="2"/>
        <v>5.0453702254855319E-6</v>
      </c>
      <c r="CC7">
        <f t="shared" si="2"/>
        <v>5.0453702254855319E-6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5.0453702254855319E-6</v>
      </c>
      <c r="C9">
        <v>5.0453702254855319E-6</v>
      </c>
      <c r="D9">
        <v>5.0453702254855319E-6</v>
      </c>
      <c r="E9">
        <v>5.0453702254855319E-6</v>
      </c>
      <c r="F9">
        <v>5.0453702254855319E-6</v>
      </c>
      <c r="G9">
        <v>5.0453702254855319E-6</v>
      </c>
      <c r="H9">
        <v>5.0453702254855319E-6</v>
      </c>
      <c r="I9">
        <v>5.0453702254855319E-6</v>
      </c>
      <c r="J9">
        <v>5.0453702254855319E-6</v>
      </c>
      <c r="K9">
        <v>5.0453702254855319E-6</v>
      </c>
      <c r="L9">
        <v>5.0453702254855319E-6</v>
      </c>
      <c r="M9">
        <v>5.0453702254855319E-6</v>
      </c>
      <c r="N9">
        <v>5.0453702254855319E-6</v>
      </c>
      <c r="O9">
        <v>5.0453702254855319E-6</v>
      </c>
      <c r="P9">
        <v>5.0453702254855319E-6</v>
      </c>
      <c r="Q9">
        <v>5.0453702254855319E-6</v>
      </c>
      <c r="R9">
        <v>5.0453702254855319E-6</v>
      </c>
      <c r="S9">
        <v>5.0453702254855319E-6</v>
      </c>
      <c r="T9">
        <v>5.0453702254855319E-6</v>
      </c>
      <c r="U9">
        <v>5.0453702254855319E-6</v>
      </c>
      <c r="V9">
        <v>5.0453702254855319E-6</v>
      </c>
      <c r="W9">
        <v>5.0453702254855319E-6</v>
      </c>
      <c r="X9">
        <v>5.0453702254855319E-6</v>
      </c>
      <c r="Y9">
        <v>5.0453702254855319E-6</v>
      </c>
      <c r="Z9">
        <v>5.0453702254855319E-6</v>
      </c>
      <c r="AA9">
        <v>5.0453702254855319E-6</v>
      </c>
      <c r="AB9">
        <v>5.0453702254855319E-6</v>
      </c>
      <c r="AC9">
        <v>5.0453702254855319E-6</v>
      </c>
      <c r="AD9">
        <v>5.0453702254855319E-6</v>
      </c>
      <c r="AE9">
        <v>5.0453702254855319E-6</v>
      </c>
      <c r="AF9">
        <f t="shared" si="1"/>
        <v>5.0453702254855319E-6</v>
      </c>
      <c r="AG9">
        <f t="shared" si="2"/>
        <v>5.0453702254855319E-6</v>
      </c>
      <c r="AH9">
        <f t="shared" si="2"/>
        <v>5.0453702254855319E-6</v>
      </c>
      <c r="AI9">
        <f t="shared" si="2"/>
        <v>5.0453702254855319E-6</v>
      </c>
      <c r="AJ9">
        <f t="shared" si="2"/>
        <v>5.0453702254855319E-6</v>
      </c>
      <c r="AK9">
        <f t="shared" si="2"/>
        <v>5.0453702254855319E-6</v>
      </c>
      <c r="AL9">
        <f t="shared" si="2"/>
        <v>5.0453702254855319E-6</v>
      </c>
      <c r="AM9">
        <f t="shared" si="2"/>
        <v>5.0453702254855319E-6</v>
      </c>
      <c r="AN9">
        <f t="shared" si="2"/>
        <v>5.0453702254855319E-6</v>
      </c>
      <c r="AO9">
        <f t="shared" si="2"/>
        <v>5.0453702254855319E-6</v>
      </c>
      <c r="AP9">
        <f t="shared" si="2"/>
        <v>5.0453702254855319E-6</v>
      </c>
      <c r="AQ9">
        <f t="shared" si="2"/>
        <v>5.0453702254855319E-6</v>
      </c>
      <c r="AR9">
        <f t="shared" si="2"/>
        <v>5.0453702254855319E-6</v>
      </c>
      <c r="AS9">
        <f t="shared" si="2"/>
        <v>5.0453702254855319E-6</v>
      </c>
      <c r="AT9">
        <f t="shared" si="2"/>
        <v>5.0453702254855319E-6</v>
      </c>
      <c r="AU9">
        <f t="shared" si="2"/>
        <v>5.0453702254855319E-6</v>
      </c>
      <c r="AV9">
        <f t="shared" si="2"/>
        <v>5.0453702254855319E-6</v>
      </c>
      <c r="AW9">
        <f t="shared" si="2"/>
        <v>5.0453702254855319E-6</v>
      </c>
      <c r="AX9">
        <f t="shared" si="2"/>
        <v>5.0453702254855319E-6</v>
      </c>
      <c r="AY9">
        <f t="shared" si="2"/>
        <v>5.0453702254855319E-6</v>
      </c>
      <c r="AZ9">
        <f t="shared" si="2"/>
        <v>5.0453702254855319E-6</v>
      </c>
      <c r="BA9">
        <f t="shared" si="2"/>
        <v>5.0453702254855319E-6</v>
      </c>
      <c r="BB9">
        <f t="shared" si="2"/>
        <v>5.0453702254855319E-6</v>
      </c>
      <c r="BC9">
        <f t="shared" si="2"/>
        <v>5.0453702254855319E-6</v>
      </c>
      <c r="BD9">
        <f t="shared" si="2"/>
        <v>5.0453702254855319E-6</v>
      </c>
      <c r="BE9">
        <f t="shared" si="2"/>
        <v>5.0453702254855319E-6</v>
      </c>
      <c r="BF9">
        <f t="shared" si="2"/>
        <v>5.0453702254855319E-6</v>
      </c>
      <c r="BG9">
        <f t="shared" si="2"/>
        <v>5.0453702254855319E-6</v>
      </c>
      <c r="BH9">
        <f t="shared" si="2"/>
        <v>5.0453702254855319E-6</v>
      </c>
      <c r="BI9">
        <f t="shared" si="2"/>
        <v>5.0453702254855319E-6</v>
      </c>
      <c r="BJ9">
        <f t="shared" si="2"/>
        <v>5.0453702254855319E-6</v>
      </c>
      <c r="BK9">
        <f t="shared" si="2"/>
        <v>5.0453702254855319E-6</v>
      </c>
      <c r="BL9">
        <f t="shared" si="2"/>
        <v>5.0453702254855319E-6</v>
      </c>
      <c r="BM9">
        <f t="shared" si="2"/>
        <v>5.0453702254855319E-6</v>
      </c>
      <c r="BN9">
        <f t="shared" si="2"/>
        <v>5.0453702254855319E-6</v>
      </c>
      <c r="BO9">
        <f t="shared" si="2"/>
        <v>5.0453702254855319E-6</v>
      </c>
      <c r="BP9">
        <f t="shared" si="2"/>
        <v>5.0453702254855319E-6</v>
      </c>
      <c r="BQ9">
        <f t="shared" si="2"/>
        <v>5.0453702254855319E-6</v>
      </c>
      <c r="BR9">
        <f t="shared" si="2"/>
        <v>5.0453702254855319E-6</v>
      </c>
      <c r="BS9">
        <f t="shared" si="2"/>
        <v>5.0453702254855319E-6</v>
      </c>
      <c r="BT9">
        <f t="shared" si="2"/>
        <v>5.0453702254855319E-6</v>
      </c>
      <c r="BU9">
        <f t="shared" si="2"/>
        <v>5.0453702254855319E-6</v>
      </c>
      <c r="BV9">
        <f t="shared" si="2"/>
        <v>5.0453702254855319E-6</v>
      </c>
      <c r="BW9">
        <f t="shared" si="2"/>
        <v>5.0453702254855319E-6</v>
      </c>
      <c r="BX9">
        <f t="shared" si="2"/>
        <v>5.0453702254855319E-6</v>
      </c>
      <c r="BY9">
        <f t="shared" si="2"/>
        <v>5.0453702254855319E-6</v>
      </c>
      <c r="BZ9">
        <f t="shared" si="2"/>
        <v>5.0453702254855319E-6</v>
      </c>
      <c r="CA9">
        <f t="shared" si="2"/>
        <v>5.0453702254855319E-6</v>
      </c>
      <c r="CB9">
        <f t="shared" si="2"/>
        <v>5.0453702254855319E-6</v>
      </c>
      <c r="CC9">
        <f t="shared" si="2"/>
        <v>5.0453702254855319E-6</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C9"/>
  <sheetViews>
    <sheetView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1.005184089022215E-6</v>
      </c>
      <c r="C2">
        <v>1.005184089022215E-6</v>
      </c>
      <c r="D2">
        <v>1.005184089022215E-6</v>
      </c>
      <c r="E2">
        <v>1.005184089022215E-6</v>
      </c>
      <c r="F2">
        <v>1.005184089022215E-6</v>
      </c>
      <c r="G2">
        <v>1.005184089022215E-6</v>
      </c>
      <c r="H2">
        <v>1.005184089022215E-6</v>
      </c>
      <c r="I2">
        <v>1.005184089022215E-6</v>
      </c>
      <c r="J2">
        <v>1.005184089022215E-6</v>
      </c>
      <c r="K2">
        <v>1.005184089022215E-6</v>
      </c>
      <c r="L2">
        <v>1.005184089022215E-6</v>
      </c>
      <c r="M2">
        <v>1.005184089022215E-6</v>
      </c>
      <c r="N2">
        <v>1.005184089022215E-6</v>
      </c>
      <c r="O2">
        <v>1.005184089022215E-6</v>
      </c>
      <c r="P2">
        <v>1.005184089022215E-6</v>
      </c>
      <c r="Q2">
        <v>1.005184089022215E-6</v>
      </c>
      <c r="R2">
        <v>1.005184089022215E-6</v>
      </c>
      <c r="S2">
        <v>1.005184089022215E-6</v>
      </c>
      <c r="T2">
        <v>1.005184089022215E-6</v>
      </c>
      <c r="U2">
        <v>1.005184089022215E-6</v>
      </c>
      <c r="V2">
        <v>1.005184089022215E-6</v>
      </c>
      <c r="W2">
        <v>1.005184089022215E-6</v>
      </c>
      <c r="X2">
        <v>1.005184089022215E-6</v>
      </c>
      <c r="Y2">
        <v>1.005184089022215E-6</v>
      </c>
      <c r="Z2">
        <v>1.005184089022215E-6</v>
      </c>
      <c r="AA2">
        <v>1.005184089022215E-6</v>
      </c>
      <c r="AB2">
        <v>1.005184089022215E-6</v>
      </c>
      <c r="AC2">
        <v>1.005184089022215E-6</v>
      </c>
      <c r="AD2">
        <v>1.005184089022215E-6</v>
      </c>
      <c r="AE2">
        <v>1.005184089022215E-6</v>
      </c>
      <c r="AF2">
        <f>AE2</f>
        <v>1.005184089022215E-6</v>
      </c>
      <c r="AG2">
        <f t="shared" ref="AG2:CC7" si="0">AF2</f>
        <v>1.005184089022215E-6</v>
      </c>
      <c r="AH2">
        <f t="shared" si="0"/>
        <v>1.005184089022215E-6</v>
      </c>
      <c r="AI2">
        <f t="shared" si="0"/>
        <v>1.005184089022215E-6</v>
      </c>
      <c r="AJ2">
        <f t="shared" si="0"/>
        <v>1.005184089022215E-6</v>
      </c>
      <c r="AK2">
        <f t="shared" si="0"/>
        <v>1.005184089022215E-6</v>
      </c>
      <c r="AL2">
        <f t="shared" si="0"/>
        <v>1.005184089022215E-6</v>
      </c>
      <c r="AM2">
        <f t="shared" si="0"/>
        <v>1.005184089022215E-6</v>
      </c>
      <c r="AN2">
        <f t="shared" si="0"/>
        <v>1.005184089022215E-6</v>
      </c>
      <c r="AO2">
        <f t="shared" si="0"/>
        <v>1.005184089022215E-6</v>
      </c>
      <c r="AP2">
        <f t="shared" si="0"/>
        <v>1.005184089022215E-6</v>
      </c>
      <c r="AQ2">
        <f t="shared" si="0"/>
        <v>1.005184089022215E-6</v>
      </c>
      <c r="AR2">
        <f t="shared" si="0"/>
        <v>1.005184089022215E-6</v>
      </c>
      <c r="AS2">
        <f t="shared" si="0"/>
        <v>1.005184089022215E-6</v>
      </c>
      <c r="AT2">
        <f t="shared" si="0"/>
        <v>1.005184089022215E-6</v>
      </c>
      <c r="AU2">
        <f t="shared" si="0"/>
        <v>1.005184089022215E-6</v>
      </c>
      <c r="AV2">
        <f t="shared" si="0"/>
        <v>1.005184089022215E-6</v>
      </c>
      <c r="AW2">
        <f t="shared" si="0"/>
        <v>1.005184089022215E-6</v>
      </c>
      <c r="AX2">
        <f t="shared" si="0"/>
        <v>1.005184089022215E-6</v>
      </c>
      <c r="AY2">
        <f t="shared" si="0"/>
        <v>1.005184089022215E-6</v>
      </c>
      <c r="AZ2">
        <f t="shared" si="0"/>
        <v>1.005184089022215E-6</v>
      </c>
      <c r="BA2">
        <f t="shared" si="0"/>
        <v>1.005184089022215E-6</v>
      </c>
      <c r="BB2">
        <f t="shared" si="0"/>
        <v>1.005184089022215E-6</v>
      </c>
      <c r="BC2">
        <f t="shared" si="0"/>
        <v>1.005184089022215E-6</v>
      </c>
      <c r="BD2">
        <f t="shared" si="0"/>
        <v>1.005184089022215E-6</v>
      </c>
      <c r="BE2">
        <f t="shared" si="0"/>
        <v>1.005184089022215E-6</v>
      </c>
      <c r="BF2">
        <f t="shared" si="0"/>
        <v>1.005184089022215E-6</v>
      </c>
      <c r="BG2">
        <f t="shared" si="0"/>
        <v>1.005184089022215E-6</v>
      </c>
      <c r="BH2">
        <f t="shared" si="0"/>
        <v>1.005184089022215E-6</v>
      </c>
      <c r="BI2">
        <f t="shared" si="0"/>
        <v>1.005184089022215E-6</v>
      </c>
      <c r="BJ2">
        <f t="shared" si="0"/>
        <v>1.005184089022215E-6</v>
      </c>
      <c r="BK2">
        <f t="shared" si="0"/>
        <v>1.005184089022215E-6</v>
      </c>
      <c r="BL2">
        <f t="shared" si="0"/>
        <v>1.005184089022215E-6</v>
      </c>
      <c r="BM2">
        <f t="shared" si="0"/>
        <v>1.005184089022215E-6</v>
      </c>
      <c r="BN2">
        <f t="shared" si="0"/>
        <v>1.005184089022215E-6</v>
      </c>
      <c r="BO2">
        <f t="shared" si="0"/>
        <v>1.005184089022215E-6</v>
      </c>
      <c r="BP2">
        <f t="shared" si="0"/>
        <v>1.005184089022215E-6</v>
      </c>
      <c r="BQ2">
        <f t="shared" si="0"/>
        <v>1.005184089022215E-6</v>
      </c>
      <c r="BR2">
        <f t="shared" si="0"/>
        <v>1.005184089022215E-6</v>
      </c>
      <c r="BS2">
        <f t="shared" si="0"/>
        <v>1.005184089022215E-6</v>
      </c>
      <c r="BT2">
        <f t="shared" si="0"/>
        <v>1.005184089022215E-6</v>
      </c>
      <c r="BU2">
        <f t="shared" si="0"/>
        <v>1.005184089022215E-6</v>
      </c>
      <c r="BV2">
        <f t="shared" si="0"/>
        <v>1.005184089022215E-6</v>
      </c>
      <c r="BW2">
        <f t="shared" si="0"/>
        <v>1.005184089022215E-6</v>
      </c>
      <c r="BX2">
        <f t="shared" si="0"/>
        <v>1.005184089022215E-6</v>
      </c>
      <c r="BY2">
        <f t="shared" si="0"/>
        <v>1.005184089022215E-6</v>
      </c>
      <c r="BZ2">
        <f t="shared" si="0"/>
        <v>1.005184089022215E-6</v>
      </c>
      <c r="CA2">
        <f t="shared" si="0"/>
        <v>1.005184089022215E-6</v>
      </c>
      <c r="CB2">
        <f t="shared" si="0"/>
        <v>1.005184089022215E-6</v>
      </c>
      <c r="CC2">
        <f t="shared" si="0"/>
        <v>1.005184089022215E-6</v>
      </c>
    </row>
    <row r="3" spans="1:81" x14ac:dyDescent="0.35">
      <c r="A3" t="s">
        <v>80</v>
      </c>
      <c r="B3">
        <v>1.005184089022215E-6</v>
      </c>
      <c r="C3">
        <v>1.005184089022215E-6</v>
      </c>
      <c r="D3">
        <v>1.005184089022215E-6</v>
      </c>
      <c r="E3">
        <v>1.005184089022215E-6</v>
      </c>
      <c r="F3">
        <v>1.005184089022215E-6</v>
      </c>
      <c r="G3">
        <v>1.005184089022215E-6</v>
      </c>
      <c r="H3">
        <v>1.005184089022215E-6</v>
      </c>
      <c r="I3">
        <v>1.005184089022215E-6</v>
      </c>
      <c r="J3">
        <v>1.005184089022215E-6</v>
      </c>
      <c r="K3">
        <v>1.005184089022215E-6</v>
      </c>
      <c r="L3">
        <v>1.005184089022215E-6</v>
      </c>
      <c r="M3">
        <v>1.005184089022215E-6</v>
      </c>
      <c r="N3">
        <v>1.005184089022215E-6</v>
      </c>
      <c r="O3">
        <v>1.005184089022215E-6</v>
      </c>
      <c r="P3">
        <v>1.005184089022215E-6</v>
      </c>
      <c r="Q3">
        <v>1.005184089022215E-6</v>
      </c>
      <c r="R3">
        <v>1.005184089022215E-6</v>
      </c>
      <c r="S3">
        <v>1.005184089022215E-6</v>
      </c>
      <c r="T3">
        <v>1.005184089022215E-6</v>
      </c>
      <c r="U3">
        <v>1.005184089022215E-6</v>
      </c>
      <c r="V3">
        <v>1.005184089022215E-6</v>
      </c>
      <c r="W3">
        <v>1.005184089022215E-6</v>
      </c>
      <c r="X3">
        <v>1.005184089022215E-6</v>
      </c>
      <c r="Y3">
        <v>1.005184089022215E-6</v>
      </c>
      <c r="Z3">
        <v>1.005184089022215E-6</v>
      </c>
      <c r="AA3">
        <v>1.005184089022215E-6</v>
      </c>
      <c r="AB3">
        <v>1.005184089022215E-6</v>
      </c>
      <c r="AC3">
        <v>1.005184089022215E-6</v>
      </c>
      <c r="AD3">
        <v>1.005184089022215E-6</v>
      </c>
      <c r="AE3">
        <v>1.005184089022215E-6</v>
      </c>
      <c r="AF3">
        <f t="shared" ref="AF3:AU9" si="1">AE3</f>
        <v>1.005184089022215E-6</v>
      </c>
      <c r="AG3">
        <f t="shared" si="1"/>
        <v>1.005184089022215E-6</v>
      </c>
      <c r="AH3">
        <f t="shared" si="1"/>
        <v>1.005184089022215E-6</v>
      </c>
      <c r="AI3">
        <f t="shared" si="1"/>
        <v>1.005184089022215E-6</v>
      </c>
      <c r="AJ3">
        <f t="shared" si="1"/>
        <v>1.005184089022215E-6</v>
      </c>
      <c r="AK3">
        <f t="shared" si="1"/>
        <v>1.005184089022215E-6</v>
      </c>
      <c r="AL3">
        <f t="shared" si="1"/>
        <v>1.005184089022215E-6</v>
      </c>
      <c r="AM3">
        <f t="shared" si="1"/>
        <v>1.005184089022215E-6</v>
      </c>
      <c r="AN3">
        <f t="shared" si="1"/>
        <v>1.005184089022215E-6</v>
      </c>
      <c r="AO3">
        <f t="shared" si="1"/>
        <v>1.005184089022215E-6</v>
      </c>
      <c r="AP3">
        <f t="shared" si="1"/>
        <v>1.005184089022215E-6</v>
      </c>
      <c r="AQ3">
        <f t="shared" si="1"/>
        <v>1.005184089022215E-6</v>
      </c>
      <c r="AR3">
        <f t="shared" si="1"/>
        <v>1.005184089022215E-6</v>
      </c>
      <c r="AS3">
        <f t="shared" si="1"/>
        <v>1.005184089022215E-6</v>
      </c>
      <c r="AT3">
        <f t="shared" si="1"/>
        <v>1.005184089022215E-6</v>
      </c>
      <c r="AU3">
        <f t="shared" si="1"/>
        <v>1.005184089022215E-6</v>
      </c>
      <c r="AV3">
        <f t="shared" si="0"/>
        <v>1.005184089022215E-6</v>
      </c>
      <c r="AW3">
        <f t="shared" si="0"/>
        <v>1.005184089022215E-6</v>
      </c>
      <c r="AX3">
        <f t="shared" si="0"/>
        <v>1.005184089022215E-6</v>
      </c>
      <c r="AY3">
        <f t="shared" si="0"/>
        <v>1.005184089022215E-6</v>
      </c>
      <c r="AZ3">
        <f t="shared" si="0"/>
        <v>1.005184089022215E-6</v>
      </c>
      <c r="BA3">
        <f t="shared" si="0"/>
        <v>1.005184089022215E-6</v>
      </c>
      <c r="BB3">
        <f t="shared" si="0"/>
        <v>1.005184089022215E-6</v>
      </c>
      <c r="BC3">
        <f t="shared" si="0"/>
        <v>1.005184089022215E-6</v>
      </c>
      <c r="BD3">
        <f t="shared" si="0"/>
        <v>1.005184089022215E-6</v>
      </c>
      <c r="BE3">
        <f t="shared" si="0"/>
        <v>1.005184089022215E-6</v>
      </c>
      <c r="BF3">
        <f t="shared" si="0"/>
        <v>1.005184089022215E-6</v>
      </c>
      <c r="BG3">
        <f t="shared" si="0"/>
        <v>1.005184089022215E-6</v>
      </c>
      <c r="BH3">
        <f t="shared" si="0"/>
        <v>1.005184089022215E-6</v>
      </c>
      <c r="BI3">
        <f t="shared" si="0"/>
        <v>1.005184089022215E-6</v>
      </c>
      <c r="BJ3">
        <f t="shared" si="0"/>
        <v>1.005184089022215E-6</v>
      </c>
      <c r="BK3">
        <f t="shared" si="0"/>
        <v>1.005184089022215E-6</v>
      </c>
      <c r="BL3">
        <f t="shared" si="0"/>
        <v>1.005184089022215E-6</v>
      </c>
      <c r="BM3">
        <f t="shared" si="0"/>
        <v>1.005184089022215E-6</v>
      </c>
      <c r="BN3">
        <f t="shared" si="0"/>
        <v>1.005184089022215E-6</v>
      </c>
      <c r="BO3">
        <f t="shared" si="0"/>
        <v>1.005184089022215E-6</v>
      </c>
      <c r="BP3">
        <f t="shared" si="0"/>
        <v>1.005184089022215E-6</v>
      </c>
      <c r="BQ3">
        <f t="shared" si="0"/>
        <v>1.005184089022215E-6</v>
      </c>
      <c r="BR3">
        <f t="shared" si="0"/>
        <v>1.005184089022215E-6</v>
      </c>
      <c r="BS3">
        <f t="shared" si="0"/>
        <v>1.005184089022215E-6</v>
      </c>
      <c r="BT3">
        <f t="shared" si="0"/>
        <v>1.005184089022215E-6</v>
      </c>
      <c r="BU3">
        <f t="shared" si="0"/>
        <v>1.005184089022215E-6</v>
      </c>
      <c r="BV3">
        <f t="shared" si="0"/>
        <v>1.005184089022215E-6</v>
      </c>
      <c r="BW3">
        <f t="shared" si="0"/>
        <v>1.005184089022215E-6</v>
      </c>
      <c r="BX3">
        <f t="shared" si="0"/>
        <v>1.005184089022215E-6</v>
      </c>
      <c r="BY3">
        <f t="shared" si="0"/>
        <v>1.005184089022215E-6</v>
      </c>
      <c r="BZ3">
        <f t="shared" si="0"/>
        <v>1.005184089022215E-6</v>
      </c>
      <c r="CA3">
        <f t="shared" si="0"/>
        <v>1.005184089022215E-6</v>
      </c>
      <c r="CB3">
        <f t="shared" si="0"/>
        <v>1.005184089022215E-6</v>
      </c>
      <c r="CC3">
        <f t="shared" si="0"/>
        <v>1.005184089022215E-6</v>
      </c>
    </row>
    <row r="4" spans="1:81" x14ac:dyDescent="0.35">
      <c r="A4" t="s">
        <v>81</v>
      </c>
      <c r="B4">
        <v>1.005184089022215E-6</v>
      </c>
      <c r="C4">
        <v>1.005184089022215E-6</v>
      </c>
      <c r="D4">
        <v>1.005184089022215E-6</v>
      </c>
      <c r="E4">
        <v>1.005184089022215E-6</v>
      </c>
      <c r="F4">
        <v>1.005184089022215E-6</v>
      </c>
      <c r="G4">
        <v>1.005184089022215E-6</v>
      </c>
      <c r="H4">
        <v>1.005184089022215E-6</v>
      </c>
      <c r="I4">
        <v>1.005184089022215E-6</v>
      </c>
      <c r="J4">
        <v>1.005184089022215E-6</v>
      </c>
      <c r="K4">
        <v>1.005184089022215E-6</v>
      </c>
      <c r="L4">
        <v>1.005184089022215E-6</v>
      </c>
      <c r="M4">
        <v>1.005184089022215E-6</v>
      </c>
      <c r="N4">
        <v>1.005184089022215E-6</v>
      </c>
      <c r="O4">
        <v>1.005184089022215E-6</v>
      </c>
      <c r="P4">
        <v>1.005184089022215E-6</v>
      </c>
      <c r="Q4">
        <v>1.005184089022215E-6</v>
      </c>
      <c r="R4">
        <v>1.005184089022215E-6</v>
      </c>
      <c r="S4">
        <v>1.005184089022215E-6</v>
      </c>
      <c r="T4">
        <v>1.005184089022215E-6</v>
      </c>
      <c r="U4">
        <v>1.005184089022215E-6</v>
      </c>
      <c r="V4">
        <v>1.005184089022215E-6</v>
      </c>
      <c r="W4">
        <v>1.005184089022215E-6</v>
      </c>
      <c r="X4">
        <v>1.005184089022215E-6</v>
      </c>
      <c r="Y4">
        <v>1.005184089022215E-6</v>
      </c>
      <c r="Z4">
        <v>1.005184089022215E-6</v>
      </c>
      <c r="AA4">
        <v>1.005184089022215E-6</v>
      </c>
      <c r="AB4">
        <v>1.005184089022215E-6</v>
      </c>
      <c r="AC4">
        <v>1.005184089022215E-6</v>
      </c>
      <c r="AD4">
        <v>1.005184089022215E-6</v>
      </c>
      <c r="AE4">
        <v>1.005184089022215E-6</v>
      </c>
      <c r="AF4">
        <f t="shared" si="1"/>
        <v>1.005184089022215E-6</v>
      </c>
      <c r="AG4">
        <f t="shared" si="0"/>
        <v>1.005184089022215E-6</v>
      </c>
      <c r="AH4">
        <f t="shared" si="0"/>
        <v>1.005184089022215E-6</v>
      </c>
      <c r="AI4">
        <f t="shared" si="0"/>
        <v>1.005184089022215E-6</v>
      </c>
      <c r="AJ4">
        <f t="shared" si="0"/>
        <v>1.005184089022215E-6</v>
      </c>
      <c r="AK4">
        <f t="shared" si="0"/>
        <v>1.005184089022215E-6</v>
      </c>
      <c r="AL4">
        <f t="shared" si="0"/>
        <v>1.005184089022215E-6</v>
      </c>
      <c r="AM4">
        <f t="shared" si="0"/>
        <v>1.005184089022215E-6</v>
      </c>
      <c r="AN4">
        <f t="shared" si="0"/>
        <v>1.005184089022215E-6</v>
      </c>
      <c r="AO4">
        <f t="shared" si="0"/>
        <v>1.005184089022215E-6</v>
      </c>
      <c r="AP4">
        <f t="shared" si="0"/>
        <v>1.005184089022215E-6</v>
      </c>
      <c r="AQ4">
        <f t="shared" si="0"/>
        <v>1.005184089022215E-6</v>
      </c>
      <c r="AR4">
        <f t="shared" si="0"/>
        <v>1.005184089022215E-6</v>
      </c>
      <c r="AS4">
        <f t="shared" si="0"/>
        <v>1.005184089022215E-6</v>
      </c>
      <c r="AT4">
        <f t="shared" si="0"/>
        <v>1.005184089022215E-6</v>
      </c>
      <c r="AU4">
        <f t="shared" si="0"/>
        <v>1.005184089022215E-6</v>
      </c>
      <c r="AV4">
        <f t="shared" si="0"/>
        <v>1.005184089022215E-6</v>
      </c>
      <c r="AW4">
        <f t="shared" si="0"/>
        <v>1.005184089022215E-6</v>
      </c>
      <c r="AX4">
        <f t="shared" si="0"/>
        <v>1.005184089022215E-6</v>
      </c>
      <c r="AY4">
        <f t="shared" si="0"/>
        <v>1.005184089022215E-6</v>
      </c>
      <c r="AZ4">
        <f t="shared" si="0"/>
        <v>1.005184089022215E-6</v>
      </c>
      <c r="BA4">
        <f t="shared" si="0"/>
        <v>1.005184089022215E-6</v>
      </c>
      <c r="BB4">
        <f t="shared" si="0"/>
        <v>1.005184089022215E-6</v>
      </c>
      <c r="BC4">
        <f t="shared" si="0"/>
        <v>1.005184089022215E-6</v>
      </c>
      <c r="BD4">
        <f t="shared" si="0"/>
        <v>1.005184089022215E-6</v>
      </c>
      <c r="BE4">
        <f t="shared" si="0"/>
        <v>1.005184089022215E-6</v>
      </c>
      <c r="BF4">
        <f t="shared" si="0"/>
        <v>1.005184089022215E-6</v>
      </c>
      <c r="BG4">
        <f t="shared" si="0"/>
        <v>1.005184089022215E-6</v>
      </c>
      <c r="BH4">
        <f t="shared" si="0"/>
        <v>1.005184089022215E-6</v>
      </c>
      <c r="BI4">
        <f t="shared" si="0"/>
        <v>1.005184089022215E-6</v>
      </c>
      <c r="BJ4">
        <f t="shared" si="0"/>
        <v>1.005184089022215E-6</v>
      </c>
      <c r="BK4">
        <f t="shared" si="0"/>
        <v>1.005184089022215E-6</v>
      </c>
      <c r="BL4">
        <f t="shared" si="0"/>
        <v>1.005184089022215E-6</v>
      </c>
      <c r="BM4">
        <f t="shared" si="0"/>
        <v>1.005184089022215E-6</v>
      </c>
      <c r="BN4">
        <f t="shared" si="0"/>
        <v>1.005184089022215E-6</v>
      </c>
      <c r="BO4">
        <f t="shared" si="0"/>
        <v>1.005184089022215E-6</v>
      </c>
      <c r="BP4">
        <f t="shared" si="0"/>
        <v>1.005184089022215E-6</v>
      </c>
      <c r="BQ4">
        <f t="shared" si="0"/>
        <v>1.005184089022215E-6</v>
      </c>
      <c r="BR4">
        <f t="shared" si="0"/>
        <v>1.005184089022215E-6</v>
      </c>
      <c r="BS4">
        <f t="shared" si="0"/>
        <v>1.005184089022215E-6</v>
      </c>
      <c r="BT4">
        <f t="shared" si="0"/>
        <v>1.005184089022215E-6</v>
      </c>
      <c r="BU4">
        <f t="shared" si="0"/>
        <v>1.005184089022215E-6</v>
      </c>
      <c r="BV4">
        <f t="shared" si="0"/>
        <v>1.005184089022215E-6</v>
      </c>
      <c r="BW4">
        <f t="shared" si="0"/>
        <v>1.005184089022215E-6</v>
      </c>
      <c r="BX4">
        <f t="shared" si="0"/>
        <v>1.005184089022215E-6</v>
      </c>
      <c r="BY4">
        <f t="shared" si="0"/>
        <v>1.005184089022215E-6</v>
      </c>
      <c r="BZ4">
        <f t="shared" si="0"/>
        <v>1.005184089022215E-6</v>
      </c>
      <c r="CA4">
        <f t="shared" si="0"/>
        <v>1.005184089022215E-6</v>
      </c>
      <c r="CB4">
        <f t="shared" si="0"/>
        <v>1.005184089022215E-6</v>
      </c>
      <c r="CC4">
        <f t="shared" si="0"/>
        <v>1.005184089022215E-6</v>
      </c>
    </row>
    <row r="5" spans="1:81" x14ac:dyDescent="0.35">
      <c r="A5" t="s">
        <v>82</v>
      </c>
      <c r="B5">
        <v>1.005184089022215E-6</v>
      </c>
      <c r="C5">
        <v>1.005184089022215E-6</v>
      </c>
      <c r="D5">
        <v>1.005184089022215E-6</v>
      </c>
      <c r="E5">
        <v>1.005184089022215E-6</v>
      </c>
      <c r="F5">
        <v>1.005184089022215E-6</v>
      </c>
      <c r="G5">
        <v>1.005184089022215E-6</v>
      </c>
      <c r="H5">
        <v>1.005184089022215E-6</v>
      </c>
      <c r="I5">
        <v>1.005184089022215E-6</v>
      </c>
      <c r="J5">
        <v>1.005184089022215E-6</v>
      </c>
      <c r="K5">
        <v>1.005184089022215E-6</v>
      </c>
      <c r="L5">
        <v>1.005184089022215E-6</v>
      </c>
      <c r="M5">
        <v>1.005184089022215E-6</v>
      </c>
      <c r="N5">
        <v>1.005184089022215E-6</v>
      </c>
      <c r="O5">
        <v>1.005184089022215E-6</v>
      </c>
      <c r="P5">
        <v>1.005184089022215E-6</v>
      </c>
      <c r="Q5">
        <v>1.005184089022215E-6</v>
      </c>
      <c r="R5">
        <v>1.005184089022215E-6</v>
      </c>
      <c r="S5">
        <v>1.005184089022215E-6</v>
      </c>
      <c r="T5">
        <v>1.005184089022215E-6</v>
      </c>
      <c r="U5">
        <v>1.005184089022215E-6</v>
      </c>
      <c r="V5">
        <v>1.005184089022215E-6</v>
      </c>
      <c r="W5">
        <v>1.005184089022215E-6</v>
      </c>
      <c r="X5">
        <v>1.005184089022215E-6</v>
      </c>
      <c r="Y5">
        <v>1.005184089022215E-6</v>
      </c>
      <c r="Z5">
        <v>1.005184089022215E-6</v>
      </c>
      <c r="AA5">
        <v>1.005184089022215E-6</v>
      </c>
      <c r="AB5">
        <v>1.005184089022215E-6</v>
      </c>
      <c r="AC5">
        <v>1.005184089022215E-6</v>
      </c>
      <c r="AD5">
        <v>1.005184089022215E-6</v>
      </c>
      <c r="AE5">
        <v>1.005184089022215E-6</v>
      </c>
      <c r="AF5">
        <f t="shared" si="1"/>
        <v>1.005184089022215E-6</v>
      </c>
      <c r="AG5">
        <f t="shared" si="0"/>
        <v>1.005184089022215E-6</v>
      </c>
      <c r="AH5">
        <f t="shared" si="0"/>
        <v>1.005184089022215E-6</v>
      </c>
      <c r="AI5">
        <f t="shared" si="0"/>
        <v>1.005184089022215E-6</v>
      </c>
      <c r="AJ5">
        <f t="shared" si="0"/>
        <v>1.005184089022215E-6</v>
      </c>
      <c r="AK5">
        <f t="shared" si="0"/>
        <v>1.005184089022215E-6</v>
      </c>
      <c r="AL5">
        <f t="shared" si="0"/>
        <v>1.005184089022215E-6</v>
      </c>
      <c r="AM5">
        <f t="shared" si="0"/>
        <v>1.005184089022215E-6</v>
      </c>
      <c r="AN5">
        <f t="shared" si="0"/>
        <v>1.005184089022215E-6</v>
      </c>
      <c r="AO5">
        <f t="shared" si="0"/>
        <v>1.005184089022215E-6</v>
      </c>
      <c r="AP5">
        <f t="shared" si="0"/>
        <v>1.005184089022215E-6</v>
      </c>
      <c r="AQ5">
        <f t="shared" si="0"/>
        <v>1.005184089022215E-6</v>
      </c>
      <c r="AR5">
        <f t="shared" si="0"/>
        <v>1.005184089022215E-6</v>
      </c>
      <c r="AS5">
        <f t="shared" si="0"/>
        <v>1.005184089022215E-6</v>
      </c>
      <c r="AT5">
        <f t="shared" si="0"/>
        <v>1.005184089022215E-6</v>
      </c>
      <c r="AU5">
        <f t="shared" si="0"/>
        <v>1.005184089022215E-6</v>
      </c>
      <c r="AV5">
        <f t="shared" si="0"/>
        <v>1.005184089022215E-6</v>
      </c>
      <c r="AW5">
        <f t="shared" si="0"/>
        <v>1.005184089022215E-6</v>
      </c>
      <c r="AX5">
        <f t="shared" si="0"/>
        <v>1.005184089022215E-6</v>
      </c>
      <c r="AY5">
        <f t="shared" si="0"/>
        <v>1.005184089022215E-6</v>
      </c>
      <c r="AZ5">
        <f t="shared" si="0"/>
        <v>1.005184089022215E-6</v>
      </c>
      <c r="BA5">
        <f t="shared" si="0"/>
        <v>1.005184089022215E-6</v>
      </c>
      <c r="BB5">
        <f t="shared" si="0"/>
        <v>1.005184089022215E-6</v>
      </c>
      <c r="BC5">
        <f t="shared" si="0"/>
        <v>1.005184089022215E-6</v>
      </c>
      <c r="BD5">
        <f t="shared" si="0"/>
        <v>1.005184089022215E-6</v>
      </c>
      <c r="BE5">
        <f t="shared" si="0"/>
        <v>1.005184089022215E-6</v>
      </c>
      <c r="BF5">
        <f t="shared" si="0"/>
        <v>1.005184089022215E-6</v>
      </c>
      <c r="BG5">
        <f t="shared" si="0"/>
        <v>1.005184089022215E-6</v>
      </c>
      <c r="BH5">
        <f t="shared" si="0"/>
        <v>1.005184089022215E-6</v>
      </c>
      <c r="BI5">
        <f t="shared" si="0"/>
        <v>1.005184089022215E-6</v>
      </c>
      <c r="BJ5">
        <f t="shared" si="0"/>
        <v>1.005184089022215E-6</v>
      </c>
      <c r="BK5">
        <f t="shared" si="0"/>
        <v>1.005184089022215E-6</v>
      </c>
      <c r="BL5">
        <f t="shared" si="0"/>
        <v>1.005184089022215E-6</v>
      </c>
      <c r="BM5">
        <f t="shared" si="0"/>
        <v>1.005184089022215E-6</v>
      </c>
      <c r="BN5">
        <f t="shared" si="0"/>
        <v>1.005184089022215E-6</v>
      </c>
      <c r="BO5">
        <f t="shared" si="0"/>
        <v>1.005184089022215E-6</v>
      </c>
      <c r="BP5">
        <f t="shared" si="0"/>
        <v>1.005184089022215E-6</v>
      </c>
      <c r="BQ5">
        <f t="shared" si="0"/>
        <v>1.005184089022215E-6</v>
      </c>
      <c r="BR5">
        <f t="shared" si="0"/>
        <v>1.005184089022215E-6</v>
      </c>
      <c r="BS5">
        <f t="shared" si="0"/>
        <v>1.005184089022215E-6</v>
      </c>
      <c r="BT5">
        <f t="shared" si="0"/>
        <v>1.005184089022215E-6</v>
      </c>
      <c r="BU5">
        <f t="shared" si="0"/>
        <v>1.005184089022215E-6</v>
      </c>
      <c r="BV5">
        <f t="shared" si="0"/>
        <v>1.005184089022215E-6</v>
      </c>
      <c r="BW5">
        <f t="shared" si="0"/>
        <v>1.005184089022215E-6</v>
      </c>
      <c r="BX5">
        <f t="shared" si="0"/>
        <v>1.005184089022215E-6</v>
      </c>
      <c r="BY5">
        <f t="shared" si="0"/>
        <v>1.005184089022215E-6</v>
      </c>
      <c r="BZ5">
        <f t="shared" si="0"/>
        <v>1.005184089022215E-6</v>
      </c>
      <c r="CA5">
        <f t="shared" si="0"/>
        <v>1.005184089022215E-6</v>
      </c>
      <c r="CB5">
        <f t="shared" si="0"/>
        <v>1.005184089022215E-6</v>
      </c>
      <c r="CC5">
        <f t="shared" si="0"/>
        <v>1.005184089022215E-6</v>
      </c>
    </row>
    <row r="6" spans="1:81" x14ac:dyDescent="0.35">
      <c r="A6" t="s">
        <v>83</v>
      </c>
      <c r="B6">
        <v>1.005184089022215E-6</v>
      </c>
      <c r="C6">
        <v>1.005184089022215E-6</v>
      </c>
      <c r="D6">
        <v>1.005184089022215E-6</v>
      </c>
      <c r="E6">
        <v>1.005184089022215E-6</v>
      </c>
      <c r="F6">
        <v>1.005184089022215E-6</v>
      </c>
      <c r="G6">
        <v>1.005184089022215E-6</v>
      </c>
      <c r="H6">
        <v>1.005184089022215E-6</v>
      </c>
      <c r="I6">
        <v>1.005184089022215E-6</v>
      </c>
      <c r="J6">
        <v>1.005184089022215E-6</v>
      </c>
      <c r="K6">
        <v>1.005184089022215E-6</v>
      </c>
      <c r="L6">
        <v>1.005184089022215E-6</v>
      </c>
      <c r="M6">
        <v>1.005184089022215E-6</v>
      </c>
      <c r="N6">
        <v>1.005184089022215E-6</v>
      </c>
      <c r="O6">
        <v>1.005184089022215E-6</v>
      </c>
      <c r="P6">
        <v>1.005184089022215E-6</v>
      </c>
      <c r="Q6">
        <v>1.005184089022215E-6</v>
      </c>
      <c r="R6">
        <v>1.005184089022215E-6</v>
      </c>
      <c r="S6">
        <v>1.005184089022215E-6</v>
      </c>
      <c r="T6">
        <v>1.005184089022215E-6</v>
      </c>
      <c r="U6">
        <v>1.005184089022215E-6</v>
      </c>
      <c r="V6">
        <v>1.005184089022215E-6</v>
      </c>
      <c r="W6">
        <v>1.005184089022215E-6</v>
      </c>
      <c r="X6">
        <v>1.005184089022215E-6</v>
      </c>
      <c r="Y6">
        <v>1.005184089022215E-6</v>
      </c>
      <c r="Z6">
        <v>1.005184089022215E-6</v>
      </c>
      <c r="AA6">
        <v>1.005184089022215E-6</v>
      </c>
      <c r="AB6">
        <v>1.005184089022215E-6</v>
      </c>
      <c r="AC6">
        <v>1.005184089022215E-6</v>
      </c>
      <c r="AD6">
        <v>1.005184089022215E-6</v>
      </c>
      <c r="AE6">
        <v>1.005184089022215E-6</v>
      </c>
      <c r="AF6">
        <f t="shared" si="1"/>
        <v>1.005184089022215E-6</v>
      </c>
      <c r="AG6">
        <f t="shared" si="0"/>
        <v>1.005184089022215E-6</v>
      </c>
      <c r="AH6">
        <f t="shared" si="0"/>
        <v>1.005184089022215E-6</v>
      </c>
      <c r="AI6">
        <f t="shared" si="0"/>
        <v>1.005184089022215E-6</v>
      </c>
      <c r="AJ6">
        <f t="shared" si="0"/>
        <v>1.005184089022215E-6</v>
      </c>
      <c r="AK6">
        <f t="shared" si="0"/>
        <v>1.005184089022215E-6</v>
      </c>
      <c r="AL6">
        <f t="shared" si="0"/>
        <v>1.005184089022215E-6</v>
      </c>
      <c r="AM6">
        <f t="shared" si="0"/>
        <v>1.005184089022215E-6</v>
      </c>
      <c r="AN6">
        <f t="shared" si="0"/>
        <v>1.005184089022215E-6</v>
      </c>
      <c r="AO6">
        <f t="shared" si="0"/>
        <v>1.005184089022215E-6</v>
      </c>
      <c r="AP6">
        <f t="shared" si="0"/>
        <v>1.005184089022215E-6</v>
      </c>
      <c r="AQ6">
        <f t="shared" si="0"/>
        <v>1.005184089022215E-6</v>
      </c>
      <c r="AR6">
        <f t="shared" si="0"/>
        <v>1.005184089022215E-6</v>
      </c>
      <c r="AS6">
        <f t="shared" si="0"/>
        <v>1.005184089022215E-6</v>
      </c>
      <c r="AT6">
        <f t="shared" si="0"/>
        <v>1.005184089022215E-6</v>
      </c>
      <c r="AU6">
        <f t="shared" si="0"/>
        <v>1.005184089022215E-6</v>
      </c>
      <c r="AV6">
        <f t="shared" si="0"/>
        <v>1.005184089022215E-6</v>
      </c>
      <c r="AW6">
        <f t="shared" si="0"/>
        <v>1.005184089022215E-6</v>
      </c>
      <c r="AX6">
        <f t="shared" si="0"/>
        <v>1.005184089022215E-6</v>
      </c>
      <c r="AY6">
        <f t="shared" si="0"/>
        <v>1.005184089022215E-6</v>
      </c>
      <c r="AZ6">
        <f t="shared" si="0"/>
        <v>1.005184089022215E-6</v>
      </c>
      <c r="BA6">
        <f t="shared" si="0"/>
        <v>1.005184089022215E-6</v>
      </c>
      <c r="BB6">
        <f t="shared" si="0"/>
        <v>1.005184089022215E-6</v>
      </c>
      <c r="BC6">
        <f t="shared" si="0"/>
        <v>1.005184089022215E-6</v>
      </c>
      <c r="BD6">
        <f t="shared" si="0"/>
        <v>1.005184089022215E-6</v>
      </c>
      <c r="BE6">
        <f t="shared" si="0"/>
        <v>1.005184089022215E-6</v>
      </c>
      <c r="BF6">
        <f t="shared" si="0"/>
        <v>1.005184089022215E-6</v>
      </c>
      <c r="BG6">
        <f t="shared" si="0"/>
        <v>1.005184089022215E-6</v>
      </c>
      <c r="BH6">
        <f t="shared" si="0"/>
        <v>1.005184089022215E-6</v>
      </c>
      <c r="BI6">
        <f t="shared" si="0"/>
        <v>1.005184089022215E-6</v>
      </c>
      <c r="BJ6">
        <f t="shared" si="0"/>
        <v>1.005184089022215E-6</v>
      </c>
      <c r="BK6">
        <f t="shared" si="0"/>
        <v>1.005184089022215E-6</v>
      </c>
      <c r="BL6">
        <f t="shared" si="0"/>
        <v>1.005184089022215E-6</v>
      </c>
      <c r="BM6">
        <f t="shared" si="0"/>
        <v>1.005184089022215E-6</v>
      </c>
      <c r="BN6">
        <f t="shared" si="0"/>
        <v>1.005184089022215E-6</v>
      </c>
      <c r="BO6">
        <f t="shared" si="0"/>
        <v>1.005184089022215E-6</v>
      </c>
      <c r="BP6">
        <f t="shared" si="0"/>
        <v>1.005184089022215E-6</v>
      </c>
      <c r="BQ6">
        <f t="shared" si="0"/>
        <v>1.005184089022215E-6</v>
      </c>
      <c r="BR6">
        <f t="shared" si="0"/>
        <v>1.005184089022215E-6</v>
      </c>
      <c r="BS6">
        <f t="shared" si="0"/>
        <v>1.005184089022215E-6</v>
      </c>
      <c r="BT6">
        <f t="shared" si="0"/>
        <v>1.005184089022215E-6</v>
      </c>
      <c r="BU6">
        <f t="shared" si="0"/>
        <v>1.005184089022215E-6</v>
      </c>
      <c r="BV6">
        <f t="shared" si="0"/>
        <v>1.005184089022215E-6</v>
      </c>
      <c r="BW6">
        <f t="shared" si="0"/>
        <v>1.005184089022215E-6</v>
      </c>
      <c r="BX6">
        <f t="shared" si="0"/>
        <v>1.005184089022215E-6</v>
      </c>
      <c r="BY6">
        <f t="shared" si="0"/>
        <v>1.005184089022215E-6</v>
      </c>
      <c r="BZ6">
        <f t="shared" si="0"/>
        <v>1.005184089022215E-6</v>
      </c>
      <c r="CA6">
        <f t="shared" si="0"/>
        <v>1.005184089022215E-6</v>
      </c>
      <c r="CB6">
        <f t="shared" si="0"/>
        <v>1.005184089022215E-6</v>
      </c>
      <c r="CC6">
        <f t="shared" si="0"/>
        <v>1.005184089022215E-6</v>
      </c>
    </row>
    <row r="7" spans="1:81" x14ac:dyDescent="0.35">
      <c r="A7" t="s">
        <v>84</v>
      </c>
      <c r="B7">
        <v>1.005184089022215E-6</v>
      </c>
      <c r="C7">
        <v>1.005184089022215E-6</v>
      </c>
      <c r="D7">
        <v>1.005184089022215E-6</v>
      </c>
      <c r="E7">
        <v>1.005184089022215E-6</v>
      </c>
      <c r="F7">
        <v>1.005184089022215E-6</v>
      </c>
      <c r="G7">
        <v>1.005184089022215E-6</v>
      </c>
      <c r="H7">
        <v>1.005184089022215E-6</v>
      </c>
      <c r="I7">
        <v>1.005184089022215E-6</v>
      </c>
      <c r="J7">
        <v>1.005184089022215E-6</v>
      </c>
      <c r="K7">
        <v>1.005184089022215E-6</v>
      </c>
      <c r="L7">
        <v>1.005184089022215E-6</v>
      </c>
      <c r="M7">
        <v>1.005184089022215E-6</v>
      </c>
      <c r="N7">
        <v>1.005184089022215E-6</v>
      </c>
      <c r="O7">
        <v>1.005184089022215E-6</v>
      </c>
      <c r="P7">
        <v>1.005184089022215E-6</v>
      </c>
      <c r="Q7">
        <v>1.005184089022215E-6</v>
      </c>
      <c r="R7">
        <v>1.005184089022215E-6</v>
      </c>
      <c r="S7">
        <v>1.005184089022215E-6</v>
      </c>
      <c r="T7">
        <v>1.005184089022215E-6</v>
      </c>
      <c r="U7">
        <v>1.005184089022215E-6</v>
      </c>
      <c r="V7">
        <v>1.005184089022215E-6</v>
      </c>
      <c r="W7">
        <v>1.005184089022215E-6</v>
      </c>
      <c r="X7">
        <v>1.005184089022215E-6</v>
      </c>
      <c r="Y7">
        <v>1.005184089022215E-6</v>
      </c>
      <c r="Z7">
        <v>1.005184089022215E-6</v>
      </c>
      <c r="AA7">
        <v>1.005184089022215E-6</v>
      </c>
      <c r="AB7">
        <v>1.005184089022215E-6</v>
      </c>
      <c r="AC7">
        <v>1.005184089022215E-6</v>
      </c>
      <c r="AD7">
        <v>1.005184089022215E-6</v>
      </c>
      <c r="AE7">
        <v>1.005184089022215E-6</v>
      </c>
      <c r="AF7">
        <f t="shared" si="1"/>
        <v>1.005184089022215E-6</v>
      </c>
      <c r="AG7">
        <f t="shared" si="0"/>
        <v>1.005184089022215E-6</v>
      </c>
      <c r="AH7">
        <f t="shared" si="0"/>
        <v>1.005184089022215E-6</v>
      </c>
      <c r="AI7">
        <f t="shared" si="0"/>
        <v>1.005184089022215E-6</v>
      </c>
      <c r="AJ7">
        <f t="shared" si="0"/>
        <v>1.005184089022215E-6</v>
      </c>
      <c r="AK7">
        <f t="shared" si="0"/>
        <v>1.005184089022215E-6</v>
      </c>
      <c r="AL7">
        <f t="shared" si="0"/>
        <v>1.005184089022215E-6</v>
      </c>
      <c r="AM7">
        <f t="shared" si="0"/>
        <v>1.005184089022215E-6</v>
      </c>
      <c r="AN7">
        <f t="shared" si="0"/>
        <v>1.005184089022215E-6</v>
      </c>
      <c r="AO7">
        <f t="shared" si="0"/>
        <v>1.005184089022215E-6</v>
      </c>
      <c r="AP7">
        <f t="shared" si="0"/>
        <v>1.005184089022215E-6</v>
      </c>
      <c r="AQ7">
        <f t="shared" si="0"/>
        <v>1.005184089022215E-6</v>
      </c>
      <c r="AR7">
        <f t="shared" si="0"/>
        <v>1.005184089022215E-6</v>
      </c>
      <c r="AS7">
        <f t="shared" si="0"/>
        <v>1.005184089022215E-6</v>
      </c>
      <c r="AT7">
        <f t="shared" si="0"/>
        <v>1.005184089022215E-6</v>
      </c>
      <c r="AU7">
        <f t="shared" si="0"/>
        <v>1.005184089022215E-6</v>
      </c>
      <c r="AV7">
        <f t="shared" si="0"/>
        <v>1.005184089022215E-6</v>
      </c>
      <c r="AW7">
        <f t="shared" si="0"/>
        <v>1.005184089022215E-6</v>
      </c>
      <c r="AX7">
        <f t="shared" si="0"/>
        <v>1.005184089022215E-6</v>
      </c>
      <c r="AY7">
        <f t="shared" si="0"/>
        <v>1.005184089022215E-6</v>
      </c>
      <c r="AZ7">
        <f t="shared" si="0"/>
        <v>1.005184089022215E-6</v>
      </c>
      <c r="BA7">
        <f t="shared" si="0"/>
        <v>1.005184089022215E-6</v>
      </c>
      <c r="BB7">
        <f t="shared" si="0"/>
        <v>1.005184089022215E-6</v>
      </c>
      <c r="BC7">
        <f t="shared" si="0"/>
        <v>1.005184089022215E-6</v>
      </c>
      <c r="BD7">
        <f t="shared" si="0"/>
        <v>1.005184089022215E-6</v>
      </c>
      <c r="BE7">
        <f t="shared" si="0"/>
        <v>1.005184089022215E-6</v>
      </c>
      <c r="BF7">
        <f t="shared" ref="AG7:CC9" si="2">BE7</f>
        <v>1.005184089022215E-6</v>
      </c>
      <c r="BG7">
        <f t="shared" si="2"/>
        <v>1.005184089022215E-6</v>
      </c>
      <c r="BH7">
        <f t="shared" si="2"/>
        <v>1.005184089022215E-6</v>
      </c>
      <c r="BI7">
        <f t="shared" si="2"/>
        <v>1.005184089022215E-6</v>
      </c>
      <c r="BJ7">
        <f t="shared" si="2"/>
        <v>1.005184089022215E-6</v>
      </c>
      <c r="BK7">
        <f t="shared" si="2"/>
        <v>1.005184089022215E-6</v>
      </c>
      <c r="BL7">
        <f t="shared" si="2"/>
        <v>1.005184089022215E-6</v>
      </c>
      <c r="BM7">
        <f t="shared" si="2"/>
        <v>1.005184089022215E-6</v>
      </c>
      <c r="BN7">
        <f t="shared" si="2"/>
        <v>1.005184089022215E-6</v>
      </c>
      <c r="BO7">
        <f t="shared" si="2"/>
        <v>1.005184089022215E-6</v>
      </c>
      <c r="BP7">
        <f t="shared" si="2"/>
        <v>1.005184089022215E-6</v>
      </c>
      <c r="BQ7">
        <f t="shared" si="2"/>
        <v>1.005184089022215E-6</v>
      </c>
      <c r="BR7">
        <f t="shared" si="2"/>
        <v>1.005184089022215E-6</v>
      </c>
      <c r="BS7">
        <f t="shared" si="2"/>
        <v>1.005184089022215E-6</v>
      </c>
      <c r="BT7">
        <f t="shared" si="2"/>
        <v>1.005184089022215E-6</v>
      </c>
      <c r="BU7">
        <f t="shared" si="2"/>
        <v>1.005184089022215E-6</v>
      </c>
      <c r="BV7">
        <f t="shared" si="2"/>
        <v>1.005184089022215E-6</v>
      </c>
      <c r="BW7">
        <f t="shared" si="2"/>
        <v>1.005184089022215E-6</v>
      </c>
      <c r="BX7">
        <f t="shared" si="2"/>
        <v>1.005184089022215E-6</v>
      </c>
      <c r="BY7">
        <f t="shared" si="2"/>
        <v>1.005184089022215E-6</v>
      </c>
      <c r="BZ7">
        <f t="shared" si="2"/>
        <v>1.005184089022215E-6</v>
      </c>
      <c r="CA7">
        <f t="shared" si="2"/>
        <v>1.005184089022215E-6</v>
      </c>
      <c r="CB7">
        <f t="shared" si="2"/>
        <v>1.005184089022215E-6</v>
      </c>
      <c r="CC7">
        <f t="shared" si="2"/>
        <v>1.005184089022215E-6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1.005184089022215E-6</v>
      </c>
      <c r="C9">
        <v>1.005184089022215E-6</v>
      </c>
      <c r="D9">
        <v>1.005184089022215E-6</v>
      </c>
      <c r="E9">
        <v>1.005184089022215E-6</v>
      </c>
      <c r="F9">
        <v>1.005184089022215E-6</v>
      </c>
      <c r="G9">
        <v>1.005184089022215E-6</v>
      </c>
      <c r="H9">
        <v>1.005184089022215E-6</v>
      </c>
      <c r="I9">
        <v>1.005184089022215E-6</v>
      </c>
      <c r="J9">
        <v>1.005184089022215E-6</v>
      </c>
      <c r="K9">
        <v>1.005184089022215E-6</v>
      </c>
      <c r="L9">
        <v>1.005184089022215E-6</v>
      </c>
      <c r="M9">
        <v>1.005184089022215E-6</v>
      </c>
      <c r="N9">
        <v>1.005184089022215E-6</v>
      </c>
      <c r="O9">
        <v>1.005184089022215E-6</v>
      </c>
      <c r="P9">
        <v>1.005184089022215E-6</v>
      </c>
      <c r="Q9">
        <v>1.005184089022215E-6</v>
      </c>
      <c r="R9">
        <v>1.005184089022215E-6</v>
      </c>
      <c r="S9">
        <v>1.005184089022215E-6</v>
      </c>
      <c r="T9">
        <v>1.005184089022215E-6</v>
      </c>
      <c r="U9">
        <v>1.005184089022215E-6</v>
      </c>
      <c r="V9">
        <v>1.005184089022215E-6</v>
      </c>
      <c r="W9">
        <v>1.005184089022215E-6</v>
      </c>
      <c r="X9">
        <v>1.005184089022215E-6</v>
      </c>
      <c r="Y9">
        <v>1.005184089022215E-6</v>
      </c>
      <c r="Z9">
        <v>1.005184089022215E-6</v>
      </c>
      <c r="AA9">
        <v>1.005184089022215E-6</v>
      </c>
      <c r="AB9">
        <v>1.005184089022215E-6</v>
      </c>
      <c r="AC9">
        <v>1.005184089022215E-6</v>
      </c>
      <c r="AD9">
        <v>1.005184089022215E-6</v>
      </c>
      <c r="AE9">
        <v>1.005184089022215E-6</v>
      </c>
      <c r="AF9">
        <f t="shared" si="1"/>
        <v>1.005184089022215E-6</v>
      </c>
      <c r="AG9">
        <f t="shared" si="2"/>
        <v>1.005184089022215E-6</v>
      </c>
      <c r="AH9">
        <f t="shared" si="2"/>
        <v>1.005184089022215E-6</v>
      </c>
      <c r="AI9">
        <f t="shared" si="2"/>
        <v>1.005184089022215E-6</v>
      </c>
      <c r="AJ9">
        <f t="shared" si="2"/>
        <v>1.005184089022215E-6</v>
      </c>
      <c r="AK9">
        <f t="shared" si="2"/>
        <v>1.005184089022215E-6</v>
      </c>
      <c r="AL9">
        <f t="shared" si="2"/>
        <v>1.005184089022215E-6</v>
      </c>
      <c r="AM9">
        <f t="shared" si="2"/>
        <v>1.005184089022215E-6</v>
      </c>
      <c r="AN9">
        <f t="shared" si="2"/>
        <v>1.005184089022215E-6</v>
      </c>
      <c r="AO9">
        <f t="shared" si="2"/>
        <v>1.005184089022215E-6</v>
      </c>
      <c r="AP9">
        <f t="shared" si="2"/>
        <v>1.005184089022215E-6</v>
      </c>
      <c r="AQ9">
        <f t="shared" si="2"/>
        <v>1.005184089022215E-6</v>
      </c>
      <c r="AR9">
        <f t="shared" si="2"/>
        <v>1.005184089022215E-6</v>
      </c>
      <c r="AS9">
        <f t="shared" si="2"/>
        <v>1.005184089022215E-6</v>
      </c>
      <c r="AT9">
        <f t="shared" si="2"/>
        <v>1.005184089022215E-6</v>
      </c>
      <c r="AU9">
        <f t="shared" si="2"/>
        <v>1.005184089022215E-6</v>
      </c>
      <c r="AV9">
        <f t="shared" si="2"/>
        <v>1.005184089022215E-6</v>
      </c>
      <c r="AW9">
        <f t="shared" si="2"/>
        <v>1.005184089022215E-6</v>
      </c>
      <c r="AX9">
        <f t="shared" si="2"/>
        <v>1.005184089022215E-6</v>
      </c>
      <c r="AY9">
        <f t="shared" si="2"/>
        <v>1.005184089022215E-6</v>
      </c>
      <c r="AZ9">
        <f t="shared" si="2"/>
        <v>1.005184089022215E-6</v>
      </c>
      <c r="BA9">
        <f t="shared" si="2"/>
        <v>1.005184089022215E-6</v>
      </c>
      <c r="BB9">
        <f t="shared" si="2"/>
        <v>1.005184089022215E-6</v>
      </c>
      <c r="BC9">
        <f t="shared" si="2"/>
        <v>1.005184089022215E-6</v>
      </c>
      <c r="BD9">
        <f t="shared" si="2"/>
        <v>1.005184089022215E-6</v>
      </c>
      <c r="BE9">
        <f t="shared" si="2"/>
        <v>1.005184089022215E-6</v>
      </c>
      <c r="BF9">
        <f t="shared" si="2"/>
        <v>1.005184089022215E-6</v>
      </c>
      <c r="BG9">
        <f t="shared" si="2"/>
        <v>1.005184089022215E-6</v>
      </c>
      <c r="BH9">
        <f t="shared" si="2"/>
        <v>1.005184089022215E-6</v>
      </c>
      <c r="BI9">
        <f t="shared" si="2"/>
        <v>1.005184089022215E-6</v>
      </c>
      <c r="BJ9">
        <f t="shared" si="2"/>
        <v>1.005184089022215E-6</v>
      </c>
      <c r="BK9">
        <f t="shared" si="2"/>
        <v>1.005184089022215E-6</v>
      </c>
      <c r="BL9">
        <f t="shared" si="2"/>
        <v>1.005184089022215E-6</v>
      </c>
      <c r="BM9">
        <f t="shared" si="2"/>
        <v>1.005184089022215E-6</v>
      </c>
      <c r="BN9">
        <f t="shared" si="2"/>
        <v>1.005184089022215E-6</v>
      </c>
      <c r="BO9">
        <f t="shared" si="2"/>
        <v>1.005184089022215E-6</v>
      </c>
      <c r="BP9">
        <f t="shared" si="2"/>
        <v>1.005184089022215E-6</v>
      </c>
      <c r="BQ9">
        <f t="shared" si="2"/>
        <v>1.005184089022215E-6</v>
      </c>
      <c r="BR9">
        <f t="shared" si="2"/>
        <v>1.005184089022215E-6</v>
      </c>
      <c r="BS9">
        <f t="shared" si="2"/>
        <v>1.005184089022215E-6</v>
      </c>
      <c r="BT9">
        <f t="shared" si="2"/>
        <v>1.005184089022215E-6</v>
      </c>
      <c r="BU9">
        <f t="shared" si="2"/>
        <v>1.005184089022215E-6</v>
      </c>
      <c r="BV9">
        <f t="shared" si="2"/>
        <v>1.005184089022215E-6</v>
      </c>
      <c r="BW9">
        <f t="shared" si="2"/>
        <v>1.005184089022215E-6</v>
      </c>
      <c r="BX9">
        <f t="shared" si="2"/>
        <v>1.005184089022215E-6</v>
      </c>
      <c r="BY9">
        <f t="shared" si="2"/>
        <v>1.005184089022215E-6</v>
      </c>
      <c r="BZ9">
        <f t="shared" si="2"/>
        <v>1.005184089022215E-6</v>
      </c>
      <c r="CA9">
        <f t="shared" si="2"/>
        <v>1.005184089022215E-6</v>
      </c>
      <c r="CB9">
        <f t="shared" si="2"/>
        <v>1.005184089022215E-6</v>
      </c>
      <c r="CC9">
        <f t="shared" si="2"/>
        <v>1.005184089022215E-6</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8.0179563848084619E-6</v>
      </c>
      <c r="C2">
        <v>8.0179563848084619E-6</v>
      </c>
      <c r="D2">
        <v>8.0179563848084619E-6</v>
      </c>
      <c r="E2">
        <v>8.8524578860266335E-6</v>
      </c>
      <c r="F2">
        <v>8.5807597228393219E-6</v>
      </c>
      <c r="G2">
        <v>8.4138594225956848E-6</v>
      </c>
      <c r="H2">
        <v>8.2469591223520529E-6</v>
      </c>
      <c r="I2">
        <v>8.0800588221084192E-6</v>
      </c>
      <c r="J2">
        <v>7.9131585218647839E-6</v>
      </c>
      <c r="K2">
        <v>7.7462582216211485E-6</v>
      </c>
      <c r="L2">
        <v>7.7462582216211485E-6</v>
      </c>
      <c r="M2">
        <v>7.7462582216211485E-6</v>
      </c>
      <c r="N2">
        <v>7.7462582216211485E-6</v>
      </c>
      <c r="O2">
        <v>7.7462582216211485E-6</v>
      </c>
      <c r="P2">
        <v>7.7462582216211485E-6</v>
      </c>
      <c r="Q2">
        <v>7.7462582216211485E-6</v>
      </c>
      <c r="R2">
        <v>7.7462582216211485E-6</v>
      </c>
      <c r="S2">
        <v>7.7462582216211485E-6</v>
      </c>
      <c r="T2">
        <v>7.7462582216211485E-6</v>
      </c>
      <c r="U2">
        <v>7.7462582216211485E-6</v>
      </c>
      <c r="V2">
        <v>7.7462582216211485E-6</v>
      </c>
      <c r="W2">
        <v>7.7462582216211485E-6</v>
      </c>
      <c r="X2">
        <v>7.7462582216211485E-6</v>
      </c>
      <c r="Y2">
        <v>7.7462582216211485E-6</v>
      </c>
      <c r="Z2">
        <v>7.7462582216211485E-6</v>
      </c>
      <c r="AA2">
        <v>7.7462582216211485E-6</v>
      </c>
      <c r="AB2">
        <v>7.7462582216211485E-6</v>
      </c>
      <c r="AC2">
        <v>7.7462582216211485E-6</v>
      </c>
      <c r="AD2">
        <v>7.7462582216211485E-6</v>
      </c>
      <c r="AE2">
        <v>7.7462582216211485E-6</v>
      </c>
      <c r="AF2">
        <f>AE2</f>
        <v>7.7462582216211485E-6</v>
      </c>
      <c r="AG2">
        <f t="shared" ref="AG2:CC7" si="0">AF2</f>
        <v>7.7462582216211485E-6</v>
      </c>
      <c r="AH2">
        <f t="shared" si="0"/>
        <v>7.7462582216211485E-6</v>
      </c>
      <c r="AI2">
        <f t="shared" si="0"/>
        <v>7.7462582216211485E-6</v>
      </c>
      <c r="AJ2">
        <f t="shared" si="0"/>
        <v>7.7462582216211485E-6</v>
      </c>
      <c r="AK2">
        <f t="shared" si="0"/>
        <v>7.7462582216211485E-6</v>
      </c>
      <c r="AL2">
        <f t="shared" si="0"/>
        <v>7.7462582216211485E-6</v>
      </c>
      <c r="AM2">
        <f t="shared" si="0"/>
        <v>7.7462582216211485E-6</v>
      </c>
      <c r="AN2">
        <f t="shared" si="0"/>
        <v>7.7462582216211485E-6</v>
      </c>
      <c r="AO2">
        <f t="shared" si="0"/>
        <v>7.7462582216211485E-6</v>
      </c>
      <c r="AP2">
        <f t="shared" si="0"/>
        <v>7.7462582216211485E-6</v>
      </c>
      <c r="AQ2">
        <f t="shared" si="0"/>
        <v>7.7462582216211485E-6</v>
      </c>
      <c r="AR2">
        <f t="shared" si="0"/>
        <v>7.7462582216211485E-6</v>
      </c>
      <c r="AS2">
        <f t="shared" si="0"/>
        <v>7.7462582216211485E-6</v>
      </c>
      <c r="AT2">
        <f t="shared" si="0"/>
        <v>7.7462582216211485E-6</v>
      </c>
      <c r="AU2">
        <f t="shared" si="0"/>
        <v>7.7462582216211485E-6</v>
      </c>
      <c r="AV2">
        <f t="shared" si="0"/>
        <v>7.7462582216211485E-6</v>
      </c>
      <c r="AW2">
        <f t="shared" si="0"/>
        <v>7.7462582216211485E-6</v>
      </c>
      <c r="AX2">
        <f t="shared" si="0"/>
        <v>7.7462582216211485E-6</v>
      </c>
      <c r="AY2">
        <f t="shared" si="0"/>
        <v>7.7462582216211485E-6</v>
      </c>
      <c r="AZ2">
        <f t="shared" si="0"/>
        <v>7.7462582216211485E-6</v>
      </c>
      <c r="BA2">
        <f t="shared" si="0"/>
        <v>7.7462582216211485E-6</v>
      </c>
      <c r="BB2">
        <f t="shared" si="0"/>
        <v>7.7462582216211485E-6</v>
      </c>
      <c r="BC2">
        <f t="shared" si="0"/>
        <v>7.7462582216211485E-6</v>
      </c>
      <c r="BD2">
        <f t="shared" si="0"/>
        <v>7.7462582216211485E-6</v>
      </c>
      <c r="BE2">
        <f t="shared" si="0"/>
        <v>7.7462582216211485E-6</v>
      </c>
      <c r="BF2">
        <f t="shared" si="0"/>
        <v>7.7462582216211485E-6</v>
      </c>
      <c r="BG2">
        <f t="shared" si="0"/>
        <v>7.7462582216211485E-6</v>
      </c>
      <c r="BH2">
        <f t="shared" si="0"/>
        <v>7.7462582216211485E-6</v>
      </c>
      <c r="BI2">
        <f t="shared" si="0"/>
        <v>7.7462582216211485E-6</v>
      </c>
      <c r="BJ2">
        <f t="shared" si="0"/>
        <v>7.7462582216211485E-6</v>
      </c>
      <c r="BK2">
        <f t="shared" si="0"/>
        <v>7.7462582216211485E-6</v>
      </c>
      <c r="BL2">
        <f t="shared" si="0"/>
        <v>7.7462582216211485E-6</v>
      </c>
      <c r="BM2">
        <f t="shared" si="0"/>
        <v>7.7462582216211485E-6</v>
      </c>
      <c r="BN2">
        <f t="shared" si="0"/>
        <v>7.7462582216211485E-6</v>
      </c>
      <c r="BO2">
        <f t="shared" si="0"/>
        <v>7.7462582216211485E-6</v>
      </c>
      <c r="BP2">
        <f t="shared" si="0"/>
        <v>7.7462582216211485E-6</v>
      </c>
      <c r="BQ2">
        <f t="shared" si="0"/>
        <v>7.7462582216211485E-6</v>
      </c>
      <c r="BR2">
        <f t="shared" si="0"/>
        <v>7.7462582216211485E-6</v>
      </c>
      <c r="BS2">
        <f t="shared" si="0"/>
        <v>7.7462582216211485E-6</v>
      </c>
      <c r="BT2">
        <f t="shared" si="0"/>
        <v>7.7462582216211485E-6</v>
      </c>
      <c r="BU2">
        <f t="shared" si="0"/>
        <v>7.7462582216211485E-6</v>
      </c>
      <c r="BV2">
        <f t="shared" si="0"/>
        <v>7.7462582216211485E-6</v>
      </c>
      <c r="BW2">
        <f t="shared" si="0"/>
        <v>7.7462582216211485E-6</v>
      </c>
      <c r="BX2">
        <f t="shared" si="0"/>
        <v>7.7462582216211485E-6</v>
      </c>
      <c r="BY2">
        <f t="shared" si="0"/>
        <v>7.7462582216211485E-6</v>
      </c>
      <c r="BZ2">
        <f t="shared" si="0"/>
        <v>7.7462582216211485E-6</v>
      </c>
      <c r="CA2">
        <f t="shared" si="0"/>
        <v>7.7462582216211485E-6</v>
      </c>
      <c r="CB2">
        <f t="shared" si="0"/>
        <v>7.7462582216211485E-6</v>
      </c>
      <c r="CC2">
        <f t="shared" si="0"/>
        <v>7.7462582216211485E-6</v>
      </c>
    </row>
    <row r="3" spans="1:81" x14ac:dyDescent="0.35">
      <c r="A3" t="s">
        <v>80</v>
      </c>
      <c r="B3">
        <v>9.7181240460703638E-7</v>
      </c>
      <c r="C3">
        <v>9.7181240460703638E-7</v>
      </c>
      <c r="D3">
        <v>9.7181240460703638E-7</v>
      </c>
      <c r="E3">
        <v>9.7181240460703638E-7</v>
      </c>
      <c r="F3">
        <v>9.7181240460703638E-7</v>
      </c>
      <c r="G3">
        <v>9.7181240460703638E-7</v>
      </c>
      <c r="H3">
        <v>9.7181240460703638E-7</v>
      </c>
      <c r="I3">
        <v>9.7181240460703638E-7</v>
      </c>
      <c r="J3">
        <v>9.7181240460703638E-7</v>
      </c>
      <c r="K3">
        <v>9.7181240460703638E-7</v>
      </c>
      <c r="L3">
        <v>9.7181240460703638E-7</v>
      </c>
      <c r="M3">
        <v>9.7181240460703638E-7</v>
      </c>
      <c r="N3">
        <v>9.7181240460703638E-7</v>
      </c>
      <c r="O3">
        <v>9.7181240460703638E-7</v>
      </c>
      <c r="P3">
        <v>9.7181240460703638E-7</v>
      </c>
      <c r="Q3">
        <v>9.7181240460703638E-7</v>
      </c>
      <c r="R3">
        <v>9.7181240460703638E-7</v>
      </c>
      <c r="S3">
        <v>9.7181240460703638E-7</v>
      </c>
      <c r="T3">
        <v>9.7181240460703638E-7</v>
      </c>
      <c r="U3">
        <v>9.7181240460703638E-7</v>
      </c>
      <c r="V3">
        <v>9.7181240460703638E-7</v>
      </c>
      <c r="W3">
        <v>9.7181240460703638E-7</v>
      </c>
      <c r="X3">
        <v>9.7181240460703638E-7</v>
      </c>
      <c r="Y3">
        <v>9.7181240460703638E-7</v>
      </c>
      <c r="Z3">
        <v>9.7181240460703638E-7</v>
      </c>
      <c r="AA3">
        <v>9.7181240460703638E-7</v>
      </c>
      <c r="AB3">
        <v>9.7181240460703638E-7</v>
      </c>
      <c r="AC3">
        <v>9.7181240460703638E-7</v>
      </c>
      <c r="AD3">
        <v>9.7181240460703638E-7</v>
      </c>
      <c r="AE3">
        <v>9.7181240460703638E-7</v>
      </c>
      <c r="AF3">
        <f t="shared" ref="AF3:AU9" si="1">AE3</f>
        <v>9.7181240460703638E-7</v>
      </c>
      <c r="AG3">
        <f t="shared" si="1"/>
        <v>9.7181240460703638E-7</v>
      </c>
      <c r="AH3">
        <f t="shared" si="1"/>
        <v>9.7181240460703638E-7</v>
      </c>
      <c r="AI3">
        <f t="shared" si="1"/>
        <v>9.7181240460703638E-7</v>
      </c>
      <c r="AJ3">
        <f t="shared" si="1"/>
        <v>9.7181240460703638E-7</v>
      </c>
      <c r="AK3">
        <f t="shared" si="1"/>
        <v>9.7181240460703638E-7</v>
      </c>
      <c r="AL3">
        <f t="shared" si="1"/>
        <v>9.7181240460703638E-7</v>
      </c>
      <c r="AM3">
        <f t="shared" si="1"/>
        <v>9.7181240460703638E-7</v>
      </c>
      <c r="AN3">
        <f t="shared" si="1"/>
        <v>9.7181240460703638E-7</v>
      </c>
      <c r="AO3">
        <f t="shared" si="1"/>
        <v>9.7181240460703638E-7</v>
      </c>
      <c r="AP3">
        <f t="shared" si="1"/>
        <v>9.7181240460703638E-7</v>
      </c>
      <c r="AQ3">
        <f t="shared" si="1"/>
        <v>9.7181240460703638E-7</v>
      </c>
      <c r="AR3">
        <f t="shared" si="1"/>
        <v>9.7181240460703638E-7</v>
      </c>
      <c r="AS3">
        <f t="shared" si="1"/>
        <v>9.7181240460703638E-7</v>
      </c>
      <c r="AT3">
        <f t="shared" si="1"/>
        <v>9.7181240460703638E-7</v>
      </c>
      <c r="AU3">
        <f t="shared" si="1"/>
        <v>9.7181240460703638E-7</v>
      </c>
      <c r="AV3">
        <f t="shared" si="0"/>
        <v>9.7181240460703638E-7</v>
      </c>
      <c r="AW3">
        <f t="shared" si="0"/>
        <v>9.7181240460703638E-7</v>
      </c>
      <c r="AX3">
        <f t="shared" si="0"/>
        <v>9.7181240460703638E-7</v>
      </c>
      <c r="AY3">
        <f t="shared" si="0"/>
        <v>9.7181240460703638E-7</v>
      </c>
      <c r="AZ3">
        <f t="shared" si="0"/>
        <v>9.7181240460703638E-7</v>
      </c>
      <c r="BA3">
        <f t="shared" si="0"/>
        <v>9.7181240460703638E-7</v>
      </c>
      <c r="BB3">
        <f t="shared" si="0"/>
        <v>9.7181240460703638E-7</v>
      </c>
      <c r="BC3">
        <f t="shared" si="0"/>
        <v>9.7181240460703638E-7</v>
      </c>
      <c r="BD3">
        <f t="shared" si="0"/>
        <v>9.7181240460703638E-7</v>
      </c>
      <c r="BE3">
        <f t="shared" si="0"/>
        <v>9.7181240460703638E-7</v>
      </c>
      <c r="BF3">
        <f t="shared" si="0"/>
        <v>9.7181240460703638E-7</v>
      </c>
      <c r="BG3">
        <f t="shared" si="0"/>
        <v>9.7181240460703638E-7</v>
      </c>
      <c r="BH3">
        <f t="shared" si="0"/>
        <v>9.7181240460703638E-7</v>
      </c>
      <c r="BI3">
        <f t="shared" si="0"/>
        <v>9.7181240460703638E-7</v>
      </c>
      <c r="BJ3">
        <f t="shared" si="0"/>
        <v>9.7181240460703638E-7</v>
      </c>
      <c r="BK3">
        <f t="shared" si="0"/>
        <v>9.7181240460703638E-7</v>
      </c>
      <c r="BL3">
        <f t="shared" si="0"/>
        <v>9.7181240460703638E-7</v>
      </c>
      <c r="BM3">
        <f t="shared" si="0"/>
        <v>9.7181240460703638E-7</v>
      </c>
      <c r="BN3">
        <f t="shared" si="0"/>
        <v>9.7181240460703638E-7</v>
      </c>
      <c r="BO3">
        <f t="shared" si="0"/>
        <v>9.7181240460703638E-7</v>
      </c>
      <c r="BP3">
        <f t="shared" si="0"/>
        <v>9.7181240460703638E-7</v>
      </c>
      <c r="BQ3">
        <f t="shared" si="0"/>
        <v>9.7181240460703638E-7</v>
      </c>
      <c r="BR3">
        <f t="shared" si="0"/>
        <v>9.7181240460703638E-7</v>
      </c>
      <c r="BS3">
        <f t="shared" si="0"/>
        <v>9.7181240460703638E-7</v>
      </c>
      <c r="BT3">
        <f t="shared" si="0"/>
        <v>9.7181240460703638E-7</v>
      </c>
      <c r="BU3">
        <f t="shared" si="0"/>
        <v>9.7181240460703638E-7</v>
      </c>
      <c r="BV3">
        <f t="shared" si="0"/>
        <v>9.7181240460703638E-7</v>
      </c>
      <c r="BW3">
        <f t="shared" si="0"/>
        <v>9.7181240460703638E-7</v>
      </c>
      <c r="BX3">
        <f t="shared" si="0"/>
        <v>9.7181240460703638E-7</v>
      </c>
      <c r="BY3">
        <f t="shared" si="0"/>
        <v>9.7181240460703638E-7</v>
      </c>
      <c r="BZ3">
        <f t="shared" si="0"/>
        <v>9.7181240460703638E-7</v>
      </c>
      <c r="CA3">
        <f t="shared" si="0"/>
        <v>9.7181240460703638E-7</v>
      </c>
      <c r="CB3">
        <f t="shared" si="0"/>
        <v>9.7181240460703638E-7</v>
      </c>
      <c r="CC3">
        <f t="shared" si="0"/>
        <v>9.7181240460703638E-7</v>
      </c>
    </row>
    <row r="4" spans="1:81" x14ac:dyDescent="0.35">
      <c r="A4" t="s">
        <v>81</v>
      </c>
      <c r="B4">
        <v>8.0179563848084619E-6</v>
      </c>
      <c r="C4">
        <v>8.0179563848084619E-6</v>
      </c>
      <c r="D4">
        <v>8.0179563848084619E-6</v>
      </c>
      <c r="E4">
        <v>8.8524578860266335E-6</v>
      </c>
      <c r="F4">
        <v>8.5807597228393219E-6</v>
      </c>
      <c r="G4">
        <v>8.4138594225956848E-6</v>
      </c>
      <c r="H4">
        <v>8.2469591223520529E-6</v>
      </c>
      <c r="I4">
        <v>8.0800588221084192E-6</v>
      </c>
      <c r="J4">
        <v>7.9131585218647839E-6</v>
      </c>
      <c r="K4">
        <v>7.7462582216211485E-6</v>
      </c>
      <c r="L4">
        <v>7.7462582216211485E-6</v>
      </c>
      <c r="M4">
        <v>7.7462582216211485E-6</v>
      </c>
      <c r="N4">
        <v>7.7462582216211485E-6</v>
      </c>
      <c r="O4">
        <v>7.7462582216211485E-6</v>
      </c>
      <c r="P4">
        <v>7.7462582216211485E-6</v>
      </c>
      <c r="Q4">
        <v>7.7462582216211485E-6</v>
      </c>
      <c r="R4">
        <v>7.7462582216211485E-6</v>
      </c>
      <c r="S4">
        <v>7.7462582216211485E-6</v>
      </c>
      <c r="T4">
        <v>7.7462582216211485E-6</v>
      </c>
      <c r="U4">
        <v>7.7462582216211485E-6</v>
      </c>
      <c r="V4">
        <v>7.7462582216211485E-6</v>
      </c>
      <c r="W4">
        <v>7.7462582216211485E-6</v>
      </c>
      <c r="X4">
        <v>7.7462582216211485E-6</v>
      </c>
      <c r="Y4">
        <v>7.7462582216211485E-6</v>
      </c>
      <c r="Z4">
        <v>7.7462582216211485E-6</v>
      </c>
      <c r="AA4">
        <v>7.7462582216211485E-6</v>
      </c>
      <c r="AB4">
        <v>7.7462582216211485E-6</v>
      </c>
      <c r="AC4">
        <v>7.7462582216211485E-6</v>
      </c>
      <c r="AD4">
        <v>7.7462582216211485E-6</v>
      </c>
      <c r="AE4">
        <v>7.7462582216211485E-6</v>
      </c>
      <c r="AF4">
        <f t="shared" si="1"/>
        <v>7.7462582216211485E-6</v>
      </c>
      <c r="AG4">
        <f t="shared" si="0"/>
        <v>7.7462582216211485E-6</v>
      </c>
      <c r="AH4">
        <f t="shared" si="0"/>
        <v>7.7462582216211485E-6</v>
      </c>
      <c r="AI4">
        <f t="shared" si="0"/>
        <v>7.7462582216211485E-6</v>
      </c>
      <c r="AJ4">
        <f t="shared" si="0"/>
        <v>7.7462582216211485E-6</v>
      </c>
      <c r="AK4">
        <f t="shared" si="0"/>
        <v>7.7462582216211485E-6</v>
      </c>
      <c r="AL4">
        <f t="shared" si="0"/>
        <v>7.7462582216211485E-6</v>
      </c>
      <c r="AM4">
        <f t="shared" si="0"/>
        <v>7.7462582216211485E-6</v>
      </c>
      <c r="AN4">
        <f t="shared" si="0"/>
        <v>7.7462582216211485E-6</v>
      </c>
      <c r="AO4">
        <f t="shared" si="0"/>
        <v>7.7462582216211485E-6</v>
      </c>
      <c r="AP4">
        <f t="shared" si="0"/>
        <v>7.7462582216211485E-6</v>
      </c>
      <c r="AQ4">
        <f t="shared" si="0"/>
        <v>7.7462582216211485E-6</v>
      </c>
      <c r="AR4">
        <f t="shared" si="0"/>
        <v>7.7462582216211485E-6</v>
      </c>
      <c r="AS4">
        <f t="shared" si="0"/>
        <v>7.7462582216211485E-6</v>
      </c>
      <c r="AT4">
        <f t="shared" si="0"/>
        <v>7.7462582216211485E-6</v>
      </c>
      <c r="AU4">
        <f t="shared" si="0"/>
        <v>7.7462582216211485E-6</v>
      </c>
      <c r="AV4">
        <f t="shared" si="0"/>
        <v>7.7462582216211485E-6</v>
      </c>
      <c r="AW4">
        <f t="shared" si="0"/>
        <v>7.7462582216211485E-6</v>
      </c>
      <c r="AX4">
        <f t="shared" si="0"/>
        <v>7.7462582216211485E-6</v>
      </c>
      <c r="AY4">
        <f t="shared" si="0"/>
        <v>7.7462582216211485E-6</v>
      </c>
      <c r="AZ4">
        <f t="shared" si="0"/>
        <v>7.7462582216211485E-6</v>
      </c>
      <c r="BA4">
        <f t="shared" si="0"/>
        <v>7.7462582216211485E-6</v>
      </c>
      <c r="BB4">
        <f t="shared" si="0"/>
        <v>7.7462582216211485E-6</v>
      </c>
      <c r="BC4">
        <f t="shared" si="0"/>
        <v>7.7462582216211485E-6</v>
      </c>
      <c r="BD4">
        <f t="shared" si="0"/>
        <v>7.7462582216211485E-6</v>
      </c>
      <c r="BE4">
        <f t="shared" si="0"/>
        <v>7.7462582216211485E-6</v>
      </c>
      <c r="BF4">
        <f t="shared" si="0"/>
        <v>7.7462582216211485E-6</v>
      </c>
      <c r="BG4">
        <f t="shared" si="0"/>
        <v>7.7462582216211485E-6</v>
      </c>
      <c r="BH4">
        <f t="shared" si="0"/>
        <v>7.7462582216211485E-6</v>
      </c>
      <c r="BI4">
        <f t="shared" si="0"/>
        <v>7.7462582216211485E-6</v>
      </c>
      <c r="BJ4">
        <f t="shared" si="0"/>
        <v>7.7462582216211485E-6</v>
      </c>
      <c r="BK4">
        <f t="shared" si="0"/>
        <v>7.7462582216211485E-6</v>
      </c>
      <c r="BL4">
        <f t="shared" si="0"/>
        <v>7.7462582216211485E-6</v>
      </c>
      <c r="BM4">
        <f t="shared" si="0"/>
        <v>7.7462582216211485E-6</v>
      </c>
      <c r="BN4">
        <f t="shared" si="0"/>
        <v>7.7462582216211485E-6</v>
      </c>
      <c r="BO4">
        <f t="shared" si="0"/>
        <v>7.7462582216211485E-6</v>
      </c>
      <c r="BP4">
        <f t="shared" si="0"/>
        <v>7.7462582216211485E-6</v>
      </c>
      <c r="BQ4">
        <f t="shared" si="0"/>
        <v>7.7462582216211485E-6</v>
      </c>
      <c r="BR4">
        <f t="shared" si="0"/>
        <v>7.7462582216211485E-6</v>
      </c>
      <c r="BS4">
        <f t="shared" si="0"/>
        <v>7.7462582216211485E-6</v>
      </c>
      <c r="BT4">
        <f t="shared" si="0"/>
        <v>7.7462582216211485E-6</v>
      </c>
      <c r="BU4">
        <f t="shared" si="0"/>
        <v>7.7462582216211485E-6</v>
      </c>
      <c r="BV4">
        <f t="shared" si="0"/>
        <v>7.7462582216211485E-6</v>
      </c>
      <c r="BW4">
        <f t="shared" si="0"/>
        <v>7.7462582216211485E-6</v>
      </c>
      <c r="BX4">
        <f t="shared" si="0"/>
        <v>7.7462582216211485E-6</v>
      </c>
      <c r="BY4">
        <f t="shared" si="0"/>
        <v>7.7462582216211485E-6</v>
      </c>
      <c r="BZ4">
        <f t="shared" si="0"/>
        <v>7.7462582216211485E-6</v>
      </c>
      <c r="CA4">
        <f t="shared" si="0"/>
        <v>7.7462582216211485E-6</v>
      </c>
      <c r="CB4">
        <f t="shared" si="0"/>
        <v>7.7462582216211485E-6</v>
      </c>
      <c r="CC4">
        <f t="shared" si="0"/>
        <v>7.7462582216211485E-6</v>
      </c>
    </row>
    <row r="5" spans="1:81" x14ac:dyDescent="0.35">
      <c r="A5" t="s">
        <v>82</v>
      </c>
      <c r="B5">
        <v>1.905502568115527E-6</v>
      </c>
      <c r="C5">
        <v>1.905502568115527E-6</v>
      </c>
      <c r="D5">
        <v>1.905502568115527E-6</v>
      </c>
      <c r="E5">
        <v>1.905502568115527E-6</v>
      </c>
      <c r="F5">
        <v>1.905502568115527E-6</v>
      </c>
      <c r="G5">
        <v>1.905502568115527E-6</v>
      </c>
      <c r="H5">
        <v>1.905502568115527E-6</v>
      </c>
      <c r="I5">
        <v>1.905502568115527E-6</v>
      </c>
      <c r="J5">
        <v>1.905502568115527E-6</v>
      </c>
      <c r="K5">
        <v>1.905502568115527E-6</v>
      </c>
      <c r="L5">
        <v>1.905502568115527E-6</v>
      </c>
      <c r="M5">
        <v>1.905502568115527E-6</v>
      </c>
      <c r="N5">
        <v>1.905502568115527E-6</v>
      </c>
      <c r="O5">
        <v>1.905502568115527E-6</v>
      </c>
      <c r="P5">
        <v>1.905502568115527E-6</v>
      </c>
      <c r="Q5">
        <v>1.905502568115527E-6</v>
      </c>
      <c r="R5">
        <v>1.905502568115527E-6</v>
      </c>
      <c r="S5">
        <v>1.905502568115527E-6</v>
      </c>
      <c r="T5">
        <v>1.905502568115527E-6</v>
      </c>
      <c r="U5">
        <v>1.905502568115527E-6</v>
      </c>
      <c r="V5">
        <v>1.905502568115527E-6</v>
      </c>
      <c r="W5">
        <v>1.905502568115527E-6</v>
      </c>
      <c r="X5">
        <v>1.905502568115527E-6</v>
      </c>
      <c r="Y5">
        <v>1.905502568115527E-6</v>
      </c>
      <c r="Z5">
        <v>1.905502568115527E-6</v>
      </c>
      <c r="AA5">
        <v>1.905502568115527E-6</v>
      </c>
      <c r="AB5">
        <v>1.905502568115527E-6</v>
      </c>
      <c r="AC5">
        <v>1.905502568115527E-6</v>
      </c>
      <c r="AD5">
        <v>1.905502568115527E-6</v>
      </c>
      <c r="AE5">
        <v>1.905502568115527E-6</v>
      </c>
      <c r="AF5">
        <f t="shared" si="1"/>
        <v>1.905502568115527E-6</v>
      </c>
      <c r="AG5">
        <f t="shared" si="0"/>
        <v>1.905502568115527E-6</v>
      </c>
      <c r="AH5">
        <f t="shared" si="0"/>
        <v>1.905502568115527E-6</v>
      </c>
      <c r="AI5">
        <f t="shared" si="0"/>
        <v>1.905502568115527E-6</v>
      </c>
      <c r="AJ5">
        <f t="shared" si="0"/>
        <v>1.905502568115527E-6</v>
      </c>
      <c r="AK5">
        <f t="shared" si="0"/>
        <v>1.905502568115527E-6</v>
      </c>
      <c r="AL5">
        <f t="shared" si="0"/>
        <v>1.905502568115527E-6</v>
      </c>
      <c r="AM5">
        <f t="shared" si="0"/>
        <v>1.905502568115527E-6</v>
      </c>
      <c r="AN5">
        <f t="shared" si="0"/>
        <v>1.905502568115527E-6</v>
      </c>
      <c r="AO5">
        <f t="shared" si="0"/>
        <v>1.905502568115527E-6</v>
      </c>
      <c r="AP5">
        <f t="shared" si="0"/>
        <v>1.905502568115527E-6</v>
      </c>
      <c r="AQ5">
        <f t="shared" si="0"/>
        <v>1.905502568115527E-6</v>
      </c>
      <c r="AR5">
        <f t="shared" si="0"/>
        <v>1.905502568115527E-6</v>
      </c>
      <c r="AS5">
        <f t="shared" si="0"/>
        <v>1.905502568115527E-6</v>
      </c>
      <c r="AT5">
        <f t="shared" si="0"/>
        <v>1.905502568115527E-6</v>
      </c>
      <c r="AU5">
        <f t="shared" si="0"/>
        <v>1.905502568115527E-6</v>
      </c>
      <c r="AV5">
        <f t="shared" si="0"/>
        <v>1.905502568115527E-6</v>
      </c>
      <c r="AW5">
        <f t="shared" si="0"/>
        <v>1.905502568115527E-6</v>
      </c>
      <c r="AX5">
        <f t="shared" si="0"/>
        <v>1.905502568115527E-6</v>
      </c>
      <c r="AY5">
        <f t="shared" si="0"/>
        <v>1.905502568115527E-6</v>
      </c>
      <c r="AZ5">
        <f t="shared" si="0"/>
        <v>1.905502568115527E-6</v>
      </c>
      <c r="BA5">
        <f t="shared" si="0"/>
        <v>1.905502568115527E-6</v>
      </c>
      <c r="BB5">
        <f t="shared" si="0"/>
        <v>1.905502568115527E-6</v>
      </c>
      <c r="BC5">
        <f t="shared" si="0"/>
        <v>1.905502568115527E-6</v>
      </c>
      <c r="BD5">
        <f t="shared" si="0"/>
        <v>1.905502568115527E-6</v>
      </c>
      <c r="BE5">
        <f t="shared" si="0"/>
        <v>1.905502568115527E-6</v>
      </c>
      <c r="BF5">
        <f t="shared" si="0"/>
        <v>1.905502568115527E-6</v>
      </c>
      <c r="BG5">
        <f t="shared" si="0"/>
        <v>1.905502568115527E-6</v>
      </c>
      <c r="BH5">
        <f t="shared" si="0"/>
        <v>1.905502568115527E-6</v>
      </c>
      <c r="BI5">
        <f t="shared" si="0"/>
        <v>1.905502568115527E-6</v>
      </c>
      <c r="BJ5">
        <f t="shared" si="0"/>
        <v>1.905502568115527E-6</v>
      </c>
      <c r="BK5">
        <f t="shared" si="0"/>
        <v>1.905502568115527E-6</v>
      </c>
      <c r="BL5">
        <f t="shared" si="0"/>
        <v>1.905502568115527E-6</v>
      </c>
      <c r="BM5">
        <f t="shared" si="0"/>
        <v>1.905502568115527E-6</v>
      </c>
      <c r="BN5">
        <f t="shared" si="0"/>
        <v>1.905502568115527E-6</v>
      </c>
      <c r="BO5">
        <f t="shared" si="0"/>
        <v>1.905502568115527E-6</v>
      </c>
      <c r="BP5">
        <f t="shared" si="0"/>
        <v>1.905502568115527E-6</v>
      </c>
      <c r="BQ5">
        <f t="shared" si="0"/>
        <v>1.905502568115527E-6</v>
      </c>
      <c r="BR5">
        <f t="shared" si="0"/>
        <v>1.905502568115527E-6</v>
      </c>
      <c r="BS5">
        <f t="shared" si="0"/>
        <v>1.905502568115527E-6</v>
      </c>
      <c r="BT5">
        <f t="shared" si="0"/>
        <v>1.905502568115527E-6</v>
      </c>
      <c r="BU5">
        <f t="shared" si="0"/>
        <v>1.905502568115527E-6</v>
      </c>
      <c r="BV5">
        <f t="shared" si="0"/>
        <v>1.905502568115527E-6</v>
      </c>
      <c r="BW5">
        <f t="shared" si="0"/>
        <v>1.905502568115527E-6</v>
      </c>
      <c r="BX5">
        <f t="shared" si="0"/>
        <v>1.905502568115527E-6</v>
      </c>
      <c r="BY5">
        <f t="shared" si="0"/>
        <v>1.905502568115527E-6</v>
      </c>
      <c r="BZ5">
        <f t="shared" si="0"/>
        <v>1.905502568115527E-6</v>
      </c>
      <c r="CA5">
        <f t="shared" si="0"/>
        <v>1.905502568115527E-6</v>
      </c>
      <c r="CB5">
        <f t="shared" si="0"/>
        <v>1.905502568115527E-6</v>
      </c>
      <c r="CC5">
        <f t="shared" si="0"/>
        <v>1.905502568115527E-6</v>
      </c>
    </row>
    <row r="6" spans="1:81" x14ac:dyDescent="0.35">
      <c r="A6" t="s">
        <v>83</v>
      </c>
      <c r="B6">
        <v>9.7181240460703638E-7</v>
      </c>
      <c r="C6">
        <v>9.7181240460703638E-7</v>
      </c>
      <c r="D6">
        <v>9.7181240460703638E-7</v>
      </c>
      <c r="E6">
        <v>9.7181240460703638E-7</v>
      </c>
      <c r="F6">
        <v>9.7181240460703638E-7</v>
      </c>
      <c r="G6">
        <v>9.7181240460703638E-7</v>
      </c>
      <c r="H6">
        <v>9.7181240460703638E-7</v>
      </c>
      <c r="I6">
        <v>9.7181240460703638E-7</v>
      </c>
      <c r="J6">
        <v>9.7181240460703638E-7</v>
      </c>
      <c r="K6">
        <v>9.7181240460703638E-7</v>
      </c>
      <c r="L6">
        <v>9.7181240460703638E-7</v>
      </c>
      <c r="M6">
        <v>9.7181240460703638E-7</v>
      </c>
      <c r="N6">
        <v>9.7181240460703638E-7</v>
      </c>
      <c r="O6">
        <v>9.7181240460703638E-7</v>
      </c>
      <c r="P6">
        <v>9.7181240460703638E-7</v>
      </c>
      <c r="Q6">
        <v>9.7181240460703638E-7</v>
      </c>
      <c r="R6">
        <v>9.7181240460703638E-7</v>
      </c>
      <c r="S6">
        <v>9.7181240460703638E-7</v>
      </c>
      <c r="T6">
        <v>9.7181240460703638E-7</v>
      </c>
      <c r="U6">
        <v>9.7181240460703638E-7</v>
      </c>
      <c r="V6">
        <v>9.7181240460703638E-7</v>
      </c>
      <c r="W6">
        <v>9.7181240460703638E-7</v>
      </c>
      <c r="X6">
        <v>9.7181240460703638E-7</v>
      </c>
      <c r="Y6">
        <v>9.7181240460703638E-7</v>
      </c>
      <c r="Z6">
        <v>9.7181240460703638E-7</v>
      </c>
      <c r="AA6">
        <v>9.7181240460703638E-7</v>
      </c>
      <c r="AB6">
        <v>9.7181240460703638E-7</v>
      </c>
      <c r="AC6">
        <v>9.7181240460703638E-7</v>
      </c>
      <c r="AD6">
        <v>9.7181240460703638E-7</v>
      </c>
      <c r="AE6">
        <v>9.7181240460703638E-7</v>
      </c>
      <c r="AF6">
        <f t="shared" si="1"/>
        <v>9.7181240460703638E-7</v>
      </c>
      <c r="AG6">
        <f t="shared" si="0"/>
        <v>9.7181240460703638E-7</v>
      </c>
      <c r="AH6">
        <f t="shared" si="0"/>
        <v>9.7181240460703638E-7</v>
      </c>
      <c r="AI6">
        <f t="shared" si="0"/>
        <v>9.7181240460703638E-7</v>
      </c>
      <c r="AJ6">
        <f t="shared" si="0"/>
        <v>9.7181240460703638E-7</v>
      </c>
      <c r="AK6">
        <f t="shared" si="0"/>
        <v>9.7181240460703638E-7</v>
      </c>
      <c r="AL6">
        <f t="shared" si="0"/>
        <v>9.7181240460703638E-7</v>
      </c>
      <c r="AM6">
        <f t="shared" si="0"/>
        <v>9.7181240460703638E-7</v>
      </c>
      <c r="AN6">
        <f t="shared" si="0"/>
        <v>9.7181240460703638E-7</v>
      </c>
      <c r="AO6">
        <f t="shared" si="0"/>
        <v>9.7181240460703638E-7</v>
      </c>
      <c r="AP6">
        <f t="shared" si="0"/>
        <v>9.7181240460703638E-7</v>
      </c>
      <c r="AQ6">
        <f t="shared" si="0"/>
        <v>9.7181240460703638E-7</v>
      </c>
      <c r="AR6">
        <f t="shared" si="0"/>
        <v>9.7181240460703638E-7</v>
      </c>
      <c r="AS6">
        <f t="shared" si="0"/>
        <v>9.7181240460703638E-7</v>
      </c>
      <c r="AT6">
        <f t="shared" si="0"/>
        <v>9.7181240460703638E-7</v>
      </c>
      <c r="AU6">
        <f t="shared" si="0"/>
        <v>9.7181240460703638E-7</v>
      </c>
      <c r="AV6">
        <f t="shared" si="0"/>
        <v>9.7181240460703638E-7</v>
      </c>
      <c r="AW6">
        <f t="shared" si="0"/>
        <v>9.7181240460703638E-7</v>
      </c>
      <c r="AX6">
        <f t="shared" si="0"/>
        <v>9.7181240460703638E-7</v>
      </c>
      <c r="AY6">
        <f t="shared" si="0"/>
        <v>9.7181240460703638E-7</v>
      </c>
      <c r="AZ6">
        <f t="shared" si="0"/>
        <v>9.7181240460703638E-7</v>
      </c>
      <c r="BA6">
        <f t="shared" si="0"/>
        <v>9.7181240460703638E-7</v>
      </c>
      <c r="BB6">
        <f t="shared" si="0"/>
        <v>9.7181240460703638E-7</v>
      </c>
      <c r="BC6">
        <f t="shared" si="0"/>
        <v>9.7181240460703638E-7</v>
      </c>
      <c r="BD6">
        <f t="shared" si="0"/>
        <v>9.7181240460703638E-7</v>
      </c>
      <c r="BE6">
        <f t="shared" si="0"/>
        <v>9.7181240460703638E-7</v>
      </c>
      <c r="BF6">
        <f t="shared" si="0"/>
        <v>9.7181240460703638E-7</v>
      </c>
      <c r="BG6">
        <f t="shared" si="0"/>
        <v>9.7181240460703638E-7</v>
      </c>
      <c r="BH6">
        <f t="shared" si="0"/>
        <v>9.7181240460703638E-7</v>
      </c>
      <c r="BI6">
        <f t="shared" si="0"/>
        <v>9.7181240460703638E-7</v>
      </c>
      <c r="BJ6">
        <f t="shared" si="0"/>
        <v>9.7181240460703638E-7</v>
      </c>
      <c r="BK6">
        <f t="shared" si="0"/>
        <v>9.7181240460703638E-7</v>
      </c>
      <c r="BL6">
        <f t="shared" si="0"/>
        <v>9.7181240460703638E-7</v>
      </c>
      <c r="BM6">
        <f t="shared" si="0"/>
        <v>9.7181240460703638E-7</v>
      </c>
      <c r="BN6">
        <f t="shared" si="0"/>
        <v>9.7181240460703638E-7</v>
      </c>
      <c r="BO6">
        <f t="shared" si="0"/>
        <v>9.7181240460703638E-7</v>
      </c>
      <c r="BP6">
        <f t="shared" si="0"/>
        <v>9.7181240460703638E-7</v>
      </c>
      <c r="BQ6">
        <f t="shared" si="0"/>
        <v>9.7181240460703638E-7</v>
      </c>
      <c r="BR6">
        <f t="shared" si="0"/>
        <v>9.7181240460703638E-7</v>
      </c>
      <c r="BS6">
        <f t="shared" si="0"/>
        <v>9.7181240460703638E-7</v>
      </c>
      <c r="BT6">
        <f t="shared" si="0"/>
        <v>9.7181240460703638E-7</v>
      </c>
      <c r="BU6">
        <f t="shared" si="0"/>
        <v>9.7181240460703638E-7</v>
      </c>
      <c r="BV6">
        <f t="shared" si="0"/>
        <v>9.7181240460703638E-7</v>
      </c>
      <c r="BW6">
        <f t="shared" si="0"/>
        <v>9.7181240460703638E-7</v>
      </c>
      <c r="BX6">
        <f t="shared" si="0"/>
        <v>9.7181240460703638E-7</v>
      </c>
      <c r="BY6">
        <f t="shared" si="0"/>
        <v>9.7181240460703638E-7</v>
      </c>
      <c r="BZ6">
        <f t="shared" si="0"/>
        <v>9.7181240460703638E-7</v>
      </c>
      <c r="CA6">
        <f t="shared" si="0"/>
        <v>9.7181240460703638E-7</v>
      </c>
      <c r="CB6">
        <f t="shared" si="0"/>
        <v>9.7181240460703638E-7</v>
      </c>
      <c r="CC6">
        <f t="shared" si="0"/>
        <v>9.7181240460703638E-7</v>
      </c>
    </row>
    <row r="7" spans="1:81" x14ac:dyDescent="0.35">
      <c r="A7" t="s">
        <v>84</v>
      </c>
      <c r="B7">
        <v>9.7181240460703638E-7</v>
      </c>
      <c r="C7">
        <v>9.7181240460703638E-7</v>
      </c>
      <c r="D7">
        <v>9.7181240460703638E-7</v>
      </c>
      <c r="E7">
        <v>9.7181240460703638E-7</v>
      </c>
      <c r="F7">
        <v>9.7181240460703638E-7</v>
      </c>
      <c r="G7">
        <v>9.7181240460703638E-7</v>
      </c>
      <c r="H7">
        <v>9.7181240460703638E-7</v>
      </c>
      <c r="I7">
        <v>9.7181240460703638E-7</v>
      </c>
      <c r="J7">
        <v>9.7181240460703638E-7</v>
      </c>
      <c r="K7">
        <v>9.7181240460703638E-7</v>
      </c>
      <c r="L7">
        <v>9.7181240460703638E-7</v>
      </c>
      <c r="M7">
        <v>9.7181240460703638E-7</v>
      </c>
      <c r="N7">
        <v>9.7181240460703638E-7</v>
      </c>
      <c r="O7">
        <v>9.7181240460703638E-7</v>
      </c>
      <c r="P7">
        <v>9.7181240460703638E-7</v>
      </c>
      <c r="Q7">
        <v>9.7181240460703638E-7</v>
      </c>
      <c r="R7">
        <v>9.7181240460703638E-7</v>
      </c>
      <c r="S7">
        <v>9.7181240460703638E-7</v>
      </c>
      <c r="T7">
        <v>9.7181240460703638E-7</v>
      </c>
      <c r="U7">
        <v>9.7181240460703638E-7</v>
      </c>
      <c r="V7">
        <v>9.7181240460703638E-7</v>
      </c>
      <c r="W7">
        <v>9.7181240460703638E-7</v>
      </c>
      <c r="X7">
        <v>9.7181240460703638E-7</v>
      </c>
      <c r="Y7">
        <v>9.7181240460703638E-7</v>
      </c>
      <c r="Z7">
        <v>9.7181240460703638E-7</v>
      </c>
      <c r="AA7">
        <v>9.7181240460703638E-7</v>
      </c>
      <c r="AB7">
        <v>9.7181240460703638E-7</v>
      </c>
      <c r="AC7">
        <v>9.7181240460703638E-7</v>
      </c>
      <c r="AD7">
        <v>9.7181240460703638E-7</v>
      </c>
      <c r="AE7">
        <v>9.7181240460703638E-7</v>
      </c>
      <c r="AF7">
        <f t="shared" si="1"/>
        <v>9.7181240460703638E-7</v>
      </c>
      <c r="AG7">
        <f t="shared" si="0"/>
        <v>9.7181240460703638E-7</v>
      </c>
      <c r="AH7">
        <f t="shared" si="0"/>
        <v>9.7181240460703638E-7</v>
      </c>
      <c r="AI7">
        <f t="shared" si="0"/>
        <v>9.7181240460703638E-7</v>
      </c>
      <c r="AJ7">
        <f t="shared" si="0"/>
        <v>9.7181240460703638E-7</v>
      </c>
      <c r="AK7">
        <f t="shared" si="0"/>
        <v>9.7181240460703638E-7</v>
      </c>
      <c r="AL7">
        <f t="shared" si="0"/>
        <v>9.7181240460703638E-7</v>
      </c>
      <c r="AM7">
        <f t="shared" si="0"/>
        <v>9.7181240460703638E-7</v>
      </c>
      <c r="AN7">
        <f t="shared" si="0"/>
        <v>9.7181240460703638E-7</v>
      </c>
      <c r="AO7">
        <f t="shared" si="0"/>
        <v>9.7181240460703638E-7</v>
      </c>
      <c r="AP7">
        <f t="shared" si="0"/>
        <v>9.7181240460703638E-7</v>
      </c>
      <c r="AQ7">
        <f t="shared" si="0"/>
        <v>9.7181240460703638E-7</v>
      </c>
      <c r="AR7">
        <f t="shared" si="0"/>
        <v>9.7181240460703638E-7</v>
      </c>
      <c r="AS7">
        <f t="shared" si="0"/>
        <v>9.7181240460703638E-7</v>
      </c>
      <c r="AT7">
        <f t="shared" si="0"/>
        <v>9.7181240460703638E-7</v>
      </c>
      <c r="AU7">
        <f t="shared" si="0"/>
        <v>9.7181240460703638E-7</v>
      </c>
      <c r="AV7">
        <f t="shared" si="0"/>
        <v>9.7181240460703638E-7</v>
      </c>
      <c r="AW7">
        <f t="shared" si="0"/>
        <v>9.7181240460703638E-7</v>
      </c>
      <c r="AX7">
        <f t="shared" si="0"/>
        <v>9.7181240460703638E-7</v>
      </c>
      <c r="AY7">
        <f t="shared" si="0"/>
        <v>9.7181240460703638E-7</v>
      </c>
      <c r="AZ7">
        <f t="shared" si="0"/>
        <v>9.7181240460703638E-7</v>
      </c>
      <c r="BA7">
        <f t="shared" si="0"/>
        <v>9.7181240460703638E-7</v>
      </c>
      <c r="BB7">
        <f t="shared" si="0"/>
        <v>9.7181240460703638E-7</v>
      </c>
      <c r="BC7">
        <f t="shared" si="0"/>
        <v>9.7181240460703638E-7</v>
      </c>
      <c r="BD7">
        <f t="shared" si="0"/>
        <v>9.7181240460703638E-7</v>
      </c>
      <c r="BE7">
        <f t="shared" si="0"/>
        <v>9.7181240460703638E-7</v>
      </c>
      <c r="BF7">
        <f t="shared" ref="AG7:CC9" si="2">BE7</f>
        <v>9.7181240460703638E-7</v>
      </c>
      <c r="BG7">
        <f t="shared" si="2"/>
        <v>9.7181240460703638E-7</v>
      </c>
      <c r="BH7">
        <f t="shared" si="2"/>
        <v>9.7181240460703638E-7</v>
      </c>
      <c r="BI7">
        <f t="shared" si="2"/>
        <v>9.7181240460703638E-7</v>
      </c>
      <c r="BJ7">
        <f t="shared" si="2"/>
        <v>9.7181240460703638E-7</v>
      </c>
      <c r="BK7">
        <f t="shared" si="2"/>
        <v>9.7181240460703638E-7</v>
      </c>
      <c r="BL7">
        <f t="shared" si="2"/>
        <v>9.7181240460703638E-7</v>
      </c>
      <c r="BM7">
        <f t="shared" si="2"/>
        <v>9.7181240460703638E-7</v>
      </c>
      <c r="BN7">
        <f t="shared" si="2"/>
        <v>9.7181240460703638E-7</v>
      </c>
      <c r="BO7">
        <f t="shared" si="2"/>
        <v>9.7181240460703638E-7</v>
      </c>
      <c r="BP7">
        <f t="shared" si="2"/>
        <v>9.7181240460703638E-7</v>
      </c>
      <c r="BQ7">
        <f t="shared" si="2"/>
        <v>9.7181240460703638E-7</v>
      </c>
      <c r="BR7">
        <f t="shared" si="2"/>
        <v>9.7181240460703638E-7</v>
      </c>
      <c r="BS7">
        <f t="shared" si="2"/>
        <v>9.7181240460703638E-7</v>
      </c>
      <c r="BT7">
        <f t="shared" si="2"/>
        <v>9.7181240460703638E-7</v>
      </c>
      <c r="BU7">
        <f t="shared" si="2"/>
        <v>9.7181240460703638E-7</v>
      </c>
      <c r="BV7">
        <f t="shared" si="2"/>
        <v>9.7181240460703638E-7</v>
      </c>
      <c r="BW7">
        <f t="shared" si="2"/>
        <v>9.7181240460703638E-7</v>
      </c>
      <c r="BX7">
        <f t="shared" si="2"/>
        <v>9.7181240460703638E-7</v>
      </c>
      <c r="BY7">
        <f t="shared" si="2"/>
        <v>9.7181240460703638E-7</v>
      </c>
      <c r="BZ7">
        <f t="shared" si="2"/>
        <v>9.7181240460703638E-7</v>
      </c>
      <c r="CA7">
        <f t="shared" si="2"/>
        <v>9.7181240460703638E-7</v>
      </c>
      <c r="CB7">
        <f t="shared" si="2"/>
        <v>9.7181240460703638E-7</v>
      </c>
      <c r="CC7">
        <f t="shared" si="2"/>
        <v>9.7181240460703638E-7</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9.7181240460703638E-7</v>
      </c>
      <c r="C9">
        <v>9.7181240460703638E-7</v>
      </c>
      <c r="D9">
        <v>9.7181240460703638E-7</v>
      </c>
      <c r="E9">
        <v>9.7181240460703638E-7</v>
      </c>
      <c r="F9">
        <v>9.7181240460703638E-7</v>
      </c>
      <c r="G9">
        <v>9.7181240460703638E-7</v>
      </c>
      <c r="H9">
        <v>9.7181240460703638E-7</v>
      </c>
      <c r="I9">
        <v>9.7181240460703638E-7</v>
      </c>
      <c r="J9">
        <v>9.7181240460703638E-7</v>
      </c>
      <c r="K9">
        <v>9.7181240460703638E-7</v>
      </c>
      <c r="L9">
        <v>9.7181240460703638E-7</v>
      </c>
      <c r="M9">
        <v>9.7181240460703638E-7</v>
      </c>
      <c r="N9">
        <v>9.7181240460703638E-7</v>
      </c>
      <c r="O9">
        <v>9.7181240460703638E-7</v>
      </c>
      <c r="P9">
        <v>9.7181240460703638E-7</v>
      </c>
      <c r="Q9">
        <v>9.7181240460703638E-7</v>
      </c>
      <c r="R9">
        <v>9.7181240460703638E-7</v>
      </c>
      <c r="S9">
        <v>9.7181240460703638E-7</v>
      </c>
      <c r="T9">
        <v>9.7181240460703638E-7</v>
      </c>
      <c r="U9">
        <v>9.7181240460703638E-7</v>
      </c>
      <c r="V9">
        <v>9.7181240460703638E-7</v>
      </c>
      <c r="W9">
        <v>9.7181240460703638E-7</v>
      </c>
      <c r="X9">
        <v>9.7181240460703638E-7</v>
      </c>
      <c r="Y9">
        <v>9.7181240460703638E-7</v>
      </c>
      <c r="Z9">
        <v>9.7181240460703638E-7</v>
      </c>
      <c r="AA9">
        <v>9.7181240460703638E-7</v>
      </c>
      <c r="AB9">
        <v>9.7181240460703638E-7</v>
      </c>
      <c r="AC9">
        <v>9.7181240460703638E-7</v>
      </c>
      <c r="AD9">
        <v>9.7181240460703638E-7</v>
      </c>
      <c r="AE9">
        <v>9.7181240460703638E-7</v>
      </c>
      <c r="AF9">
        <f t="shared" si="1"/>
        <v>9.7181240460703638E-7</v>
      </c>
      <c r="AG9">
        <f t="shared" si="2"/>
        <v>9.7181240460703638E-7</v>
      </c>
      <c r="AH9">
        <f t="shared" si="2"/>
        <v>9.7181240460703638E-7</v>
      </c>
      <c r="AI9">
        <f t="shared" si="2"/>
        <v>9.7181240460703638E-7</v>
      </c>
      <c r="AJ9">
        <f t="shared" si="2"/>
        <v>9.7181240460703638E-7</v>
      </c>
      <c r="AK9">
        <f t="shared" si="2"/>
        <v>9.7181240460703638E-7</v>
      </c>
      <c r="AL9">
        <f t="shared" si="2"/>
        <v>9.7181240460703638E-7</v>
      </c>
      <c r="AM9">
        <f t="shared" si="2"/>
        <v>9.7181240460703638E-7</v>
      </c>
      <c r="AN9">
        <f t="shared" si="2"/>
        <v>9.7181240460703638E-7</v>
      </c>
      <c r="AO9">
        <f t="shared" si="2"/>
        <v>9.7181240460703638E-7</v>
      </c>
      <c r="AP9">
        <f t="shared" si="2"/>
        <v>9.7181240460703638E-7</v>
      </c>
      <c r="AQ9">
        <f t="shared" si="2"/>
        <v>9.7181240460703638E-7</v>
      </c>
      <c r="AR9">
        <f t="shared" si="2"/>
        <v>9.7181240460703638E-7</v>
      </c>
      <c r="AS9">
        <f t="shared" si="2"/>
        <v>9.7181240460703638E-7</v>
      </c>
      <c r="AT9">
        <f t="shared" si="2"/>
        <v>9.7181240460703638E-7</v>
      </c>
      <c r="AU9">
        <f t="shared" si="2"/>
        <v>9.7181240460703638E-7</v>
      </c>
      <c r="AV9">
        <f t="shared" si="2"/>
        <v>9.7181240460703638E-7</v>
      </c>
      <c r="AW9">
        <f t="shared" si="2"/>
        <v>9.7181240460703638E-7</v>
      </c>
      <c r="AX9">
        <f t="shared" si="2"/>
        <v>9.7181240460703638E-7</v>
      </c>
      <c r="AY9">
        <f t="shared" si="2"/>
        <v>9.7181240460703638E-7</v>
      </c>
      <c r="AZ9">
        <f t="shared" si="2"/>
        <v>9.7181240460703638E-7</v>
      </c>
      <c r="BA9">
        <f t="shared" si="2"/>
        <v>9.7181240460703638E-7</v>
      </c>
      <c r="BB9">
        <f t="shared" si="2"/>
        <v>9.7181240460703638E-7</v>
      </c>
      <c r="BC9">
        <f t="shared" si="2"/>
        <v>9.7181240460703638E-7</v>
      </c>
      <c r="BD9">
        <f t="shared" si="2"/>
        <v>9.7181240460703638E-7</v>
      </c>
      <c r="BE9">
        <f t="shared" si="2"/>
        <v>9.7181240460703638E-7</v>
      </c>
      <c r="BF9">
        <f t="shared" si="2"/>
        <v>9.7181240460703638E-7</v>
      </c>
      <c r="BG9">
        <f t="shared" si="2"/>
        <v>9.7181240460703638E-7</v>
      </c>
      <c r="BH9">
        <f t="shared" si="2"/>
        <v>9.7181240460703638E-7</v>
      </c>
      <c r="BI9">
        <f t="shared" si="2"/>
        <v>9.7181240460703638E-7</v>
      </c>
      <c r="BJ9">
        <f t="shared" si="2"/>
        <v>9.7181240460703638E-7</v>
      </c>
      <c r="BK9">
        <f t="shared" si="2"/>
        <v>9.7181240460703638E-7</v>
      </c>
      <c r="BL9">
        <f t="shared" si="2"/>
        <v>9.7181240460703638E-7</v>
      </c>
      <c r="BM9">
        <f t="shared" si="2"/>
        <v>9.7181240460703638E-7</v>
      </c>
      <c r="BN9">
        <f t="shared" si="2"/>
        <v>9.7181240460703638E-7</v>
      </c>
      <c r="BO9">
        <f t="shared" si="2"/>
        <v>9.7181240460703638E-7</v>
      </c>
      <c r="BP9">
        <f t="shared" si="2"/>
        <v>9.7181240460703638E-7</v>
      </c>
      <c r="BQ9">
        <f t="shared" si="2"/>
        <v>9.7181240460703638E-7</v>
      </c>
      <c r="BR9">
        <f t="shared" si="2"/>
        <v>9.7181240460703638E-7</v>
      </c>
      <c r="BS9">
        <f t="shared" si="2"/>
        <v>9.7181240460703638E-7</v>
      </c>
      <c r="BT9">
        <f t="shared" si="2"/>
        <v>9.7181240460703638E-7</v>
      </c>
      <c r="BU9">
        <f t="shared" si="2"/>
        <v>9.7181240460703638E-7</v>
      </c>
      <c r="BV9">
        <f t="shared" si="2"/>
        <v>9.7181240460703638E-7</v>
      </c>
      <c r="BW9">
        <f t="shared" si="2"/>
        <v>9.7181240460703638E-7</v>
      </c>
      <c r="BX9">
        <f t="shared" si="2"/>
        <v>9.7181240460703638E-7</v>
      </c>
      <c r="BY9">
        <f t="shared" si="2"/>
        <v>9.7181240460703638E-7</v>
      </c>
      <c r="BZ9">
        <f t="shared" si="2"/>
        <v>9.7181240460703638E-7</v>
      </c>
      <c r="CA9">
        <f t="shared" si="2"/>
        <v>9.7181240460703638E-7</v>
      </c>
      <c r="CB9">
        <f t="shared" si="2"/>
        <v>9.7181240460703638E-7</v>
      </c>
      <c r="CC9">
        <f t="shared" si="2"/>
        <v>9.7181240460703638E-7</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5.1135985679998498E-7</v>
      </c>
      <c r="C3">
        <v>5.1135985679998498E-7</v>
      </c>
      <c r="D3">
        <v>5.1135985679998498E-7</v>
      </c>
      <c r="E3">
        <v>7.3124459522397845E-7</v>
      </c>
      <c r="F3">
        <v>6.5965421527198074E-7</v>
      </c>
      <c r="G3">
        <v>6.1567726758718188E-7</v>
      </c>
      <c r="H3">
        <v>5.7170031990238322E-7</v>
      </c>
      <c r="I3">
        <v>5.2772337221758457E-7</v>
      </c>
      <c r="J3">
        <v>4.8374642453278581E-7</v>
      </c>
      <c r="K3">
        <v>4.39769476847987E-7</v>
      </c>
      <c r="L3">
        <v>4.39769476847987E-7</v>
      </c>
      <c r="M3">
        <v>4.39769476847987E-7</v>
      </c>
      <c r="N3">
        <v>4.39769476847987E-7</v>
      </c>
      <c r="O3">
        <v>4.39769476847987E-7</v>
      </c>
      <c r="P3">
        <v>4.39769476847987E-7</v>
      </c>
      <c r="Q3">
        <v>4.39769476847987E-7</v>
      </c>
      <c r="R3">
        <v>4.39769476847987E-7</v>
      </c>
      <c r="S3">
        <v>4.39769476847987E-7</v>
      </c>
      <c r="T3">
        <v>4.39769476847987E-7</v>
      </c>
      <c r="U3">
        <v>4.39769476847987E-7</v>
      </c>
      <c r="V3">
        <v>4.39769476847987E-7</v>
      </c>
      <c r="W3">
        <v>4.39769476847987E-7</v>
      </c>
      <c r="X3">
        <v>4.39769476847987E-7</v>
      </c>
      <c r="Y3">
        <v>4.39769476847987E-7</v>
      </c>
      <c r="Z3">
        <v>4.39769476847987E-7</v>
      </c>
      <c r="AA3">
        <v>4.39769476847987E-7</v>
      </c>
      <c r="AB3">
        <v>4.39769476847987E-7</v>
      </c>
      <c r="AC3">
        <v>4.39769476847987E-7</v>
      </c>
      <c r="AD3">
        <v>4.39769476847987E-7</v>
      </c>
      <c r="AE3">
        <v>4.39769476847987E-7</v>
      </c>
      <c r="AF3">
        <f t="shared" ref="AF3:AU9" si="1">AE3</f>
        <v>4.39769476847987E-7</v>
      </c>
      <c r="AG3">
        <f t="shared" si="1"/>
        <v>4.39769476847987E-7</v>
      </c>
      <c r="AH3">
        <f t="shared" si="1"/>
        <v>4.39769476847987E-7</v>
      </c>
      <c r="AI3">
        <f t="shared" si="1"/>
        <v>4.39769476847987E-7</v>
      </c>
      <c r="AJ3">
        <f t="shared" si="1"/>
        <v>4.39769476847987E-7</v>
      </c>
      <c r="AK3">
        <f t="shared" si="1"/>
        <v>4.39769476847987E-7</v>
      </c>
      <c r="AL3">
        <f t="shared" si="1"/>
        <v>4.39769476847987E-7</v>
      </c>
      <c r="AM3">
        <f t="shared" si="1"/>
        <v>4.39769476847987E-7</v>
      </c>
      <c r="AN3">
        <f t="shared" si="1"/>
        <v>4.39769476847987E-7</v>
      </c>
      <c r="AO3">
        <f t="shared" si="1"/>
        <v>4.39769476847987E-7</v>
      </c>
      <c r="AP3">
        <f t="shared" si="1"/>
        <v>4.39769476847987E-7</v>
      </c>
      <c r="AQ3">
        <f t="shared" si="1"/>
        <v>4.39769476847987E-7</v>
      </c>
      <c r="AR3">
        <f t="shared" si="1"/>
        <v>4.39769476847987E-7</v>
      </c>
      <c r="AS3">
        <f t="shared" si="1"/>
        <v>4.39769476847987E-7</v>
      </c>
      <c r="AT3">
        <f t="shared" si="1"/>
        <v>4.39769476847987E-7</v>
      </c>
      <c r="AU3">
        <f t="shared" si="1"/>
        <v>4.39769476847987E-7</v>
      </c>
      <c r="AV3">
        <f t="shared" si="0"/>
        <v>4.39769476847987E-7</v>
      </c>
      <c r="AW3">
        <f t="shared" si="0"/>
        <v>4.39769476847987E-7</v>
      </c>
      <c r="AX3">
        <f t="shared" si="0"/>
        <v>4.39769476847987E-7</v>
      </c>
      <c r="AY3">
        <f t="shared" si="0"/>
        <v>4.39769476847987E-7</v>
      </c>
      <c r="AZ3">
        <f t="shared" si="0"/>
        <v>4.39769476847987E-7</v>
      </c>
      <c r="BA3">
        <f t="shared" si="0"/>
        <v>4.39769476847987E-7</v>
      </c>
      <c r="BB3">
        <f t="shared" si="0"/>
        <v>4.39769476847987E-7</v>
      </c>
      <c r="BC3">
        <f t="shared" si="0"/>
        <v>4.39769476847987E-7</v>
      </c>
      <c r="BD3">
        <f t="shared" si="0"/>
        <v>4.39769476847987E-7</v>
      </c>
      <c r="BE3">
        <f t="shared" si="0"/>
        <v>4.39769476847987E-7</v>
      </c>
      <c r="BF3">
        <f t="shared" si="0"/>
        <v>4.39769476847987E-7</v>
      </c>
      <c r="BG3">
        <f t="shared" si="0"/>
        <v>4.39769476847987E-7</v>
      </c>
      <c r="BH3">
        <f t="shared" si="0"/>
        <v>4.39769476847987E-7</v>
      </c>
      <c r="BI3">
        <f t="shared" si="0"/>
        <v>4.39769476847987E-7</v>
      </c>
      <c r="BJ3">
        <f t="shared" si="0"/>
        <v>4.39769476847987E-7</v>
      </c>
      <c r="BK3">
        <f t="shared" si="0"/>
        <v>4.39769476847987E-7</v>
      </c>
      <c r="BL3">
        <f t="shared" si="0"/>
        <v>4.39769476847987E-7</v>
      </c>
      <c r="BM3">
        <f t="shared" si="0"/>
        <v>4.39769476847987E-7</v>
      </c>
      <c r="BN3">
        <f t="shared" si="0"/>
        <v>4.39769476847987E-7</v>
      </c>
      <c r="BO3">
        <f t="shared" si="0"/>
        <v>4.39769476847987E-7</v>
      </c>
      <c r="BP3">
        <f t="shared" si="0"/>
        <v>4.39769476847987E-7</v>
      </c>
      <c r="BQ3">
        <f t="shared" si="0"/>
        <v>4.39769476847987E-7</v>
      </c>
      <c r="BR3">
        <f t="shared" si="0"/>
        <v>4.39769476847987E-7</v>
      </c>
      <c r="BS3">
        <f t="shared" si="0"/>
        <v>4.39769476847987E-7</v>
      </c>
      <c r="BT3">
        <f t="shared" si="0"/>
        <v>4.39769476847987E-7</v>
      </c>
      <c r="BU3">
        <f t="shared" si="0"/>
        <v>4.39769476847987E-7</v>
      </c>
      <c r="BV3">
        <f t="shared" si="0"/>
        <v>4.39769476847987E-7</v>
      </c>
      <c r="BW3">
        <f t="shared" si="0"/>
        <v>4.39769476847987E-7</v>
      </c>
      <c r="BX3">
        <f t="shared" si="0"/>
        <v>4.39769476847987E-7</v>
      </c>
      <c r="BY3">
        <f t="shared" si="0"/>
        <v>4.39769476847987E-7</v>
      </c>
      <c r="BZ3">
        <f t="shared" si="0"/>
        <v>4.39769476847987E-7</v>
      </c>
      <c r="CA3">
        <f t="shared" si="0"/>
        <v>4.39769476847987E-7</v>
      </c>
      <c r="CB3">
        <f t="shared" si="0"/>
        <v>4.39769476847987E-7</v>
      </c>
      <c r="CC3">
        <f t="shared" si="0"/>
        <v>4.39769476847987E-7</v>
      </c>
    </row>
    <row r="4" spans="1:81" x14ac:dyDescent="0.35">
      <c r="A4" t="s">
        <v>81</v>
      </c>
      <c r="B4">
        <v>2.0454394271999399E-6</v>
      </c>
      <c r="C4">
        <v>2.0454394271999399E-6</v>
      </c>
      <c r="D4">
        <v>2.0454394271999399E-6</v>
      </c>
      <c r="E4">
        <v>2.9249783808959138E-6</v>
      </c>
      <c r="F4">
        <v>2.638616861087923E-6</v>
      </c>
      <c r="G4">
        <v>2.4627090703487279E-6</v>
      </c>
      <c r="H4">
        <v>2.2868012796095329E-6</v>
      </c>
      <c r="I4">
        <v>2.1108934888703379E-6</v>
      </c>
      <c r="J4">
        <v>1.9349856981311428E-6</v>
      </c>
      <c r="K4">
        <v>1.759077907391948E-6</v>
      </c>
      <c r="L4">
        <v>1.759077907391948E-6</v>
      </c>
      <c r="M4">
        <v>1.759077907391948E-6</v>
      </c>
      <c r="N4">
        <v>1.759077907391948E-6</v>
      </c>
      <c r="O4">
        <v>1.759077907391948E-6</v>
      </c>
      <c r="P4">
        <v>1.759077907391948E-6</v>
      </c>
      <c r="Q4">
        <v>1.759077907391948E-6</v>
      </c>
      <c r="R4">
        <v>1.759077907391948E-6</v>
      </c>
      <c r="S4">
        <v>1.759077907391948E-6</v>
      </c>
      <c r="T4">
        <v>1.759077907391948E-6</v>
      </c>
      <c r="U4">
        <v>1.759077907391948E-6</v>
      </c>
      <c r="V4">
        <v>1.759077907391948E-6</v>
      </c>
      <c r="W4">
        <v>1.759077907391948E-6</v>
      </c>
      <c r="X4">
        <v>1.759077907391948E-6</v>
      </c>
      <c r="Y4">
        <v>1.759077907391948E-6</v>
      </c>
      <c r="Z4">
        <v>1.759077907391948E-6</v>
      </c>
      <c r="AA4">
        <v>1.759077907391948E-6</v>
      </c>
      <c r="AB4">
        <v>1.759077907391948E-6</v>
      </c>
      <c r="AC4">
        <v>1.759077907391948E-6</v>
      </c>
      <c r="AD4">
        <v>1.759077907391948E-6</v>
      </c>
      <c r="AE4">
        <v>1.759077907391948E-6</v>
      </c>
      <c r="AF4">
        <f t="shared" si="1"/>
        <v>1.759077907391948E-6</v>
      </c>
      <c r="AG4">
        <f t="shared" si="0"/>
        <v>1.759077907391948E-6</v>
      </c>
      <c r="AH4">
        <f t="shared" si="0"/>
        <v>1.759077907391948E-6</v>
      </c>
      <c r="AI4">
        <f t="shared" si="0"/>
        <v>1.759077907391948E-6</v>
      </c>
      <c r="AJ4">
        <f t="shared" si="0"/>
        <v>1.759077907391948E-6</v>
      </c>
      <c r="AK4">
        <f t="shared" si="0"/>
        <v>1.759077907391948E-6</v>
      </c>
      <c r="AL4">
        <f t="shared" si="0"/>
        <v>1.759077907391948E-6</v>
      </c>
      <c r="AM4">
        <f t="shared" si="0"/>
        <v>1.759077907391948E-6</v>
      </c>
      <c r="AN4">
        <f t="shared" si="0"/>
        <v>1.759077907391948E-6</v>
      </c>
      <c r="AO4">
        <f t="shared" si="0"/>
        <v>1.759077907391948E-6</v>
      </c>
      <c r="AP4">
        <f t="shared" si="0"/>
        <v>1.759077907391948E-6</v>
      </c>
      <c r="AQ4">
        <f t="shared" si="0"/>
        <v>1.759077907391948E-6</v>
      </c>
      <c r="AR4">
        <f t="shared" si="0"/>
        <v>1.759077907391948E-6</v>
      </c>
      <c r="AS4">
        <f t="shared" si="0"/>
        <v>1.759077907391948E-6</v>
      </c>
      <c r="AT4">
        <f t="shared" si="0"/>
        <v>1.759077907391948E-6</v>
      </c>
      <c r="AU4">
        <f t="shared" si="0"/>
        <v>1.759077907391948E-6</v>
      </c>
      <c r="AV4">
        <f t="shared" si="0"/>
        <v>1.759077907391948E-6</v>
      </c>
      <c r="AW4">
        <f t="shared" si="0"/>
        <v>1.759077907391948E-6</v>
      </c>
      <c r="AX4">
        <f t="shared" si="0"/>
        <v>1.759077907391948E-6</v>
      </c>
      <c r="AY4">
        <f t="shared" si="0"/>
        <v>1.759077907391948E-6</v>
      </c>
      <c r="AZ4">
        <f t="shared" si="0"/>
        <v>1.759077907391948E-6</v>
      </c>
      <c r="BA4">
        <f t="shared" si="0"/>
        <v>1.759077907391948E-6</v>
      </c>
      <c r="BB4">
        <f t="shared" si="0"/>
        <v>1.759077907391948E-6</v>
      </c>
      <c r="BC4">
        <f t="shared" si="0"/>
        <v>1.759077907391948E-6</v>
      </c>
      <c r="BD4">
        <f t="shared" si="0"/>
        <v>1.759077907391948E-6</v>
      </c>
      <c r="BE4">
        <f t="shared" si="0"/>
        <v>1.759077907391948E-6</v>
      </c>
      <c r="BF4">
        <f t="shared" si="0"/>
        <v>1.759077907391948E-6</v>
      </c>
      <c r="BG4">
        <f t="shared" si="0"/>
        <v>1.759077907391948E-6</v>
      </c>
      <c r="BH4">
        <f t="shared" si="0"/>
        <v>1.759077907391948E-6</v>
      </c>
      <c r="BI4">
        <f t="shared" si="0"/>
        <v>1.759077907391948E-6</v>
      </c>
      <c r="BJ4">
        <f t="shared" si="0"/>
        <v>1.759077907391948E-6</v>
      </c>
      <c r="BK4">
        <f t="shared" si="0"/>
        <v>1.759077907391948E-6</v>
      </c>
      <c r="BL4">
        <f t="shared" si="0"/>
        <v>1.759077907391948E-6</v>
      </c>
      <c r="BM4">
        <f t="shared" si="0"/>
        <v>1.759077907391948E-6</v>
      </c>
      <c r="BN4">
        <f t="shared" si="0"/>
        <v>1.759077907391948E-6</v>
      </c>
      <c r="BO4">
        <f t="shared" si="0"/>
        <v>1.759077907391948E-6</v>
      </c>
      <c r="BP4">
        <f t="shared" si="0"/>
        <v>1.759077907391948E-6</v>
      </c>
      <c r="BQ4">
        <f t="shared" si="0"/>
        <v>1.759077907391948E-6</v>
      </c>
      <c r="BR4">
        <f t="shared" si="0"/>
        <v>1.759077907391948E-6</v>
      </c>
      <c r="BS4">
        <f t="shared" si="0"/>
        <v>1.759077907391948E-6</v>
      </c>
      <c r="BT4">
        <f t="shared" si="0"/>
        <v>1.759077907391948E-6</v>
      </c>
      <c r="BU4">
        <f t="shared" si="0"/>
        <v>1.759077907391948E-6</v>
      </c>
      <c r="BV4">
        <f t="shared" si="0"/>
        <v>1.759077907391948E-6</v>
      </c>
      <c r="BW4">
        <f t="shared" si="0"/>
        <v>1.759077907391948E-6</v>
      </c>
      <c r="BX4">
        <f t="shared" si="0"/>
        <v>1.759077907391948E-6</v>
      </c>
      <c r="BY4">
        <f t="shared" si="0"/>
        <v>1.759077907391948E-6</v>
      </c>
      <c r="BZ4">
        <f t="shared" si="0"/>
        <v>1.759077907391948E-6</v>
      </c>
      <c r="CA4">
        <f t="shared" si="0"/>
        <v>1.759077907391948E-6</v>
      </c>
      <c r="CB4">
        <f t="shared" si="0"/>
        <v>1.759077907391948E-6</v>
      </c>
      <c r="CC4">
        <f t="shared" si="0"/>
        <v>1.759077907391948E-6</v>
      </c>
    </row>
    <row r="5" spans="1:81" x14ac:dyDescent="0.35">
      <c r="A5" t="s">
        <v>82</v>
      </c>
      <c r="B5">
        <v>9.4090213651197242E-7</v>
      </c>
      <c r="C5">
        <v>9.4090213651197242E-7</v>
      </c>
      <c r="D5">
        <v>9.4090213651197242E-7</v>
      </c>
      <c r="E5">
        <v>1.34549005521212E-6</v>
      </c>
      <c r="F5">
        <v>1.2137637561004449E-6</v>
      </c>
      <c r="G5">
        <v>1.132846172360415E-6</v>
      </c>
      <c r="H5">
        <v>1.0519285886203849E-6</v>
      </c>
      <c r="I5">
        <v>9.7101100488035565E-7</v>
      </c>
      <c r="J5">
        <v>8.9009342114032596E-7</v>
      </c>
      <c r="K5">
        <v>8.0917583740029616E-7</v>
      </c>
      <c r="L5">
        <v>8.0917583740029616E-7</v>
      </c>
      <c r="M5">
        <v>8.0917583740029616E-7</v>
      </c>
      <c r="N5">
        <v>8.0917583740029616E-7</v>
      </c>
      <c r="O5">
        <v>8.0917583740029616E-7</v>
      </c>
      <c r="P5">
        <v>8.0917583740029616E-7</v>
      </c>
      <c r="Q5">
        <v>8.0917583740029616E-7</v>
      </c>
      <c r="R5">
        <v>8.0917583740029616E-7</v>
      </c>
      <c r="S5">
        <v>8.0917583740029616E-7</v>
      </c>
      <c r="T5">
        <v>8.0917583740029616E-7</v>
      </c>
      <c r="U5">
        <v>8.0917583740029616E-7</v>
      </c>
      <c r="V5">
        <v>8.0917583740029616E-7</v>
      </c>
      <c r="W5">
        <v>8.0917583740029616E-7</v>
      </c>
      <c r="X5">
        <v>8.0917583740029616E-7</v>
      </c>
      <c r="Y5">
        <v>8.0917583740029616E-7</v>
      </c>
      <c r="Z5">
        <v>8.0917583740029616E-7</v>
      </c>
      <c r="AA5">
        <v>8.0917583740029616E-7</v>
      </c>
      <c r="AB5">
        <v>8.0917583740029616E-7</v>
      </c>
      <c r="AC5">
        <v>8.0917583740029616E-7</v>
      </c>
      <c r="AD5">
        <v>8.0917583740029616E-7</v>
      </c>
      <c r="AE5">
        <v>8.0917583740029616E-7</v>
      </c>
      <c r="AF5">
        <f t="shared" si="1"/>
        <v>8.0917583740029616E-7</v>
      </c>
      <c r="AG5">
        <f t="shared" si="0"/>
        <v>8.0917583740029616E-7</v>
      </c>
      <c r="AH5">
        <f t="shared" si="0"/>
        <v>8.0917583740029616E-7</v>
      </c>
      <c r="AI5">
        <f t="shared" si="0"/>
        <v>8.0917583740029616E-7</v>
      </c>
      <c r="AJ5">
        <f t="shared" si="0"/>
        <v>8.0917583740029616E-7</v>
      </c>
      <c r="AK5">
        <f t="shared" si="0"/>
        <v>8.0917583740029616E-7</v>
      </c>
      <c r="AL5">
        <f t="shared" si="0"/>
        <v>8.0917583740029616E-7</v>
      </c>
      <c r="AM5">
        <f t="shared" si="0"/>
        <v>8.0917583740029616E-7</v>
      </c>
      <c r="AN5">
        <f t="shared" si="0"/>
        <v>8.0917583740029616E-7</v>
      </c>
      <c r="AO5">
        <f t="shared" si="0"/>
        <v>8.0917583740029616E-7</v>
      </c>
      <c r="AP5">
        <f t="shared" si="0"/>
        <v>8.0917583740029616E-7</v>
      </c>
      <c r="AQ5">
        <f t="shared" si="0"/>
        <v>8.0917583740029616E-7</v>
      </c>
      <c r="AR5">
        <f t="shared" si="0"/>
        <v>8.0917583740029616E-7</v>
      </c>
      <c r="AS5">
        <f t="shared" si="0"/>
        <v>8.0917583740029616E-7</v>
      </c>
      <c r="AT5">
        <f t="shared" si="0"/>
        <v>8.0917583740029616E-7</v>
      </c>
      <c r="AU5">
        <f t="shared" si="0"/>
        <v>8.0917583740029616E-7</v>
      </c>
      <c r="AV5">
        <f t="shared" si="0"/>
        <v>8.0917583740029616E-7</v>
      </c>
      <c r="AW5">
        <f t="shared" si="0"/>
        <v>8.0917583740029616E-7</v>
      </c>
      <c r="AX5">
        <f t="shared" si="0"/>
        <v>8.0917583740029616E-7</v>
      </c>
      <c r="AY5">
        <f t="shared" si="0"/>
        <v>8.0917583740029616E-7</v>
      </c>
      <c r="AZ5">
        <f t="shared" si="0"/>
        <v>8.0917583740029616E-7</v>
      </c>
      <c r="BA5">
        <f t="shared" si="0"/>
        <v>8.0917583740029616E-7</v>
      </c>
      <c r="BB5">
        <f t="shared" si="0"/>
        <v>8.0917583740029616E-7</v>
      </c>
      <c r="BC5">
        <f t="shared" si="0"/>
        <v>8.0917583740029616E-7</v>
      </c>
      <c r="BD5">
        <f t="shared" si="0"/>
        <v>8.0917583740029616E-7</v>
      </c>
      <c r="BE5">
        <f t="shared" si="0"/>
        <v>8.0917583740029616E-7</v>
      </c>
      <c r="BF5">
        <f t="shared" si="0"/>
        <v>8.0917583740029616E-7</v>
      </c>
      <c r="BG5">
        <f t="shared" si="0"/>
        <v>8.0917583740029616E-7</v>
      </c>
      <c r="BH5">
        <f t="shared" si="0"/>
        <v>8.0917583740029616E-7</v>
      </c>
      <c r="BI5">
        <f t="shared" si="0"/>
        <v>8.0917583740029616E-7</v>
      </c>
      <c r="BJ5">
        <f t="shared" si="0"/>
        <v>8.0917583740029616E-7</v>
      </c>
      <c r="BK5">
        <f t="shared" si="0"/>
        <v>8.0917583740029616E-7</v>
      </c>
      <c r="BL5">
        <f t="shared" si="0"/>
        <v>8.0917583740029616E-7</v>
      </c>
      <c r="BM5">
        <f t="shared" si="0"/>
        <v>8.0917583740029616E-7</v>
      </c>
      <c r="BN5">
        <f t="shared" si="0"/>
        <v>8.0917583740029616E-7</v>
      </c>
      <c r="BO5">
        <f t="shared" si="0"/>
        <v>8.0917583740029616E-7</v>
      </c>
      <c r="BP5">
        <f t="shared" si="0"/>
        <v>8.0917583740029616E-7</v>
      </c>
      <c r="BQ5">
        <f t="shared" si="0"/>
        <v>8.0917583740029616E-7</v>
      </c>
      <c r="BR5">
        <f t="shared" si="0"/>
        <v>8.0917583740029616E-7</v>
      </c>
      <c r="BS5">
        <f t="shared" si="0"/>
        <v>8.0917583740029616E-7</v>
      </c>
      <c r="BT5">
        <f t="shared" si="0"/>
        <v>8.0917583740029616E-7</v>
      </c>
      <c r="BU5">
        <f t="shared" si="0"/>
        <v>8.0917583740029616E-7</v>
      </c>
      <c r="BV5">
        <f t="shared" si="0"/>
        <v>8.0917583740029616E-7</v>
      </c>
      <c r="BW5">
        <f t="shared" si="0"/>
        <v>8.0917583740029616E-7</v>
      </c>
      <c r="BX5">
        <f t="shared" si="0"/>
        <v>8.0917583740029616E-7</v>
      </c>
      <c r="BY5">
        <f t="shared" si="0"/>
        <v>8.0917583740029616E-7</v>
      </c>
      <c r="BZ5">
        <f t="shared" si="0"/>
        <v>8.0917583740029616E-7</v>
      </c>
      <c r="CA5">
        <f t="shared" si="0"/>
        <v>8.0917583740029616E-7</v>
      </c>
      <c r="CB5">
        <f t="shared" si="0"/>
        <v>8.0917583740029616E-7</v>
      </c>
      <c r="CC5">
        <f t="shared" si="0"/>
        <v>8.0917583740029616E-7</v>
      </c>
    </row>
    <row r="6" spans="1:81" x14ac:dyDescent="0.35">
      <c r="A6" t="s">
        <v>83</v>
      </c>
      <c r="B6">
        <v>6.1363182815998206E-7</v>
      </c>
      <c r="C6">
        <v>6.1363182815998206E-7</v>
      </c>
      <c r="D6">
        <v>6.1363182815998206E-7</v>
      </c>
      <c r="E6">
        <v>8.7749351426877408E-7</v>
      </c>
      <c r="F6">
        <v>7.9158505832637681E-7</v>
      </c>
      <c r="G6">
        <v>7.3881272110461821E-7</v>
      </c>
      <c r="H6">
        <v>6.8604038388285993E-7</v>
      </c>
      <c r="I6">
        <v>6.3326804666110144E-7</v>
      </c>
      <c r="J6">
        <v>5.8049570943934296E-7</v>
      </c>
      <c r="K6">
        <v>5.2772337221758436E-7</v>
      </c>
      <c r="L6">
        <v>5.2772337221758436E-7</v>
      </c>
      <c r="M6">
        <v>5.2772337221758436E-7</v>
      </c>
      <c r="N6">
        <v>5.2772337221758436E-7</v>
      </c>
      <c r="O6">
        <v>5.2772337221758436E-7</v>
      </c>
      <c r="P6">
        <v>5.2772337221758436E-7</v>
      </c>
      <c r="Q6">
        <v>5.2772337221758436E-7</v>
      </c>
      <c r="R6">
        <v>5.2772337221758436E-7</v>
      </c>
      <c r="S6">
        <v>5.2772337221758436E-7</v>
      </c>
      <c r="T6">
        <v>5.2772337221758436E-7</v>
      </c>
      <c r="U6">
        <v>5.2772337221758436E-7</v>
      </c>
      <c r="V6">
        <v>5.2772337221758436E-7</v>
      </c>
      <c r="W6">
        <v>5.2772337221758436E-7</v>
      </c>
      <c r="X6">
        <v>5.2772337221758436E-7</v>
      </c>
      <c r="Y6">
        <v>5.2772337221758436E-7</v>
      </c>
      <c r="Z6">
        <v>5.2772337221758436E-7</v>
      </c>
      <c r="AA6">
        <v>5.2772337221758436E-7</v>
      </c>
      <c r="AB6">
        <v>5.2772337221758436E-7</v>
      </c>
      <c r="AC6">
        <v>5.2772337221758436E-7</v>
      </c>
      <c r="AD6">
        <v>5.2772337221758436E-7</v>
      </c>
      <c r="AE6">
        <v>5.2772337221758436E-7</v>
      </c>
      <c r="AF6">
        <f t="shared" si="1"/>
        <v>5.2772337221758436E-7</v>
      </c>
      <c r="AG6">
        <f t="shared" si="0"/>
        <v>5.2772337221758436E-7</v>
      </c>
      <c r="AH6">
        <f t="shared" si="0"/>
        <v>5.2772337221758436E-7</v>
      </c>
      <c r="AI6">
        <f t="shared" si="0"/>
        <v>5.2772337221758436E-7</v>
      </c>
      <c r="AJ6">
        <f t="shared" si="0"/>
        <v>5.2772337221758436E-7</v>
      </c>
      <c r="AK6">
        <f t="shared" si="0"/>
        <v>5.2772337221758436E-7</v>
      </c>
      <c r="AL6">
        <f t="shared" si="0"/>
        <v>5.2772337221758436E-7</v>
      </c>
      <c r="AM6">
        <f t="shared" si="0"/>
        <v>5.2772337221758436E-7</v>
      </c>
      <c r="AN6">
        <f t="shared" si="0"/>
        <v>5.2772337221758436E-7</v>
      </c>
      <c r="AO6">
        <f t="shared" si="0"/>
        <v>5.2772337221758436E-7</v>
      </c>
      <c r="AP6">
        <f t="shared" si="0"/>
        <v>5.2772337221758436E-7</v>
      </c>
      <c r="AQ6">
        <f t="shared" si="0"/>
        <v>5.2772337221758436E-7</v>
      </c>
      <c r="AR6">
        <f t="shared" si="0"/>
        <v>5.2772337221758436E-7</v>
      </c>
      <c r="AS6">
        <f t="shared" si="0"/>
        <v>5.2772337221758436E-7</v>
      </c>
      <c r="AT6">
        <f t="shared" si="0"/>
        <v>5.2772337221758436E-7</v>
      </c>
      <c r="AU6">
        <f t="shared" si="0"/>
        <v>5.2772337221758436E-7</v>
      </c>
      <c r="AV6">
        <f t="shared" si="0"/>
        <v>5.2772337221758436E-7</v>
      </c>
      <c r="AW6">
        <f t="shared" si="0"/>
        <v>5.2772337221758436E-7</v>
      </c>
      <c r="AX6">
        <f t="shared" si="0"/>
        <v>5.2772337221758436E-7</v>
      </c>
      <c r="AY6">
        <f t="shared" si="0"/>
        <v>5.2772337221758436E-7</v>
      </c>
      <c r="AZ6">
        <f t="shared" si="0"/>
        <v>5.2772337221758436E-7</v>
      </c>
      <c r="BA6">
        <f t="shared" si="0"/>
        <v>5.2772337221758436E-7</v>
      </c>
      <c r="BB6">
        <f t="shared" si="0"/>
        <v>5.2772337221758436E-7</v>
      </c>
      <c r="BC6">
        <f t="shared" si="0"/>
        <v>5.2772337221758436E-7</v>
      </c>
      <c r="BD6">
        <f t="shared" si="0"/>
        <v>5.2772337221758436E-7</v>
      </c>
      <c r="BE6">
        <f t="shared" si="0"/>
        <v>5.2772337221758436E-7</v>
      </c>
      <c r="BF6">
        <f t="shared" si="0"/>
        <v>5.2772337221758436E-7</v>
      </c>
      <c r="BG6">
        <f t="shared" si="0"/>
        <v>5.2772337221758436E-7</v>
      </c>
      <c r="BH6">
        <f t="shared" si="0"/>
        <v>5.2772337221758436E-7</v>
      </c>
      <c r="BI6">
        <f t="shared" si="0"/>
        <v>5.2772337221758436E-7</v>
      </c>
      <c r="BJ6">
        <f t="shared" si="0"/>
        <v>5.2772337221758436E-7</v>
      </c>
      <c r="BK6">
        <f t="shared" si="0"/>
        <v>5.2772337221758436E-7</v>
      </c>
      <c r="BL6">
        <f t="shared" si="0"/>
        <v>5.2772337221758436E-7</v>
      </c>
      <c r="BM6">
        <f t="shared" si="0"/>
        <v>5.2772337221758436E-7</v>
      </c>
      <c r="BN6">
        <f t="shared" si="0"/>
        <v>5.2772337221758436E-7</v>
      </c>
      <c r="BO6">
        <f t="shared" si="0"/>
        <v>5.2772337221758436E-7</v>
      </c>
      <c r="BP6">
        <f t="shared" si="0"/>
        <v>5.2772337221758436E-7</v>
      </c>
      <c r="BQ6">
        <f t="shared" si="0"/>
        <v>5.2772337221758436E-7</v>
      </c>
      <c r="BR6">
        <f t="shared" si="0"/>
        <v>5.2772337221758436E-7</v>
      </c>
      <c r="BS6">
        <f t="shared" si="0"/>
        <v>5.2772337221758436E-7</v>
      </c>
      <c r="BT6">
        <f t="shared" si="0"/>
        <v>5.2772337221758436E-7</v>
      </c>
      <c r="BU6">
        <f t="shared" si="0"/>
        <v>5.2772337221758436E-7</v>
      </c>
      <c r="BV6">
        <f t="shared" si="0"/>
        <v>5.2772337221758436E-7</v>
      </c>
      <c r="BW6">
        <f t="shared" si="0"/>
        <v>5.2772337221758436E-7</v>
      </c>
      <c r="BX6">
        <f t="shared" si="0"/>
        <v>5.2772337221758436E-7</v>
      </c>
      <c r="BY6">
        <f t="shared" si="0"/>
        <v>5.2772337221758436E-7</v>
      </c>
      <c r="BZ6">
        <f t="shared" si="0"/>
        <v>5.2772337221758436E-7</v>
      </c>
      <c r="CA6">
        <f t="shared" si="0"/>
        <v>5.2772337221758436E-7</v>
      </c>
      <c r="CB6">
        <f t="shared" si="0"/>
        <v>5.2772337221758436E-7</v>
      </c>
      <c r="CC6">
        <f t="shared" si="0"/>
        <v>5.2772337221758436E-7</v>
      </c>
    </row>
    <row r="7" spans="1:81" x14ac:dyDescent="0.35">
      <c r="A7" t="s">
        <v>84</v>
      </c>
      <c r="B7">
        <v>5.1135985679998498E-7</v>
      </c>
      <c r="C7">
        <v>5.1135985679998498E-7</v>
      </c>
      <c r="D7">
        <v>5.1135985679998498E-7</v>
      </c>
      <c r="E7">
        <v>7.3124459522397845E-7</v>
      </c>
      <c r="F7">
        <v>6.5965421527198074E-7</v>
      </c>
      <c r="G7">
        <v>6.1567726758718188E-7</v>
      </c>
      <c r="H7">
        <v>5.7170031990238322E-7</v>
      </c>
      <c r="I7">
        <v>5.2772337221758457E-7</v>
      </c>
      <c r="J7">
        <v>4.8374642453278581E-7</v>
      </c>
      <c r="K7">
        <v>4.39769476847987E-7</v>
      </c>
      <c r="L7">
        <v>4.39769476847987E-7</v>
      </c>
      <c r="M7">
        <v>4.39769476847987E-7</v>
      </c>
      <c r="N7">
        <v>4.39769476847987E-7</v>
      </c>
      <c r="O7">
        <v>4.39769476847987E-7</v>
      </c>
      <c r="P7">
        <v>4.39769476847987E-7</v>
      </c>
      <c r="Q7">
        <v>4.39769476847987E-7</v>
      </c>
      <c r="R7">
        <v>4.39769476847987E-7</v>
      </c>
      <c r="S7">
        <v>4.39769476847987E-7</v>
      </c>
      <c r="T7">
        <v>4.39769476847987E-7</v>
      </c>
      <c r="U7">
        <v>4.39769476847987E-7</v>
      </c>
      <c r="V7">
        <v>4.39769476847987E-7</v>
      </c>
      <c r="W7">
        <v>4.39769476847987E-7</v>
      </c>
      <c r="X7">
        <v>4.39769476847987E-7</v>
      </c>
      <c r="Y7">
        <v>4.39769476847987E-7</v>
      </c>
      <c r="Z7">
        <v>4.39769476847987E-7</v>
      </c>
      <c r="AA7">
        <v>4.39769476847987E-7</v>
      </c>
      <c r="AB7">
        <v>4.39769476847987E-7</v>
      </c>
      <c r="AC7">
        <v>4.39769476847987E-7</v>
      </c>
      <c r="AD7">
        <v>4.39769476847987E-7</v>
      </c>
      <c r="AE7">
        <v>4.39769476847987E-7</v>
      </c>
      <c r="AF7">
        <f t="shared" si="1"/>
        <v>4.39769476847987E-7</v>
      </c>
      <c r="AG7">
        <f t="shared" si="0"/>
        <v>4.39769476847987E-7</v>
      </c>
      <c r="AH7">
        <f t="shared" si="0"/>
        <v>4.39769476847987E-7</v>
      </c>
      <c r="AI7">
        <f t="shared" si="0"/>
        <v>4.39769476847987E-7</v>
      </c>
      <c r="AJ7">
        <f t="shared" si="0"/>
        <v>4.39769476847987E-7</v>
      </c>
      <c r="AK7">
        <f t="shared" si="0"/>
        <v>4.39769476847987E-7</v>
      </c>
      <c r="AL7">
        <f t="shared" si="0"/>
        <v>4.39769476847987E-7</v>
      </c>
      <c r="AM7">
        <f t="shared" si="0"/>
        <v>4.39769476847987E-7</v>
      </c>
      <c r="AN7">
        <f t="shared" si="0"/>
        <v>4.39769476847987E-7</v>
      </c>
      <c r="AO7">
        <f t="shared" si="0"/>
        <v>4.39769476847987E-7</v>
      </c>
      <c r="AP7">
        <f t="shared" si="0"/>
        <v>4.39769476847987E-7</v>
      </c>
      <c r="AQ7">
        <f t="shared" si="0"/>
        <v>4.39769476847987E-7</v>
      </c>
      <c r="AR7">
        <f t="shared" si="0"/>
        <v>4.39769476847987E-7</v>
      </c>
      <c r="AS7">
        <f t="shared" si="0"/>
        <v>4.39769476847987E-7</v>
      </c>
      <c r="AT7">
        <f t="shared" si="0"/>
        <v>4.39769476847987E-7</v>
      </c>
      <c r="AU7">
        <f t="shared" si="0"/>
        <v>4.39769476847987E-7</v>
      </c>
      <c r="AV7">
        <f t="shared" si="0"/>
        <v>4.39769476847987E-7</v>
      </c>
      <c r="AW7">
        <f t="shared" si="0"/>
        <v>4.39769476847987E-7</v>
      </c>
      <c r="AX7">
        <f t="shared" si="0"/>
        <v>4.39769476847987E-7</v>
      </c>
      <c r="AY7">
        <f t="shared" si="0"/>
        <v>4.39769476847987E-7</v>
      </c>
      <c r="AZ7">
        <f t="shared" si="0"/>
        <v>4.39769476847987E-7</v>
      </c>
      <c r="BA7">
        <f t="shared" si="0"/>
        <v>4.39769476847987E-7</v>
      </c>
      <c r="BB7">
        <f t="shared" si="0"/>
        <v>4.39769476847987E-7</v>
      </c>
      <c r="BC7">
        <f t="shared" si="0"/>
        <v>4.39769476847987E-7</v>
      </c>
      <c r="BD7">
        <f t="shared" si="0"/>
        <v>4.39769476847987E-7</v>
      </c>
      <c r="BE7">
        <f t="shared" si="0"/>
        <v>4.39769476847987E-7</v>
      </c>
      <c r="BF7">
        <f t="shared" ref="AG7:CC9" si="2">BE7</f>
        <v>4.39769476847987E-7</v>
      </c>
      <c r="BG7">
        <f t="shared" si="2"/>
        <v>4.39769476847987E-7</v>
      </c>
      <c r="BH7">
        <f t="shared" si="2"/>
        <v>4.39769476847987E-7</v>
      </c>
      <c r="BI7">
        <f t="shared" si="2"/>
        <v>4.39769476847987E-7</v>
      </c>
      <c r="BJ7">
        <f t="shared" si="2"/>
        <v>4.39769476847987E-7</v>
      </c>
      <c r="BK7">
        <f t="shared" si="2"/>
        <v>4.39769476847987E-7</v>
      </c>
      <c r="BL7">
        <f t="shared" si="2"/>
        <v>4.39769476847987E-7</v>
      </c>
      <c r="BM7">
        <f t="shared" si="2"/>
        <v>4.39769476847987E-7</v>
      </c>
      <c r="BN7">
        <f t="shared" si="2"/>
        <v>4.39769476847987E-7</v>
      </c>
      <c r="BO7">
        <f t="shared" si="2"/>
        <v>4.39769476847987E-7</v>
      </c>
      <c r="BP7">
        <f t="shared" si="2"/>
        <v>4.39769476847987E-7</v>
      </c>
      <c r="BQ7">
        <f t="shared" si="2"/>
        <v>4.39769476847987E-7</v>
      </c>
      <c r="BR7">
        <f t="shared" si="2"/>
        <v>4.39769476847987E-7</v>
      </c>
      <c r="BS7">
        <f t="shared" si="2"/>
        <v>4.39769476847987E-7</v>
      </c>
      <c r="BT7">
        <f t="shared" si="2"/>
        <v>4.39769476847987E-7</v>
      </c>
      <c r="BU7">
        <f t="shared" si="2"/>
        <v>4.39769476847987E-7</v>
      </c>
      <c r="BV7">
        <f t="shared" si="2"/>
        <v>4.39769476847987E-7</v>
      </c>
      <c r="BW7">
        <f t="shared" si="2"/>
        <v>4.39769476847987E-7</v>
      </c>
      <c r="BX7">
        <f t="shared" si="2"/>
        <v>4.39769476847987E-7</v>
      </c>
      <c r="BY7">
        <f t="shared" si="2"/>
        <v>4.39769476847987E-7</v>
      </c>
      <c r="BZ7">
        <f t="shared" si="2"/>
        <v>4.39769476847987E-7</v>
      </c>
      <c r="CA7">
        <f t="shared" si="2"/>
        <v>4.39769476847987E-7</v>
      </c>
      <c r="CB7">
        <f t="shared" si="2"/>
        <v>4.39769476847987E-7</v>
      </c>
      <c r="CC7">
        <f t="shared" si="2"/>
        <v>4.39769476847987E-7</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6.1363182815998206E-7</v>
      </c>
      <c r="C9">
        <v>6.1363182815998206E-7</v>
      </c>
      <c r="D9">
        <v>6.1363182815998206E-7</v>
      </c>
      <c r="E9">
        <v>8.7749351426877408E-7</v>
      </c>
      <c r="F9">
        <v>7.9158505832637681E-7</v>
      </c>
      <c r="G9">
        <v>7.3881272110461821E-7</v>
      </c>
      <c r="H9">
        <v>6.8604038388285993E-7</v>
      </c>
      <c r="I9">
        <v>6.3326804666110144E-7</v>
      </c>
      <c r="J9">
        <v>5.8049570943934296E-7</v>
      </c>
      <c r="K9">
        <v>5.2772337221758436E-7</v>
      </c>
      <c r="L9">
        <v>5.2772337221758436E-7</v>
      </c>
      <c r="M9">
        <v>5.2772337221758436E-7</v>
      </c>
      <c r="N9">
        <v>5.2772337221758436E-7</v>
      </c>
      <c r="O9">
        <v>5.2772337221758436E-7</v>
      </c>
      <c r="P9">
        <v>5.2772337221758436E-7</v>
      </c>
      <c r="Q9">
        <v>5.2772337221758436E-7</v>
      </c>
      <c r="R9">
        <v>5.2772337221758436E-7</v>
      </c>
      <c r="S9">
        <v>5.2772337221758436E-7</v>
      </c>
      <c r="T9">
        <v>5.2772337221758436E-7</v>
      </c>
      <c r="U9">
        <v>5.2772337221758436E-7</v>
      </c>
      <c r="V9">
        <v>5.2772337221758436E-7</v>
      </c>
      <c r="W9">
        <v>5.2772337221758436E-7</v>
      </c>
      <c r="X9">
        <v>5.2772337221758436E-7</v>
      </c>
      <c r="Y9">
        <v>5.2772337221758436E-7</v>
      </c>
      <c r="Z9">
        <v>5.2772337221758436E-7</v>
      </c>
      <c r="AA9">
        <v>5.2772337221758436E-7</v>
      </c>
      <c r="AB9">
        <v>5.2772337221758436E-7</v>
      </c>
      <c r="AC9">
        <v>5.2772337221758436E-7</v>
      </c>
      <c r="AD9">
        <v>5.2772337221758436E-7</v>
      </c>
      <c r="AE9">
        <v>5.2772337221758436E-7</v>
      </c>
      <c r="AF9">
        <f t="shared" si="1"/>
        <v>5.2772337221758436E-7</v>
      </c>
      <c r="AG9">
        <f t="shared" si="2"/>
        <v>5.2772337221758436E-7</v>
      </c>
      <c r="AH9">
        <f t="shared" si="2"/>
        <v>5.2772337221758436E-7</v>
      </c>
      <c r="AI9">
        <f t="shared" si="2"/>
        <v>5.2772337221758436E-7</v>
      </c>
      <c r="AJ9">
        <f t="shared" si="2"/>
        <v>5.2772337221758436E-7</v>
      </c>
      <c r="AK9">
        <f t="shared" si="2"/>
        <v>5.2772337221758436E-7</v>
      </c>
      <c r="AL9">
        <f t="shared" si="2"/>
        <v>5.2772337221758436E-7</v>
      </c>
      <c r="AM9">
        <f t="shared" si="2"/>
        <v>5.2772337221758436E-7</v>
      </c>
      <c r="AN9">
        <f t="shared" si="2"/>
        <v>5.2772337221758436E-7</v>
      </c>
      <c r="AO9">
        <f t="shared" si="2"/>
        <v>5.2772337221758436E-7</v>
      </c>
      <c r="AP9">
        <f t="shared" si="2"/>
        <v>5.2772337221758436E-7</v>
      </c>
      <c r="AQ9">
        <f t="shared" si="2"/>
        <v>5.2772337221758436E-7</v>
      </c>
      <c r="AR9">
        <f t="shared" si="2"/>
        <v>5.2772337221758436E-7</v>
      </c>
      <c r="AS9">
        <f t="shared" si="2"/>
        <v>5.2772337221758436E-7</v>
      </c>
      <c r="AT9">
        <f t="shared" si="2"/>
        <v>5.2772337221758436E-7</v>
      </c>
      <c r="AU9">
        <f t="shared" si="2"/>
        <v>5.2772337221758436E-7</v>
      </c>
      <c r="AV9">
        <f t="shared" si="2"/>
        <v>5.2772337221758436E-7</v>
      </c>
      <c r="AW9">
        <f t="shared" si="2"/>
        <v>5.2772337221758436E-7</v>
      </c>
      <c r="AX9">
        <f t="shared" si="2"/>
        <v>5.2772337221758436E-7</v>
      </c>
      <c r="AY9">
        <f t="shared" si="2"/>
        <v>5.2772337221758436E-7</v>
      </c>
      <c r="AZ9">
        <f t="shared" si="2"/>
        <v>5.2772337221758436E-7</v>
      </c>
      <c r="BA9">
        <f t="shared" si="2"/>
        <v>5.2772337221758436E-7</v>
      </c>
      <c r="BB9">
        <f t="shared" si="2"/>
        <v>5.2772337221758436E-7</v>
      </c>
      <c r="BC9">
        <f t="shared" si="2"/>
        <v>5.2772337221758436E-7</v>
      </c>
      <c r="BD9">
        <f t="shared" si="2"/>
        <v>5.2772337221758436E-7</v>
      </c>
      <c r="BE9">
        <f t="shared" si="2"/>
        <v>5.2772337221758436E-7</v>
      </c>
      <c r="BF9">
        <f t="shared" si="2"/>
        <v>5.2772337221758436E-7</v>
      </c>
      <c r="BG9">
        <f t="shared" si="2"/>
        <v>5.2772337221758436E-7</v>
      </c>
      <c r="BH9">
        <f t="shared" si="2"/>
        <v>5.2772337221758436E-7</v>
      </c>
      <c r="BI9">
        <f t="shared" si="2"/>
        <v>5.2772337221758436E-7</v>
      </c>
      <c r="BJ9">
        <f t="shared" si="2"/>
        <v>5.2772337221758436E-7</v>
      </c>
      <c r="BK9">
        <f t="shared" si="2"/>
        <v>5.2772337221758436E-7</v>
      </c>
      <c r="BL9">
        <f t="shared" si="2"/>
        <v>5.2772337221758436E-7</v>
      </c>
      <c r="BM9">
        <f t="shared" si="2"/>
        <v>5.2772337221758436E-7</v>
      </c>
      <c r="BN9">
        <f t="shared" si="2"/>
        <v>5.2772337221758436E-7</v>
      </c>
      <c r="BO9">
        <f t="shared" si="2"/>
        <v>5.2772337221758436E-7</v>
      </c>
      <c r="BP9">
        <f t="shared" si="2"/>
        <v>5.2772337221758436E-7</v>
      </c>
      <c r="BQ9">
        <f t="shared" si="2"/>
        <v>5.2772337221758436E-7</v>
      </c>
      <c r="BR9">
        <f t="shared" si="2"/>
        <v>5.2772337221758436E-7</v>
      </c>
      <c r="BS9">
        <f t="shared" si="2"/>
        <v>5.2772337221758436E-7</v>
      </c>
      <c r="BT9">
        <f t="shared" si="2"/>
        <v>5.2772337221758436E-7</v>
      </c>
      <c r="BU9">
        <f t="shared" si="2"/>
        <v>5.2772337221758436E-7</v>
      </c>
      <c r="BV9">
        <f t="shared" si="2"/>
        <v>5.2772337221758436E-7</v>
      </c>
      <c r="BW9">
        <f t="shared" si="2"/>
        <v>5.2772337221758436E-7</v>
      </c>
      <c r="BX9">
        <f t="shared" si="2"/>
        <v>5.2772337221758436E-7</v>
      </c>
      <c r="BY9">
        <f t="shared" si="2"/>
        <v>5.2772337221758436E-7</v>
      </c>
      <c r="BZ9">
        <f t="shared" si="2"/>
        <v>5.2772337221758436E-7</v>
      </c>
      <c r="CA9">
        <f t="shared" si="2"/>
        <v>5.2772337221758436E-7</v>
      </c>
      <c r="CB9">
        <f t="shared" si="2"/>
        <v>5.2772337221758436E-7</v>
      </c>
      <c r="CC9">
        <f t="shared" si="2"/>
        <v>5.2772337221758436E-7</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1.477906106192536E-5</v>
      </c>
      <c r="C2">
        <v>1.8211123825120651E-5</v>
      </c>
      <c r="D2">
        <v>1.746309132361483E-5</v>
      </c>
      <c r="E2">
        <v>2.069376321848357E-5</v>
      </c>
      <c r="F2">
        <v>2.392443511335231E-5</v>
      </c>
      <c r="G2">
        <v>2.437847548776629E-5</v>
      </c>
      <c r="H2">
        <v>2.4832515862180279E-5</v>
      </c>
      <c r="I2">
        <v>2.5286556236594269E-5</v>
      </c>
      <c r="J2">
        <v>2.5740596611008251E-5</v>
      </c>
      <c r="K2">
        <v>2.6194636985422241E-5</v>
      </c>
      <c r="L2">
        <v>2.6404194081305619E-5</v>
      </c>
      <c r="M2">
        <v>2.6613751177188991E-5</v>
      </c>
      <c r="N2">
        <v>2.682330827307237E-5</v>
      </c>
      <c r="O2">
        <v>2.7032865368955748E-5</v>
      </c>
      <c r="P2">
        <v>2.7242422464839131E-5</v>
      </c>
      <c r="Q2">
        <v>2.7451979560722499E-5</v>
      </c>
      <c r="R2">
        <v>2.7661536656605881E-5</v>
      </c>
      <c r="S2">
        <v>2.787109375248926E-5</v>
      </c>
      <c r="T2">
        <v>2.8080650848372649E-5</v>
      </c>
      <c r="U2">
        <v>2.8290207944256021E-5</v>
      </c>
      <c r="V2">
        <v>2.8290207944256021E-5</v>
      </c>
      <c r="W2">
        <v>2.8290207944256021E-5</v>
      </c>
      <c r="X2">
        <v>2.8290207944256021E-5</v>
      </c>
      <c r="Y2">
        <v>2.8290207944256021E-5</v>
      </c>
      <c r="Z2">
        <v>2.8290207944256021E-5</v>
      </c>
      <c r="AA2">
        <v>2.8290207944256021E-5</v>
      </c>
      <c r="AB2">
        <v>2.8290207944256021E-5</v>
      </c>
      <c r="AC2">
        <v>2.8290207944256021E-5</v>
      </c>
      <c r="AD2">
        <v>2.8290207944256021E-5</v>
      </c>
      <c r="AE2">
        <v>2.8290207944256021E-5</v>
      </c>
      <c r="AF2">
        <f>AE2</f>
        <v>2.8290207944256021E-5</v>
      </c>
      <c r="AG2">
        <f t="shared" ref="AG2:CC7" si="0">AF2</f>
        <v>2.8290207944256021E-5</v>
      </c>
      <c r="AH2">
        <f t="shared" si="0"/>
        <v>2.8290207944256021E-5</v>
      </c>
      <c r="AI2">
        <f t="shared" si="0"/>
        <v>2.8290207944256021E-5</v>
      </c>
      <c r="AJ2">
        <f t="shared" si="0"/>
        <v>2.8290207944256021E-5</v>
      </c>
      <c r="AK2">
        <f t="shared" si="0"/>
        <v>2.8290207944256021E-5</v>
      </c>
      <c r="AL2">
        <f t="shared" si="0"/>
        <v>2.8290207944256021E-5</v>
      </c>
      <c r="AM2">
        <f t="shared" si="0"/>
        <v>2.8290207944256021E-5</v>
      </c>
      <c r="AN2">
        <f t="shared" si="0"/>
        <v>2.8290207944256021E-5</v>
      </c>
      <c r="AO2">
        <f t="shared" si="0"/>
        <v>2.8290207944256021E-5</v>
      </c>
      <c r="AP2">
        <f t="shared" si="0"/>
        <v>2.8290207944256021E-5</v>
      </c>
      <c r="AQ2">
        <f t="shared" si="0"/>
        <v>2.8290207944256021E-5</v>
      </c>
      <c r="AR2">
        <f t="shared" si="0"/>
        <v>2.8290207944256021E-5</v>
      </c>
      <c r="AS2">
        <f t="shared" si="0"/>
        <v>2.8290207944256021E-5</v>
      </c>
      <c r="AT2">
        <f t="shared" si="0"/>
        <v>2.8290207944256021E-5</v>
      </c>
      <c r="AU2">
        <f t="shared" si="0"/>
        <v>2.8290207944256021E-5</v>
      </c>
      <c r="AV2">
        <f t="shared" si="0"/>
        <v>2.8290207944256021E-5</v>
      </c>
      <c r="AW2">
        <f t="shared" si="0"/>
        <v>2.8290207944256021E-5</v>
      </c>
      <c r="AX2">
        <f t="shared" si="0"/>
        <v>2.8290207944256021E-5</v>
      </c>
      <c r="AY2">
        <f t="shared" si="0"/>
        <v>2.8290207944256021E-5</v>
      </c>
      <c r="AZ2">
        <f t="shared" si="0"/>
        <v>2.8290207944256021E-5</v>
      </c>
      <c r="BA2">
        <f t="shared" si="0"/>
        <v>2.8290207944256021E-5</v>
      </c>
      <c r="BB2">
        <f t="shared" si="0"/>
        <v>2.8290207944256021E-5</v>
      </c>
      <c r="BC2">
        <f t="shared" si="0"/>
        <v>2.8290207944256021E-5</v>
      </c>
      <c r="BD2">
        <f t="shared" si="0"/>
        <v>2.8290207944256021E-5</v>
      </c>
      <c r="BE2">
        <f t="shared" si="0"/>
        <v>2.8290207944256021E-5</v>
      </c>
      <c r="BF2">
        <f t="shared" si="0"/>
        <v>2.8290207944256021E-5</v>
      </c>
      <c r="BG2">
        <f t="shared" si="0"/>
        <v>2.8290207944256021E-5</v>
      </c>
      <c r="BH2">
        <f t="shared" si="0"/>
        <v>2.8290207944256021E-5</v>
      </c>
      <c r="BI2">
        <f t="shared" si="0"/>
        <v>2.8290207944256021E-5</v>
      </c>
      <c r="BJ2">
        <f t="shared" si="0"/>
        <v>2.8290207944256021E-5</v>
      </c>
      <c r="BK2">
        <f t="shared" si="0"/>
        <v>2.8290207944256021E-5</v>
      </c>
      <c r="BL2">
        <f t="shared" si="0"/>
        <v>2.8290207944256021E-5</v>
      </c>
      <c r="BM2">
        <f t="shared" si="0"/>
        <v>2.8290207944256021E-5</v>
      </c>
      <c r="BN2">
        <f t="shared" si="0"/>
        <v>2.8290207944256021E-5</v>
      </c>
      <c r="BO2">
        <f t="shared" si="0"/>
        <v>2.8290207944256021E-5</v>
      </c>
      <c r="BP2">
        <f t="shared" si="0"/>
        <v>2.8290207944256021E-5</v>
      </c>
      <c r="BQ2">
        <f t="shared" si="0"/>
        <v>2.8290207944256021E-5</v>
      </c>
      <c r="BR2">
        <f t="shared" si="0"/>
        <v>2.8290207944256021E-5</v>
      </c>
      <c r="BS2">
        <f t="shared" si="0"/>
        <v>2.8290207944256021E-5</v>
      </c>
      <c r="BT2">
        <f t="shared" si="0"/>
        <v>2.8290207944256021E-5</v>
      </c>
      <c r="BU2">
        <f t="shared" si="0"/>
        <v>2.8290207944256021E-5</v>
      </c>
      <c r="BV2">
        <f t="shared" si="0"/>
        <v>2.8290207944256021E-5</v>
      </c>
      <c r="BW2">
        <f t="shared" si="0"/>
        <v>2.8290207944256021E-5</v>
      </c>
      <c r="BX2">
        <f t="shared" si="0"/>
        <v>2.8290207944256021E-5</v>
      </c>
      <c r="BY2">
        <f t="shared" si="0"/>
        <v>2.8290207944256021E-5</v>
      </c>
      <c r="BZ2">
        <f t="shared" si="0"/>
        <v>2.8290207944256021E-5</v>
      </c>
      <c r="CA2">
        <f t="shared" si="0"/>
        <v>2.8290207944256021E-5</v>
      </c>
      <c r="CB2">
        <f t="shared" si="0"/>
        <v>2.8290207944256021E-5</v>
      </c>
      <c r="CC2">
        <f t="shared" si="0"/>
        <v>2.8290207944256021E-5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1.184936210555403E-5</v>
      </c>
      <c r="C2">
        <v>1.5497079251459281E-5</v>
      </c>
      <c r="D2">
        <v>1.529963966947406E-5</v>
      </c>
      <c r="E2">
        <v>1.8130073008326761E-5</v>
      </c>
      <c r="F2">
        <v>2.0960506347179459E-5</v>
      </c>
      <c r="G2">
        <v>2.1358296978585791E-5</v>
      </c>
      <c r="H2">
        <v>2.175608760999212E-5</v>
      </c>
      <c r="I2">
        <v>2.2153878241398442E-5</v>
      </c>
      <c r="J2">
        <v>2.255166887280476E-5</v>
      </c>
      <c r="K2">
        <v>2.2949459504211089E-5</v>
      </c>
      <c r="L2">
        <v>2.313305518024477E-5</v>
      </c>
      <c r="M2">
        <v>2.3316650856278471E-5</v>
      </c>
      <c r="N2">
        <v>2.3500246532312158E-5</v>
      </c>
      <c r="O2">
        <v>2.3683842208345849E-5</v>
      </c>
      <c r="P2">
        <v>2.386743788437953E-5</v>
      </c>
      <c r="Q2">
        <v>2.4051033560413221E-5</v>
      </c>
      <c r="R2">
        <v>2.4234629236446919E-5</v>
      </c>
      <c r="S2">
        <v>2.44182249124806E-5</v>
      </c>
      <c r="T2">
        <v>2.4601820588514291E-5</v>
      </c>
      <c r="U2">
        <v>2.4785416264547982E-5</v>
      </c>
      <c r="V2">
        <v>2.4785416264547982E-5</v>
      </c>
      <c r="W2">
        <v>2.4785416264547982E-5</v>
      </c>
      <c r="X2">
        <v>2.4785416264547982E-5</v>
      </c>
      <c r="Y2">
        <v>2.4785416264547982E-5</v>
      </c>
      <c r="Z2">
        <v>2.4785416264547982E-5</v>
      </c>
      <c r="AA2">
        <v>2.4785416264547982E-5</v>
      </c>
      <c r="AB2">
        <v>2.4785416264547982E-5</v>
      </c>
      <c r="AC2">
        <v>2.4785416264547982E-5</v>
      </c>
      <c r="AD2">
        <v>2.4785416264547982E-5</v>
      </c>
      <c r="AE2">
        <v>2.4785416264547982E-5</v>
      </c>
      <c r="AF2">
        <f>AE2</f>
        <v>2.4785416264547982E-5</v>
      </c>
      <c r="AG2">
        <f t="shared" ref="AG2:CC7" si="0">AF2</f>
        <v>2.4785416264547982E-5</v>
      </c>
      <c r="AH2">
        <f t="shared" si="0"/>
        <v>2.4785416264547982E-5</v>
      </c>
      <c r="AI2">
        <f t="shared" si="0"/>
        <v>2.4785416264547982E-5</v>
      </c>
      <c r="AJ2">
        <f t="shared" si="0"/>
        <v>2.4785416264547982E-5</v>
      </c>
      <c r="AK2">
        <f t="shared" si="0"/>
        <v>2.4785416264547982E-5</v>
      </c>
      <c r="AL2">
        <f t="shared" si="0"/>
        <v>2.4785416264547982E-5</v>
      </c>
      <c r="AM2">
        <f t="shared" si="0"/>
        <v>2.4785416264547982E-5</v>
      </c>
      <c r="AN2">
        <f t="shared" si="0"/>
        <v>2.4785416264547982E-5</v>
      </c>
      <c r="AO2">
        <f t="shared" si="0"/>
        <v>2.4785416264547982E-5</v>
      </c>
      <c r="AP2">
        <f t="shared" si="0"/>
        <v>2.4785416264547982E-5</v>
      </c>
      <c r="AQ2">
        <f t="shared" si="0"/>
        <v>2.4785416264547982E-5</v>
      </c>
      <c r="AR2">
        <f t="shared" si="0"/>
        <v>2.4785416264547982E-5</v>
      </c>
      <c r="AS2">
        <f t="shared" si="0"/>
        <v>2.4785416264547982E-5</v>
      </c>
      <c r="AT2">
        <f t="shared" si="0"/>
        <v>2.4785416264547982E-5</v>
      </c>
      <c r="AU2">
        <f t="shared" si="0"/>
        <v>2.4785416264547982E-5</v>
      </c>
      <c r="AV2">
        <f t="shared" si="0"/>
        <v>2.4785416264547982E-5</v>
      </c>
      <c r="AW2">
        <f t="shared" si="0"/>
        <v>2.4785416264547982E-5</v>
      </c>
      <c r="AX2">
        <f t="shared" si="0"/>
        <v>2.4785416264547982E-5</v>
      </c>
      <c r="AY2">
        <f t="shared" si="0"/>
        <v>2.4785416264547982E-5</v>
      </c>
      <c r="AZ2">
        <f t="shared" si="0"/>
        <v>2.4785416264547982E-5</v>
      </c>
      <c r="BA2">
        <f t="shared" si="0"/>
        <v>2.4785416264547982E-5</v>
      </c>
      <c r="BB2">
        <f t="shared" si="0"/>
        <v>2.4785416264547982E-5</v>
      </c>
      <c r="BC2">
        <f t="shared" si="0"/>
        <v>2.4785416264547982E-5</v>
      </c>
      <c r="BD2">
        <f t="shared" si="0"/>
        <v>2.4785416264547982E-5</v>
      </c>
      <c r="BE2">
        <f t="shared" si="0"/>
        <v>2.4785416264547982E-5</v>
      </c>
      <c r="BF2">
        <f t="shared" si="0"/>
        <v>2.4785416264547982E-5</v>
      </c>
      <c r="BG2">
        <f t="shared" si="0"/>
        <v>2.4785416264547982E-5</v>
      </c>
      <c r="BH2">
        <f t="shared" si="0"/>
        <v>2.4785416264547982E-5</v>
      </c>
      <c r="BI2">
        <f t="shared" si="0"/>
        <v>2.4785416264547982E-5</v>
      </c>
      <c r="BJ2">
        <f t="shared" si="0"/>
        <v>2.4785416264547982E-5</v>
      </c>
      <c r="BK2">
        <f t="shared" si="0"/>
        <v>2.4785416264547982E-5</v>
      </c>
      <c r="BL2">
        <f t="shared" si="0"/>
        <v>2.4785416264547982E-5</v>
      </c>
      <c r="BM2">
        <f t="shared" si="0"/>
        <v>2.4785416264547982E-5</v>
      </c>
      <c r="BN2">
        <f t="shared" si="0"/>
        <v>2.4785416264547982E-5</v>
      </c>
      <c r="BO2">
        <f t="shared" si="0"/>
        <v>2.4785416264547982E-5</v>
      </c>
      <c r="BP2">
        <f t="shared" si="0"/>
        <v>2.4785416264547982E-5</v>
      </c>
      <c r="BQ2">
        <f t="shared" si="0"/>
        <v>2.4785416264547982E-5</v>
      </c>
      <c r="BR2">
        <f t="shared" si="0"/>
        <v>2.4785416264547982E-5</v>
      </c>
      <c r="BS2">
        <f t="shared" si="0"/>
        <v>2.4785416264547982E-5</v>
      </c>
      <c r="BT2">
        <f t="shared" si="0"/>
        <v>2.4785416264547982E-5</v>
      </c>
      <c r="BU2">
        <f t="shared" si="0"/>
        <v>2.4785416264547982E-5</v>
      </c>
      <c r="BV2">
        <f t="shared" si="0"/>
        <v>2.4785416264547982E-5</v>
      </c>
      <c r="BW2">
        <f t="shared" si="0"/>
        <v>2.4785416264547982E-5</v>
      </c>
      <c r="BX2">
        <f t="shared" si="0"/>
        <v>2.4785416264547982E-5</v>
      </c>
      <c r="BY2">
        <f t="shared" si="0"/>
        <v>2.4785416264547982E-5</v>
      </c>
      <c r="BZ2">
        <f t="shared" si="0"/>
        <v>2.4785416264547982E-5</v>
      </c>
      <c r="CA2">
        <f t="shared" si="0"/>
        <v>2.4785416264547982E-5</v>
      </c>
      <c r="CB2">
        <f t="shared" si="0"/>
        <v>2.4785416264547982E-5</v>
      </c>
      <c r="CC2">
        <f t="shared" si="0"/>
        <v>2.4785416264547982E-5</v>
      </c>
    </row>
    <row r="3" spans="1:81" x14ac:dyDescent="0.35">
      <c r="A3" t="s">
        <v>80</v>
      </c>
      <c r="B3">
        <v>1.222433535146606E-5</v>
      </c>
      <c r="C3">
        <v>1.222433535146606E-5</v>
      </c>
      <c r="D3">
        <v>1.222433535146606E-5</v>
      </c>
      <c r="E3">
        <v>1.222433535146606E-5</v>
      </c>
      <c r="F3">
        <v>1.222433535146606E-5</v>
      </c>
      <c r="G3">
        <v>1.222433535146606E-5</v>
      </c>
      <c r="H3">
        <v>1.222433535146606E-5</v>
      </c>
      <c r="I3">
        <v>1.222433535146606E-5</v>
      </c>
      <c r="J3">
        <v>1.222433535146606E-5</v>
      </c>
      <c r="K3">
        <v>1.222433535146606E-5</v>
      </c>
      <c r="L3">
        <v>1.222433535146606E-5</v>
      </c>
      <c r="M3">
        <v>1.222433535146606E-5</v>
      </c>
      <c r="N3">
        <v>1.222433535146606E-5</v>
      </c>
      <c r="O3">
        <v>1.222433535146606E-5</v>
      </c>
      <c r="P3">
        <v>1.222433535146606E-5</v>
      </c>
      <c r="Q3">
        <v>1.222433535146606E-5</v>
      </c>
      <c r="R3">
        <v>1.222433535146606E-5</v>
      </c>
      <c r="S3">
        <v>1.222433535146606E-5</v>
      </c>
      <c r="T3">
        <v>1.222433535146606E-5</v>
      </c>
      <c r="U3">
        <v>1.222433535146606E-5</v>
      </c>
      <c r="V3">
        <v>1.222433535146606E-5</v>
      </c>
      <c r="W3">
        <v>1.222433535146606E-5</v>
      </c>
      <c r="X3">
        <v>1.222433535146606E-5</v>
      </c>
      <c r="Y3">
        <v>1.222433535146606E-5</v>
      </c>
      <c r="Z3">
        <v>1.222433535146606E-5</v>
      </c>
      <c r="AA3">
        <v>1.222433535146606E-5</v>
      </c>
      <c r="AB3">
        <v>1.222433535146606E-5</v>
      </c>
      <c r="AC3">
        <v>1.222433535146606E-5</v>
      </c>
      <c r="AD3">
        <v>1.222433535146606E-5</v>
      </c>
      <c r="AE3">
        <v>1.222433535146606E-5</v>
      </c>
      <c r="AF3">
        <f t="shared" ref="AF3:AU9" si="1">AE3</f>
        <v>1.222433535146606E-5</v>
      </c>
      <c r="AG3">
        <f t="shared" si="1"/>
        <v>1.222433535146606E-5</v>
      </c>
      <c r="AH3">
        <f t="shared" si="1"/>
        <v>1.222433535146606E-5</v>
      </c>
      <c r="AI3">
        <f t="shared" si="1"/>
        <v>1.222433535146606E-5</v>
      </c>
      <c r="AJ3">
        <f t="shared" si="1"/>
        <v>1.222433535146606E-5</v>
      </c>
      <c r="AK3">
        <f t="shared" si="1"/>
        <v>1.222433535146606E-5</v>
      </c>
      <c r="AL3">
        <f t="shared" si="1"/>
        <v>1.222433535146606E-5</v>
      </c>
      <c r="AM3">
        <f t="shared" si="1"/>
        <v>1.222433535146606E-5</v>
      </c>
      <c r="AN3">
        <f t="shared" si="1"/>
        <v>1.222433535146606E-5</v>
      </c>
      <c r="AO3">
        <f t="shared" si="1"/>
        <v>1.222433535146606E-5</v>
      </c>
      <c r="AP3">
        <f t="shared" si="1"/>
        <v>1.222433535146606E-5</v>
      </c>
      <c r="AQ3">
        <f t="shared" si="1"/>
        <v>1.222433535146606E-5</v>
      </c>
      <c r="AR3">
        <f t="shared" si="1"/>
        <v>1.222433535146606E-5</v>
      </c>
      <c r="AS3">
        <f t="shared" si="1"/>
        <v>1.222433535146606E-5</v>
      </c>
      <c r="AT3">
        <f t="shared" si="1"/>
        <v>1.222433535146606E-5</v>
      </c>
      <c r="AU3">
        <f t="shared" si="1"/>
        <v>1.222433535146606E-5</v>
      </c>
      <c r="AV3">
        <f t="shared" si="0"/>
        <v>1.222433535146606E-5</v>
      </c>
      <c r="AW3">
        <f t="shared" si="0"/>
        <v>1.222433535146606E-5</v>
      </c>
      <c r="AX3">
        <f t="shared" si="0"/>
        <v>1.222433535146606E-5</v>
      </c>
      <c r="AY3">
        <f t="shared" si="0"/>
        <v>1.222433535146606E-5</v>
      </c>
      <c r="AZ3">
        <f t="shared" si="0"/>
        <v>1.222433535146606E-5</v>
      </c>
      <c r="BA3">
        <f t="shared" si="0"/>
        <v>1.222433535146606E-5</v>
      </c>
      <c r="BB3">
        <f t="shared" si="0"/>
        <v>1.222433535146606E-5</v>
      </c>
      <c r="BC3">
        <f t="shared" si="0"/>
        <v>1.222433535146606E-5</v>
      </c>
      <c r="BD3">
        <f t="shared" si="0"/>
        <v>1.222433535146606E-5</v>
      </c>
      <c r="BE3">
        <f t="shared" si="0"/>
        <v>1.222433535146606E-5</v>
      </c>
      <c r="BF3">
        <f t="shared" si="0"/>
        <v>1.222433535146606E-5</v>
      </c>
      <c r="BG3">
        <f t="shared" si="0"/>
        <v>1.222433535146606E-5</v>
      </c>
      <c r="BH3">
        <f t="shared" si="0"/>
        <v>1.222433535146606E-5</v>
      </c>
      <c r="BI3">
        <f t="shared" si="0"/>
        <v>1.222433535146606E-5</v>
      </c>
      <c r="BJ3">
        <f t="shared" si="0"/>
        <v>1.222433535146606E-5</v>
      </c>
      <c r="BK3">
        <f t="shared" si="0"/>
        <v>1.222433535146606E-5</v>
      </c>
      <c r="BL3">
        <f t="shared" si="0"/>
        <v>1.222433535146606E-5</v>
      </c>
      <c r="BM3">
        <f t="shared" si="0"/>
        <v>1.222433535146606E-5</v>
      </c>
      <c r="BN3">
        <f t="shared" si="0"/>
        <v>1.222433535146606E-5</v>
      </c>
      <c r="BO3">
        <f t="shared" si="0"/>
        <v>1.222433535146606E-5</v>
      </c>
      <c r="BP3">
        <f t="shared" si="0"/>
        <v>1.222433535146606E-5</v>
      </c>
      <c r="BQ3">
        <f t="shared" si="0"/>
        <v>1.222433535146606E-5</v>
      </c>
      <c r="BR3">
        <f t="shared" si="0"/>
        <v>1.222433535146606E-5</v>
      </c>
      <c r="BS3">
        <f t="shared" si="0"/>
        <v>1.222433535146606E-5</v>
      </c>
      <c r="BT3">
        <f t="shared" si="0"/>
        <v>1.222433535146606E-5</v>
      </c>
      <c r="BU3">
        <f t="shared" si="0"/>
        <v>1.222433535146606E-5</v>
      </c>
      <c r="BV3">
        <f t="shared" si="0"/>
        <v>1.222433535146606E-5</v>
      </c>
      <c r="BW3">
        <f t="shared" si="0"/>
        <v>1.222433535146606E-5</v>
      </c>
      <c r="BX3">
        <f t="shared" si="0"/>
        <v>1.222433535146606E-5</v>
      </c>
      <c r="BY3">
        <f t="shared" si="0"/>
        <v>1.222433535146606E-5</v>
      </c>
      <c r="BZ3">
        <f t="shared" si="0"/>
        <v>1.222433535146606E-5</v>
      </c>
      <c r="CA3">
        <f t="shared" si="0"/>
        <v>1.222433535146606E-5</v>
      </c>
      <c r="CB3">
        <f t="shared" si="0"/>
        <v>1.222433535146606E-5</v>
      </c>
      <c r="CC3">
        <f t="shared" si="0"/>
        <v>1.222433535146606E-5</v>
      </c>
    </row>
    <row r="4" spans="1:81" x14ac:dyDescent="0.35">
      <c r="A4" t="s">
        <v>81</v>
      </c>
      <c r="B4">
        <v>1.222433535146606E-5</v>
      </c>
      <c r="C4">
        <v>1.222433535146606E-5</v>
      </c>
      <c r="D4">
        <v>1.222433535146606E-5</v>
      </c>
      <c r="E4">
        <v>1.299219225179554E-5</v>
      </c>
      <c r="F4">
        <v>1.3760049152125019E-5</v>
      </c>
      <c r="G4">
        <v>1.3867964175955109E-5</v>
      </c>
      <c r="H4">
        <v>1.3975879199785199E-5</v>
      </c>
      <c r="I4">
        <v>1.4083794223615289E-5</v>
      </c>
      <c r="J4">
        <v>1.4191709247445379E-5</v>
      </c>
      <c r="K4">
        <v>1.4299624271275469E-5</v>
      </c>
      <c r="L4">
        <v>1.43494312053509E-5</v>
      </c>
      <c r="M4">
        <v>1.4399238139426321E-5</v>
      </c>
      <c r="N4">
        <v>1.444904507350175E-5</v>
      </c>
      <c r="O4">
        <v>1.449885200757718E-5</v>
      </c>
      <c r="P4">
        <v>1.4548658941652599E-5</v>
      </c>
      <c r="Q4">
        <v>1.459846587572802E-5</v>
      </c>
      <c r="R4">
        <v>1.4648272809803451E-5</v>
      </c>
      <c r="S4">
        <v>1.469807974387888E-5</v>
      </c>
      <c r="T4">
        <v>1.474788667795431E-5</v>
      </c>
      <c r="U4">
        <v>1.4797693612029731E-5</v>
      </c>
      <c r="V4">
        <v>1.4797693612029731E-5</v>
      </c>
      <c r="W4">
        <v>1.4797693612029731E-5</v>
      </c>
      <c r="X4">
        <v>1.4797693612029731E-5</v>
      </c>
      <c r="Y4">
        <v>1.4797693612029731E-5</v>
      </c>
      <c r="Z4">
        <v>1.4797693612029731E-5</v>
      </c>
      <c r="AA4">
        <v>1.4797693612029731E-5</v>
      </c>
      <c r="AB4">
        <v>1.4797693612029731E-5</v>
      </c>
      <c r="AC4">
        <v>1.4797693612029731E-5</v>
      </c>
      <c r="AD4">
        <v>1.4797693612029731E-5</v>
      </c>
      <c r="AE4">
        <v>1.4797693612029731E-5</v>
      </c>
      <c r="AF4">
        <f t="shared" si="1"/>
        <v>1.4797693612029731E-5</v>
      </c>
      <c r="AG4">
        <f t="shared" si="0"/>
        <v>1.4797693612029731E-5</v>
      </c>
      <c r="AH4">
        <f t="shared" si="0"/>
        <v>1.4797693612029731E-5</v>
      </c>
      <c r="AI4">
        <f t="shared" si="0"/>
        <v>1.4797693612029731E-5</v>
      </c>
      <c r="AJ4">
        <f t="shared" si="0"/>
        <v>1.4797693612029731E-5</v>
      </c>
      <c r="AK4">
        <f t="shared" si="0"/>
        <v>1.4797693612029731E-5</v>
      </c>
      <c r="AL4">
        <f t="shared" si="0"/>
        <v>1.4797693612029731E-5</v>
      </c>
      <c r="AM4">
        <f t="shared" si="0"/>
        <v>1.4797693612029731E-5</v>
      </c>
      <c r="AN4">
        <f t="shared" si="0"/>
        <v>1.4797693612029731E-5</v>
      </c>
      <c r="AO4">
        <f t="shared" si="0"/>
        <v>1.4797693612029731E-5</v>
      </c>
      <c r="AP4">
        <f t="shared" si="0"/>
        <v>1.4797693612029731E-5</v>
      </c>
      <c r="AQ4">
        <f t="shared" si="0"/>
        <v>1.4797693612029731E-5</v>
      </c>
      <c r="AR4">
        <f t="shared" si="0"/>
        <v>1.4797693612029731E-5</v>
      </c>
      <c r="AS4">
        <f t="shared" si="0"/>
        <v>1.4797693612029731E-5</v>
      </c>
      <c r="AT4">
        <f t="shared" si="0"/>
        <v>1.4797693612029731E-5</v>
      </c>
      <c r="AU4">
        <f t="shared" si="0"/>
        <v>1.4797693612029731E-5</v>
      </c>
      <c r="AV4">
        <f t="shared" si="0"/>
        <v>1.4797693612029731E-5</v>
      </c>
      <c r="AW4">
        <f t="shared" si="0"/>
        <v>1.4797693612029731E-5</v>
      </c>
      <c r="AX4">
        <f t="shared" si="0"/>
        <v>1.4797693612029731E-5</v>
      </c>
      <c r="AY4">
        <f t="shared" si="0"/>
        <v>1.4797693612029731E-5</v>
      </c>
      <c r="AZ4">
        <f t="shared" si="0"/>
        <v>1.4797693612029731E-5</v>
      </c>
      <c r="BA4">
        <f t="shared" si="0"/>
        <v>1.4797693612029731E-5</v>
      </c>
      <c r="BB4">
        <f t="shared" si="0"/>
        <v>1.4797693612029731E-5</v>
      </c>
      <c r="BC4">
        <f t="shared" si="0"/>
        <v>1.4797693612029731E-5</v>
      </c>
      <c r="BD4">
        <f t="shared" si="0"/>
        <v>1.4797693612029731E-5</v>
      </c>
      <c r="BE4">
        <f t="shared" si="0"/>
        <v>1.4797693612029731E-5</v>
      </c>
      <c r="BF4">
        <f t="shared" si="0"/>
        <v>1.4797693612029731E-5</v>
      </c>
      <c r="BG4">
        <f t="shared" si="0"/>
        <v>1.4797693612029731E-5</v>
      </c>
      <c r="BH4">
        <f t="shared" si="0"/>
        <v>1.4797693612029731E-5</v>
      </c>
      <c r="BI4">
        <f t="shared" si="0"/>
        <v>1.4797693612029731E-5</v>
      </c>
      <c r="BJ4">
        <f t="shared" si="0"/>
        <v>1.4797693612029731E-5</v>
      </c>
      <c r="BK4">
        <f t="shared" si="0"/>
        <v>1.4797693612029731E-5</v>
      </c>
      <c r="BL4">
        <f t="shared" si="0"/>
        <v>1.4797693612029731E-5</v>
      </c>
      <c r="BM4">
        <f t="shared" si="0"/>
        <v>1.4797693612029731E-5</v>
      </c>
      <c r="BN4">
        <f t="shared" si="0"/>
        <v>1.4797693612029731E-5</v>
      </c>
      <c r="BO4">
        <f t="shared" si="0"/>
        <v>1.4797693612029731E-5</v>
      </c>
      <c r="BP4">
        <f t="shared" si="0"/>
        <v>1.4797693612029731E-5</v>
      </c>
      <c r="BQ4">
        <f t="shared" si="0"/>
        <v>1.4797693612029731E-5</v>
      </c>
      <c r="BR4">
        <f t="shared" si="0"/>
        <v>1.4797693612029731E-5</v>
      </c>
      <c r="BS4">
        <f t="shared" si="0"/>
        <v>1.4797693612029731E-5</v>
      </c>
      <c r="BT4">
        <f t="shared" si="0"/>
        <v>1.4797693612029731E-5</v>
      </c>
      <c r="BU4">
        <f t="shared" si="0"/>
        <v>1.4797693612029731E-5</v>
      </c>
      <c r="BV4">
        <f t="shared" si="0"/>
        <v>1.4797693612029731E-5</v>
      </c>
      <c r="BW4">
        <f t="shared" si="0"/>
        <v>1.4797693612029731E-5</v>
      </c>
      <c r="BX4">
        <f t="shared" si="0"/>
        <v>1.4797693612029731E-5</v>
      </c>
      <c r="BY4">
        <f t="shared" si="0"/>
        <v>1.4797693612029731E-5</v>
      </c>
      <c r="BZ4">
        <f t="shared" si="0"/>
        <v>1.4797693612029731E-5</v>
      </c>
      <c r="CA4">
        <f t="shared" si="0"/>
        <v>1.4797693612029731E-5</v>
      </c>
      <c r="CB4">
        <f t="shared" si="0"/>
        <v>1.4797693612029731E-5</v>
      </c>
      <c r="CC4">
        <f t="shared" si="0"/>
        <v>1.4797693612029731E-5</v>
      </c>
    </row>
    <row r="5" spans="1:81" x14ac:dyDescent="0.35">
      <c r="A5" t="s">
        <v>82</v>
      </c>
      <c r="B5">
        <v>1.222433535146606E-5</v>
      </c>
      <c r="C5">
        <v>1.222433535146606E-5</v>
      </c>
      <c r="D5">
        <v>1.222433535146606E-5</v>
      </c>
      <c r="E5">
        <v>1.222433535146606E-5</v>
      </c>
      <c r="F5">
        <v>1.222433535146606E-5</v>
      </c>
      <c r="G5">
        <v>1.222433535146606E-5</v>
      </c>
      <c r="H5">
        <v>1.222433535146606E-5</v>
      </c>
      <c r="I5">
        <v>1.222433535146606E-5</v>
      </c>
      <c r="J5">
        <v>1.222433535146606E-5</v>
      </c>
      <c r="K5">
        <v>1.222433535146606E-5</v>
      </c>
      <c r="L5">
        <v>1.222433535146606E-5</v>
      </c>
      <c r="M5">
        <v>1.222433535146606E-5</v>
      </c>
      <c r="N5">
        <v>1.222433535146606E-5</v>
      </c>
      <c r="O5">
        <v>1.222433535146606E-5</v>
      </c>
      <c r="P5">
        <v>1.222433535146606E-5</v>
      </c>
      <c r="Q5">
        <v>1.222433535146606E-5</v>
      </c>
      <c r="R5">
        <v>1.222433535146606E-5</v>
      </c>
      <c r="S5">
        <v>1.222433535146606E-5</v>
      </c>
      <c r="T5">
        <v>1.222433535146606E-5</v>
      </c>
      <c r="U5">
        <v>1.222433535146606E-5</v>
      </c>
      <c r="V5">
        <v>1.222433535146606E-5</v>
      </c>
      <c r="W5">
        <v>1.222433535146606E-5</v>
      </c>
      <c r="X5">
        <v>1.222433535146606E-5</v>
      </c>
      <c r="Y5">
        <v>1.222433535146606E-5</v>
      </c>
      <c r="Z5">
        <v>1.222433535146606E-5</v>
      </c>
      <c r="AA5">
        <v>1.222433535146606E-5</v>
      </c>
      <c r="AB5">
        <v>1.222433535146606E-5</v>
      </c>
      <c r="AC5">
        <v>1.222433535146606E-5</v>
      </c>
      <c r="AD5">
        <v>1.222433535146606E-5</v>
      </c>
      <c r="AE5">
        <v>1.222433535146606E-5</v>
      </c>
      <c r="AF5">
        <f t="shared" si="1"/>
        <v>1.222433535146606E-5</v>
      </c>
      <c r="AG5">
        <f t="shared" si="0"/>
        <v>1.222433535146606E-5</v>
      </c>
      <c r="AH5">
        <f t="shared" si="0"/>
        <v>1.222433535146606E-5</v>
      </c>
      <c r="AI5">
        <f t="shared" si="0"/>
        <v>1.222433535146606E-5</v>
      </c>
      <c r="AJ5">
        <f t="shared" si="0"/>
        <v>1.222433535146606E-5</v>
      </c>
      <c r="AK5">
        <f t="shared" si="0"/>
        <v>1.222433535146606E-5</v>
      </c>
      <c r="AL5">
        <f t="shared" si="0"/>
        <v>1.222433535146606E-5</v>
      </c>
      <c r="AM5">
        <f t="shared" si="0"/>
        <v>1.222433535146606E-5</v>
      </c>
      <c r="AN5">
        <f t="shared" si="0"/>
        <v>1.222433535146606E-5</v>
      </c>
      <c r="AO5">
        <f t="shared" si="0"/>
        <v>1.222433535146606E-5</v>
      </c>
      <c r="AP5">
        <f t="shared" si="0"/>
        <v>1.222433535146606E-5</v>
      </c>
      <c r="AQ5">
        <f t="shared" si="0"/>
        <v>1.222433535146606E-5</v>
      </c>
      <c r="AR5">
        <f t="shared" si="0"/>
        <v>1.222433535146606E-5</v>
      </c>
      <c r="AS5">
        <f t="shared" si="0"/>
        <v>1.222433535146606E-5</v>
      </c>
      <c r="AT5">
        <f t="shared" si="0"/>
        <v>1.222433535146606E-5</v>
      </c>
      <c r="AU5">
        <f t="shared" si="0"/>
        <v>1.222433535146606E-5</v>
      </c>
      <c r="AV5">
        <f t="shared" si="0"/>
        <v>1.222433535146606E-5</v>
      </c>
      <c r="AW5">
        <f t="shared" si="0"/>
        <v>1.222433535146606E-5</v>
      </c>
      <c r="AX5">
        <f t="shared" si="0"/>
        <v>1.222433535146606E-5</v>
      </c>
      <c r="AY5">
        <f t="shared" si="0"/>
        <v>1.222433535146606E-5</v>
      </c>
      <c r="AZ5">
        <f t="shared" si="0"/>
        <v>1.222433535146606E-5</v>
      </c>
      <c r="BA5">
        <f t="shared" si="0"/>
        <v>1.222433535146606E-5</v>
      </c>
      <c r="BB5">
        <f t="shared" si="0"/>
        <v>1.222433535146606E-5</v>
      </c>
      <c r="BC5">
        <f t="shared" si="0"/>
        <v>1.222433535146606E-5</v>
      </c>
      <c r="BD5">
        <f t="shared" si="0"/>
        <v>1.222433535146606E-5</v>
      </c>
      <c r="BE5">
        <f t="shared" si="0"/>
        <v>1.222433535146606E-5</v>
      </c>
      <c r="BF5">
        <f t="shared" si="0"/>
        <v>1.222433535146606E-5</v>
      </c>
      <c r="BG5">
        <f t="shared" si="0"/>
        <v>1.222433535146606E-5</v>
      </c>
      <c r="BH5">
        <f t="shared" si="0"/>
        <v>1.222433535146606E-5</v>
      </c>
      <c r="BI5">
        <f t="shared" si="0"/>
        <v>1.222433535146606E-5</v>
      </c>
      <c r="BJ5">
        <f t="shared" si="0"/>
        <v>1.222433535146606E-5</v>
      </c>
      <c r="BK5">
        <f t="shared" si="0"/>
        <v>1.222433535146606E-5</v>
      </c>
      <c r="BL5">
        <f t="shared" si="0"/>
        <v>1.222433535146606E-5</v>
      </c>
      <c r="BM5">
        <f t="shared" si="0"/>
        <v>1.222433535146606E-5</v>
      </c>
      <c r="BN5">
        <f t="shared" si="0"/>
        <v>1.222433535146606E-5</v>
      </c>
      <c r="BO5">
        <f t="shared" si="0"/>
        <v>1.222433535146606E-5</v>
      </c>
      <c r="BP5">
        <f t="shared" si="0"/>
        <v>1.222433535146606E-5</v>
      </c>
      <c r="BQ5">
        <f t="shared" si="0"/>
        <v>1.222433535146606E-5</v>
      </c>
      <c r="BR5">
        <f t="shared" si="0"/>
        <v>1.222433535146606E-5</v>
      </c>
      <c r="BS5">
        <f t="shared" si="0"/>
        <v>1.222433535146606E-5</v>
      </c>
      <c r="BT5">
        <f t="shared" si="0"/>
        <v>1.222433535146606E-5</v>
      </c>
      <c r="BU5">
        <f t="shared" si="0"/>
        <v>1.222433535146606E-5</v>
      </c>
      <c r="BV5">
        <f t="shared" si="0"/>
        <v>1.222433535146606E-5</v>
      </c>
      <c r="BW5">
        <f t="shared" si="0"/>
        <v>1.222433535146606E-5</v>
      </c>
      <c r="BX5">
        <f t="shared" si="0"/>
        <v>1.222433535146606E-5</v>
      </c>
      <c r="BY5">
        <f t="shared" si="0"/>
        <v>1.222433535146606E-5</v>
      </c>
      <c r="BZ5">
        <f t="shared" si="0"/>
        <v>1.222433535146606E-5</v>
      </c>
      <c r="CA5">
        <f t="shared" si="0"/>
        <v>1.222433535146606E-5</v>
      </c>
      <c r="CB5">
        <f t="shared" si="0"/>
        <v>1.222433535146606E-5</v>
      </c>
      <c r="CC5">
        <f t="shared" si="0"/>
        <v>1.222433535146606E-5</v>
      </c>
    </row>
    <row r="6" spans="1:81" x14ac:dyDescent="0.35">
      <c r="A6" t="s">
        <v>83</v>
      </c>
      <c r="B6">
        <v>1.222433535146606E-5</v>
      </c>
      <c r="C6">
        <v>1.222433535146606E-5</v>
      </c>
      <c r="D6">
        <v>1.222433535146606E-5</v>
      </c>
      <c r="E6">
        <v>1.222433535146606E-5</v>
      </c>
      <c r="F6">
        <v>1.222433535146606E-5</v>
      </c>
      <c r="G6">
        <v>1.222433535146606E-5</v>
      </c>
      <c r="H6">
        <v>1.222433535146606E-5</v>
      </c>
      <c r="I6">
        <v>1.222433535146606E-5</v>
      </c>
      <c r="J6">
        <v>1.222433535146606E-5</v>
      </c>
      <c r="K6">
        <v>1.222433535146606E-5</v>
      </c>
      <c r="L6">
        <v>1.222433535146606E-5</v>
      </c>
      <c r="M6">
        <v>1.222433535146606E-5</v>
      </c>
      <c r="N6">
        <v>1.222433535146606E-5</v>
      </c>
      <c r="O6">
        <v>1.222433535146606E-5</v>
      </c>
      <c r="P6">
        <v>1.222433535146606E-5</v>
      </c>
      <c r="Q6">
        <v>1.222433535146606E-5</v>
      </c>
      <c r="R6">
        <v>1.222433535146606E-5</v>
      </c>
      <c r="S6">
        <v>1.222433535146606E-5</v>
      </c>
      <c r="T6">
        <v>1.222433535146606E-5</v>
      </c>
      <c r="U6">
        <v>1.222433535146606E-5</v>
      </c>
      <c r="V6">
        <v>1.222433535146606E-5</v>
      </c>
      <c r="W6">
        <v>1.222433535146606E-5</v>
      </c>
      <c r="X6">
        <v>1.222433535146606E-5</v>
      </c>
      <c r="Y6">
        <v>1.222433535146606E-5</v>
      </c>
      <c r="Z6">
        <v>1.222433535146606E-5</v>
      </c>
      <c r="AA6">
        <v>1.222433535146606E-5</v>
      </c>
      <c r="AB6">
        <v>1.222433535146606E-5</v>
      </c>
      <c r="AC6">
        <v>1.222433535146606E-5</v>
      </c>
      <c r="AD6">
        <v>1.222433535146606E-5</v>
      </c>
      <c r="AE6">
        <v>1.222433535146606E-5</v>
      </c>
      <c r="AF6">
        <f t="shared" si="1"/>
        <v>1.222433535146606E-5</v>
      </c>
      <c r="AG6">
        <f t="shared" si="0"/>
        <v>1.222433535146606E-5</v>
      </c>
      <c r="AH6">
        <f t="shared" si="0"/>
        <v>1.222433535146606E-5</v>
      </c>
      <c r="AI6">
        <f t="shared" si="0"/>
        <v>1.222433535146606E-5</v>
      </c>
      <c r="AJ6">
        <f t="shared" si="0"/>
        <v>1.222433535146606E-5</v>
      </c>
      <c r="AK6">
        <f t="shared" si="0"/>
        <v>1.222433535146606E-5</v>
      </c>
      <c r="AL6">
        <f t="shared" si="0"/>
        <v>1.222433535146606E-5</v>
      </c>
      <c r="AM6">
        <f t="shared" si="0"/>
        <v>1.222433535146606E-5</v>
      </c>
      <c r="AN6">
        <f t="shared" si="0"/>
        <v>1.222433535146606E-5</v>
      </c>
      <c r="AO6">
        <f t="shared" si="0"/>
        <v>1.222433535146606E-5</v>
      </c>
      <c r="AP6">
        <f t="shared" si="0"/>
        <v>1.222433535146606E-5</v>
      </c>
      <c r="AQ6">
        <f t="shared" si="0"/>
        <v>1.222433535146606E-5</v>
      </c>
      <c r="AR6">
        <f t="shared" si="0"/>
        <v>1.222433535146606E-5</v>
      </c>
      <c r="AS6">
        <f t="shared" si="0"/>
        <v>1.222433535146606E-5</v>
      </c>
      <c r="AT6">
        <f t="shared" si="0"/>
        <v>1.222433535146606E-5</v>
      </c>
      <c r="AU6">
        <f t="shared" si="0"/>
        <v>1.222433535146606E-5</v>
      </c>
      <c r="AV6">
        <f t="shared" si="0"/>
        <v>1.222433535146606E-5</v>
      </c>
      <c r="AW6">
        <f t="shared" si="0"/>
        <v>1.222433535146606E-5</v>
      </c>
      <c r="AX6">
        <f t="shared" si="0"/>
        <v>1.222433535146606E-5</v>
      </c>
      <c r="AY6">
        <f t="shared" si="0"/>
        <v>1.222433535146606E-5</v>
      </c>
      <c r="AZ6">
        <f t="shared" si="0"/>
        <v>1.222433535146606E-5</v>
      </c>
      <c r="BA6">
        <f t="shared" si="0"/>
        <v>1.222433535146606E-5</v>
      </c>
      <c r="BB6">
        <f t="shared" si="0"/>
        <v>1.222433535146606E-5</v>
      </c>
      <c r="BC6">
        <f t="shared" si="0"/>
        <v>1.222433535146606E-5</v>
      </c>
      <c r="BD6">
        <f t="shared" si="0"/>
        <v>1.222433535146606E-5</v>
      </c>
      <c r="BE6">
        <f t="shared" si="0"/>
        <v>1.222433535146606E-5</v>
      </c>
      <c r="BF6">
        <f t="shared" si="0"/>
        <v>1.222433535146606E-5</v>
      </c>
      <c r="BG6">
        <f t="shared" si="0"/>
        <v>1.222433535146606E-5</v>
      </c>
      <c r="BH6">
        <f t="shared" si="0"/>
        <v>1.222433535146606E-5</v>
      </c>
      <c r="BI6">
        <f t="shared" si="0"/>
        <v>1.222433535146606E-5</v>
      </c>
      <c r="BJ6">
        <f t="shared" si="0"/>
        <v>1.222433535146606E-5</v>
      </c>
      <c r="BK6">
        <f t="shared" si="0"/>
        <v>1.222433535146606E-5</v>
      </c>
      <c r="BL6">
        <f t="shared" si="0"/>
        <v>1.222433535146606E-5</v>
      </c>
      <c r="BM6">
        <f t="shared" si="0"/>
        <v>1.222433535146606E-5</v>
      </c>
      <c r="BN6">
        <f t="shared" si="0"/>
        <v>1.222433535146606E-5</v>
      </c>
      <c r="BO6">
        <f t="shared" si="0"/>
        <v>1.222433535146606E-5</v>
      </c>
      <c r="BP6">
        <f t="shared" si="0"/>
        <v>1.222433535146606E-5</v>
      </c>
      <c r="BQ6">
        <f t="shared" si="0"/>
        <v>1.222433535146606E-5</v>
      </c>
      <c r="BR6">
        <f t="shared" si="0"/>
        <v>1.222433535146606E-5</v>
      </c>
      <c r="BS6">
        <f t="shared" si="0"/>
        <v>1.222433535146606E-5</v>
      </c>
      <c r="BT6">
        <f t="shared" si="0"/>
        <v>1.222433535146606E-5</v>
      </c>
      <c r="BU6">
        <f t="shared" si="0"/>
        <v>1.222433535146606E-5</v>
      </c>
      <c r="BV6">
        <f t="shared" si="0"/>
        <v>1.222433535146606E-5</v>
      </c>
      <c r="BW6">
        <f t="shared" si="0"/>
        <v>1.222433535146606E-5</v>
      </c>
      <c r="BX6">
        <f t="shared" si="0"/>
        <v>1.222433535146606E-5</v>
      </c>
      <c r="BY6">
        <f t="shared" si="0"/>
        <v>1.222433535146606E-5</v>
      </c>
      <c r="BZ6">
        <f t="shared" si="0"/>
        <v>1.222433535146606E-5</v>
      </c>
      <c r="CA6">
        <f t="shared" si="0"/>
        <v>1.222433535146606E-5</v>
      </c>
      <c r="CB6">
        <f t="shared" si="0"/>
        <v>1.222433535146606E-5</v>
      </c>
      <c r="CC6">
        <f t="shared" si="0"/>
        <v>1.222433535146606E-5</v>
      </c>
    </row>
    <row r="7" spans="1:81" x14ac:dyDescent="0.35">
      <c r="A7" t="s">
        <v>84</v>
      </c>
      <c r="B7">
        <v>1.222433535146606E-5</v>
      </c>
      <c r="C7">
        <v>1.222433535146606E-5</v>
      </c>
      <c r="D7">
        <v>1.222433535146606E-5</v>
      </c>
      <c r="E7">
        <v>1.222433535146606E-5</v>
      </c>
      <c r="F7">
        <v>1.222433535146606E-5</v>
      </c>
      <c r="G7">
        <v>1.222433535146606E-5</v>
      </c>
      <c r="H7">
        <v>1.222433535146606E-5</v>
      </c>
      <c r="I7">
        <v>1.222433535146606E-5</v>
      </c>
      <c r="J7">
        <v>1.222433535146606E-5</v>
      </c>
      <c r="K7">
        <v>1.222433535146606E-5</v>
      </c>
      <c r="L7">
        <v>1.222433535146606E-5</v>
      </c>
      <c r="M7">
        <v>1.222433535146606E-5</v>
      </c>
      <c r="N7">
        <v>1.222433535146606E-5</v>
      </c>
      <c r="O7">
        <v>1.222433535146606E-5</v>
      </c>
      <c r="P7">
        <v>1.222433535146606E-5</v>
      </c>
      <c r="Q7">
        <v>1.222433535146606E-5</v>
      </c>
      <c r="R7">
        <v>1.222433535146606E-5</v>
      </c>
      <c r="S7">
        <v>1.222433535146606E-5</v>
      </c>
      <c r="T7">
        <v>1.222433535146606E-5</v>
      </c>
      <c r="U7">
        <v>1.222433535146606E-5</v>
      </c>
      <c r="V7">
        <v>1.222433535146606E-5</v>
      </c>
      <c r="W7">
        <v>1.222433535146606E-5</v>
      </c>
      <c r="X7">
        <v>1.222433535146606E-5</v>
      </c>
      <c r="Y7">
        <v>1.222433535146606E-5</v>
      </c>
      <c r="Z7">
        <v>1.222433535146606E-5</v>
      </c>
      <c r="AA7">
        <v>1.222433535146606E-5</v>
      </c>
      <c r="AB7">
        <v>1.222433535146606E-5</v>
      </c>
      <c r="AC7">
        <v>1.222433535146606E-5</v>
      </c>
      <c r="AD7">
        <v>1.222433535146606E-5</v>
      </c>
      <c r="AE7">
        <v>1.222433535146606E-5</v>
      </c>
      <c r="AF7">
        <f t="shared" si="1"/>
        <v>1.222433535146606E-5</v>
      </c>
      <c r="AG7">
        <f t="shared" si="0"/>
        <v>1.222433535146606E-5</v>
      </c>
      <c r="AH7">
        <f t="shared" si="0"/>
        <v>1.222433535146606E-5</v>
      </c>
      <c r="AI7">
        <f t="shared" si="0"/>
        <v>1.222433535146606E-5</v>
      </c>
      <c r="AJ7">
        <f t="shared" si="0"/>
        <v>1.222433535146606E-5</v>
      </c>
      <c r="AK7">
        <f t="shared" si="0"/>
        <v>1.222433535146606E-5</v>
      </c>
      <c r="AL7">
        <f t="shared" si="0"/>
        <v>1.222433535146606E-5</v>
      </c>
      <c r="AM7">
        <f t="shared" si="0"/>
        <v>1.222433535146606E-5</v>
      </c>
      <c r="AN7">
        <f t="shared" si="0"/>
        <v>1.222433535146606E-5</v>
      </c>
      <c r="AO7">
        <f t="shared" si="0"/>
        <v>1.222433535146606E-5</v>
      </c>
      <c r="AP7">
        <f t="shared" si="0"/>
        <v>1.222433535146606E-5</v>
      </c>
      <c r="AQ7">
        <f t="shared" si="0"/>
        <v>1.222433535146606E-5</v>
      </c>
      <c r="AR7">
        <f t="shared" si="0"/>
        <v>1.222433535146606E-5</v>
      </c>
      <c r="AS7">
        <f t="shared" si="0"/>
        <v>1.222433535146606E-5</v>
      </c>
      <c r="AT7">
        <f t="shared" si="0"/>
        <v>1.222433535146606E-5</v>
      </c>
      <c r="AU7">
        <f t="shared" si="0"/>
        <v>1.222433535146606E-5</v>
      </c>
      <c r="AV7">
        <f t="shared" si="0"/>
        <v>1.222433535146606E-5</v>
      </c>
      <c r="AW7">
        <f t="shared" si="0"/>
        <v>1.222433535146606E-5</v>
      </c>
      <c r="AX7">
        <f t="shared" si="0"/>
        <v>1.222433535146606E-5</v>
      </c>
      <c r="AY7">
        <f t="shared" si="0"/>
        <v>1.222433535146606E-5</v>
      </c>
      <c r="AZ7">
        <f t="shared" si="0"/>
        <v>1.222433535146606E-5</v>
      </c>
      <c r="BA7">
        <f t="shared" si="0"/>
        <v>1.222433535146606E-5</v>
      </c>
      <c r="BB7">
        <f t="shared" si="0"/>
        <v>1.222433535146606E-5</v>
      </c>
      <c r="BC7">
        <f t="shared" si="0"/>
        <v>1.222433535146606E-5</v>
      </c>
      <c r="BD7">
        <f t="shared" si="0"/>
        <v>1.222433535146606E-5</v>
      </c>
      <c r="BE7">
        <f t="shared" si="0"/>
        <v>1.222433535146606E-5</v>
      </c>
      <c r="BF7">
        <f t="shared" ref="AG7:CC9" si="2">BE7</f>
        <v>1.222433535146606E-5</v>
      </c>
      <c r="BG7">
        <f t="shared" si="2"/>
        <v>1.222433535146606E-5</v>
      </c>
      <c r="BH7">
        <f t="shared" si="2"/>
        <v>1.222433535146606E-5</v>
      </c>
      <c r="BI7">
        <f t="shared" si="2"/>
        <v>1.222433535146606E-5</v>
      </c>
      <c r="BJ7">
        <f t="shared" si="2"/>
        <v>1.222433535146606E-5</v>
      </c>
      <c r="BK7">
        <f t="shared" si="2"/>
        <v>1.222433535146606E-5</v>
      </c>
      <c r="BL7">
        <f t="shared" si="2"/>
        <v>1.222433535146606E-5</v>
      </c>
      <c r="BM7">
        <f t="shared" si="2"/>
        <v>1.222433535146606E-5</v>
      </c>
      <c r="BN7">
        <f t="shared" si="2"/>
        <v>1.222433535146606E-5</v>
      </c>
      <c r="BO7">
        <f t="shared" si="2"/>
        <v>1.222433535146606E-5</v>
      </c>
      <c r="BP7">
        <f t="shared" si="2"/>
        <v>1.222433535146606E-5</v>
      </c>
      <c r="BQ7">
        <f t="shared" si="2"/>
        <v>1.222433535146606E-5</v>
      </c>
      <c r="BR7">
        <f t="shared" si="2"/>
        <v>1.222433535146606E-5</v>
      </c>
      <c r="BS7">
        <f t="shared" si="2"/>
        <v>1.222433535146606E-5</v>
      </c>
      <c r="BT7">
        <f t="shared" si="2"/>
        <v>1.222433535146606E-5</v>
      </c>
      <c r="BU7">
        <f t="shared" si="2"/>
        <v>1.222433535146606E-5</v>
      </c>
      <c r="BV7">
        <f t="shared" si="2"/>
        <v>1.222433535146606E-5</v>
      </c>
      <c r="BW7">
        <f t="shared" si="2"/>
        <v>1.222433535146606E-5</v>
      </c>
      <c r="BX7">
        <f t="shared" si="2"/>
        <v>1.222433535146606E-5</v>
      </c>
      <c r="BY7">
        <f t="shared" si="2"/>
        <v>1.222433535146606E-5</v>
      </c>
      <c r="BZ7">
        <f t="shared" si="2"/>
        <v>1.222433535146606E-5</v>
      </c>
      <c r="CA7">
        <f t="shared" si="2"/>
        <v>1.222433535146606E-5</v>
      </c>
      <c r="CB7">
        <f t="shared" si="2"/>
        <v>1.222433535146606E-5</v>
      </c>
      <c r="CC7">
        <f t="shared" si="2"/>
        <v>1.222433535146606E-5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1.222433535146606E-5</v>
      </c>
      <c r="C9">
        <v>1.222433535146606E-5</v>
      </c>
      <c r="D9">
        <v>1.222433535146606E-5</v>
      </c>
      <c r="E9">
        <v>1.222433535146606E-5</v>
      </c>
      <c r="F9">
        <v>1.222433535146606E-5</v>
      </c>
      <c r="G9">
        <v>1.222433535146606E-5</v>
      </c>
      <c r="H9">
        <v>1.222433535146606E-5</v>
      </c>
      <c r="I9">
        <v>1.222433535146606E-5</v>
      </c>
      <c r="J9">
        <v>1.222433535146606E-5</v>
      </c>
      <c r="K9">
        <v>1.222433535146606E-5</v>
      </c>
      <c r="L9">
        <v>1.222433535146606E-5</v>
      </c>
      <c r="M9">
        <v>1.222433535146606E-5</v>
      </c>
      <c r="N9">
        <v>1.222433535146606E-5</v>
      </c>
      <c r="O9">
        <v>1.222433535146606E-5</v>
      </c>
      <c r="P9">
        <v>1.222433535146606E-5</v>
      </c>
      <c r="Q9">
        <v>1.222433535146606E-5</v>
      </c>
      <c r="R9">
        <v>1.222433535146606E-5</v>
      </c>
      <c r="S9">
        <v>1.222433535146606E-5</v>
      </c>
      <c r="T9">
        <v>1.222433535146606E-5</v>
      </c>
      <c r="U9">
        <v>1.222433535146606E-5</v>
      </c>
      <c r="V9">
        <v>1.222433535146606E-5</v>
      </c>
      <c r="W9">
        <v>1.222433535146606E-5</v>
      </c>
      <c r="X9">
        <v>1.222433535146606E-5</v>
      </c>
      <c r="Y9">
        <v>1.222433535146606E-5</v>
      </c>
      <c r="Z9">
        <v>1.222433535146606E-5</v>
      </c>
      <c r="AA9">
        <v>1.222433535146606E-5</v>
      </c>
      <c r="AB9">
        <v>1.222433535146606E-5</v>
      </c>
      <c r="AC9">
        <v>1.222433535146606E-5</v>
      </c>
      <c r="AD9">
        <v>1.222433535146606E-5</v>
      </c>
      <c r="AE9">
        <v>1.222433535146606E-5</v>
      </c>
      <c r="AF9">
        <f t="shared" si="1"/>
        <v>1.222433535146606E-5</v>
      </c>
      <c r="AG9">
        <f t="shared" si="2"/>
        <v>1.222433535146606E-5</v>
      </c>
      <c r="AH9">
        <f t="shared" si="2"/>
        <v>1.222433535146606E-5</v>
      </c>
      <c r="AI9">
        <f t="shared" si="2"/>
        <v>1.222433535146606E-5</v>
      </c>
      <c r="AJ9">
        <f t="shared" si="2"/>
        <v>1.222433535146606E-5</v>
      </c>
      <c r="AK9">
        <f t="shared" si="2"/>
        <v>1.222433535146606E-5</v>
      </c>
      <c r="AL9">
        <f t="shared" si="2"/>
        <v>1.222433535146606E-5</v>
      </c>
      <c r="AM9">
        <f t="shared" si="2"/>
        <v>1.222433535146606E-5</v>
      </c>
      <c r="AN9">
        <f t="shared" si="2"/>
        <v>1.222433535146606E-5</v>
      </c>
      <c r="AO9">
        <f t="shared" si="2"/>
        <v>1.222433535146606E-5</v>
      </c>
      <c r="AP9">
        <f t="shared" si="2"/>
        <v>1.222433535146606E-5</v>
      </c>
      <c r="AQ9">
        <f t="shared" si="2"/>
        <v>1.222433535146606E-5</v>
      </c>
      <c r="AR9">
        <f t="shared" si="2"/>
        <v>1.222433535146606E-5</v>
      </c>
      <c r="AS9">
        <f t="shared" si="2"/>
        <v>1.222433535146606E-5</v>
      </c>
      <c r="AT9">
        <f t="shared" si="2"/>
        <v>1.222433535146606E-5</v>
      </c>
      <c r="AU9">
        <f t="shared" si="2"/>
        <v>1.222433535146606E-5</v>
      </c>
      <c r="AV9">
        <f t="shared" si="2"/>
        <v>1.222433535146606E-5</v>
      </c>
      <c r="AW9">
        <f t="shared" si="2"/>
        <v>1.222433535146606E-5</v>
      </c>
      <c r="AX9">
        <f t="shared" si="2"/>
        <v>1.222433535146606E-5</v>
      </c>
      <c r="AY9">
        <f t="shared" si="2"/>
        <v>1.222433535146606E-5</v>
      </c>
      <c r="AZ9">
        <f t="shared" si="2"/>
        <v>1.222433535146606E-5</v>
      </c>
      <c r="BA9">
        <f t="shared" si="2"/>
        <v>1.222433535146606E-5</v>
      </c>
      <c r="BB9">
        <f t="shared" si="2"/>
        <v>1.222433535146606E-5</v>
      </c>
      <c r="BC9">
        <f t="shared" si="2"/>
        <v>1.222433535146606E-5</v>
      </c>
      <c r="BD9">
        <f t="shared" si="2"/>
        <v>1.222433535146606E-5</v>
      </c>
      <c r="BE9">
        <f t="shared" si="2"/>
        <v>1.222433535146606E-5</v>
      </c>
      <c r="BF9">
        <f t="shared" si="2"/>
        <v>1.222433535146606E-5</v>
      </c>
      <c r="BG9">
        <f t="shared" si="2"/>
        <v>1.222433535146606E-5</v>
      </c>
      <c r="BH9">
        <f t="shared" si="2"/>
        <v>1.222433535146606E-5</v>
      </c>
      <c r="BI9">
        <f t="shared" si="2"/>
        <v>1.222433535146606E-5</v>
      </c>
      <c r="BJ9">
        <f t="shared" si="2"/>
        <v>1.222433535146606E-5</v>
      </c>
      <c r="BK9">
        <f t="shared" si="2"/>
        <v>1.222433535146606E-5</v>
      </c>
      <c r="BL9">
        <f t="shared" si="2"/>
        <v>1.222433535146606E-5</v>
      </c>
      <c r="BM9">
        <f t="shared" si="2"/>
        <v>1.222433535146606E-5</v>
      </c>
      <c r="BN9">
        <f t="shared" si="2"/>
        <v>1.222433535146606E-5</v>
      </c>
      <c r="BO9">
        <f t="shared" si="2"/>
        <v>1.222433535146606E-5</v>
      </c>
      <c r="BP9">
        <f t="shared" si="2"/>
        <v>1.222433535146606E-5</v>
      </c>
      <c r="BQ9">
        <f t="shared" si="2"/>
        <v>1.222433535146606E-5</v>
      </c>
      <c r="BR9">
        <f t="shared" si="2"/>
        <v>1.222433535146606E-5</v>
      </c>
      <c r="BS9">
        <f t="shared" si="2"/>
        <v>1.222433535146606E-5</v>
      </c>
      <c r="BT9">
        <f t="shared" si="2"/>
        <v>1.222433535146606E-5</v>
      </c>
      <c r="BU9">
        <f t="shared" si="2"/>
        <v>1.222433535146606E-5</v>
      </c>
      <c r="BV9">
        <f t="shared" si="2"/>
        <v>1.222433535146606E-5</v>
      </c>
      <c r="BW9">
        <f t="shared" si="2"/>
        <v>1.222433535146606E-5</v>
      </c>
      <c r="BX9">
        <f t="shared" si="2"/>
        <v>1.222433535146606E-5</v>
      </c>
      <c r="BY9">
        <f t="shared" si="2"/>
        <v>1.222433535146606E-5</v>
      </c>
      <c r="BZ9">
        <f t="shared" si="2"/>
        <v>1.222433535146606E-5</v>
      </c>
      <c r="CA9">
        <f t="shared" si="2"/>
        <v>1.222433535146606E-5</v>
      </c>
      <c r="CB9">
        <f t="shared" si="2"/>
        <v>1.222433535146606E-5</v>
      </c>
      <c r="CC9">
        <f t="shared" si="2"/>
        <v>1.222433535146606E-5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AF96-A7AA-4DF5-88E5-28844598EA70}">
  <dimension ref="A1:AE20"/>
  <sheetViews>
    <sheetView zoomScaleNormal="100" workbookViewId="0">
      <selection activeCell="AE20" sqref="A20:AE20"/>
    </sheetView>
  </sheetViews>
  <sheetFormatPr defaultRowHeight="14.5" x14ac:dyDescent="0.35"/>
  <cols>
    <col min="2" max="2" width="11.81640625" bestFit="1" customWidth="1"/>
    <col min="3" max="3" width="11.90625" bestFit="1" customWidth="1"/>
    <col min="4" max="31" width="9" bestFit="1" customWidth="1"/>
  </cols>
  <sheetData>
    <row r="1" spans="1:31" x14ac:dyDescent="0.35">
      <c r="A1" t="s">
        <v>791</v>
      </c>
    </row>
    <row r="2" spans="1:31" x14ac:dyDescent="0.35">
      <c r="A2" s="28" t="s">
        <v>78</v>
      </c>
      <c r="B2" s="28">
        <v>2021</v>
      </c>
      <c r="C2" s="28">
        <v>2022</v>
      </c>
      <c r="D2" s="28">
        <v>2023</v>
      </c>
      <c r="E2" s="28">
        <v>2024</v>
      </c>
      <c r="F2" s="28">
        <v>2025</v>
      </c>
      <c r="G2" s="28">
        <v>2026</v>
      </c>
      <c r="H2" s="28">
        <v>2027</v>
      </c>
      <c r="I2" s="28">
        <v>2028</v>
      </c>
      <c r="J2" s="28">
        <v>2029</v>
      </c>
      <c r="K2" s="28">
        <v>2030</v>
      </c>
      <c r="L2" s="28">
        <v>2031</v>
      </c>
      <c r="M2" s="28">
        <v>2032</v>
      </c>
      <c r="N2" s="28">
        <v>2033</v>
      </c>
      <c r="O2" s="28">
        <v>2034</v>
      </c>
      <c r="P2" s="28">
        <v>2035</v>
      </c>
      <c r="Q2" s="28">
        <v>2036</v>
      </c>
      <c r="R2" s="28">
        <v>2037</v>
      </c>
      <c r="S2" s="28">
        <v>2038</v>
      </c>
      <c r="T2" s="28">
        <v>2039</v>
      </c>
      <c r="U2" s="28">
        <v>2040</v>
      </c>
      <c r="V2" s="28">
        <v>2041</v>
      </c>
      <c r="W2" s="28">
        <v>2042</v>
      </c>
      <c r="X2" s="28">
        <v>2043</v>
      </c>
      <c r="Y2" s="28">
        <v>2044</v>
      </c>
      <c r="Z2" s="28">
        <v>2045</v>
      </c>
      <c r="AA2" s="28">
        <v>2046</v>
      </c>
      <c r="AB2" s="28">
        <v>2047</v>
      </c>
      <c r="AC2" s="28">
        <v>2048</v>
      </c>
      <c r="AD2" s="28">
        <v>2049</v>
      </c>
      <c r="AE2" s="28">
        <v>2050</v>
      </c>
    </row>
    <row r="3" spans="1:31" x14ac:dyDescent="0.35">
      <c r="A3" t="s">
        <v>79</v>
      </c>
      <c r="B3">
        <v>2.2616399055545341E-5</v>
      </c>
      <c r="C3">
        <v>3.8030946959101818E-5</v>
      </c>
      <c r="D3">
        <v>3.472505050781652E-5</v>
      </c>
      <c r="E3">
        <v>4.1149184851762568E-5</v>
      </c>
      <c r="F3">
        <v>4.7573319195708642E-5</v>
      </c>
      <c r="G3">
        <v>4.8476170508911862E-5</v>
      </c>
      <c r="H3">
        <v>4.9379021822115102E-5</v>
      </c>
      <c r="I3">
        <v>5.0281873135318321E-5</v>
      </c>
      <c r="J3">
        <v>5.1184724448521547E-5</v>
      </c>
      <c r="K3">
        <v>5.2087575761724767E-5</v>
      </c>
      <c r="L3">
        <v>5.2504276367818568E-5</v>
      </c>
      <c r="M3">
        <v>5.2920976973912382E-5</v>
      </c>
      <c r="N3">
        <v>5.3337677580006183E-5</v>
      </c>
      <c r="O3">
        <v>5.3754378186099977E-5</v>
      </c>
      <c r="P3">
        <v>5.4171078792193758E-5</v>
      </c>
      <c r="Q3">
        <v>5.4587779398287572E-5</v>
      </c>
      <c r="R3">
        <v>5.5004480004381373E-5</v>
      </c>
      <c r="S3">
        <v>5.5421180610475181E-5</v>
      </c>
      <c r="T3">
        <v>5.5837881216568968E-5</v>
      </c>
      <c r="U3">
        <v>5.6254581822662769E-5</v>
      </c>
      <c r="V3">
        <v>5.6254581822662769E-5</v>
      </c>
      <c r="W3">
        <v>5.6254581822662769E-5</v>
      </c>
      <c r="X3">
        <v>5.6254581822662769E-5</v>
      </c>
      <c r="Y3">
        <v>5.6254581822662769E-5</v>
      </c>
      <c r="Z3">
        <v>5.6254581822662769E-5</v>
      </c>
      <c r="AA3">
        <v>5.6254581822662769E-5</v>
      </c>
      <c r="AB3">
        <v>5.6254581822662769E-5</v>
      </c>
      <c r="AC3">
        <v>5.6254581822662769E-5</v>
      </c>
      <c r="AD3">
        <v>5.6254581822662769E-5</v>
      </c>
      <c r="AE3">
        <v>5.6254581822662769E-5</v>
      </c>
    </row>
    <row r="4" spans="1:31" x14ac:dyDescent="0.35">
      <c r="A4" t="s">
        <v>80</v>
      </c>
      <c r="B4">
        <v>1.9641262089926039E-5</v>
      </c>
      <c r="C4">
        <v>1.9641262089926039E-5</v>
      </c>
      <c r="D4">
        <v>1.9641262089926039E-5</v>
      </c>
      <c r="E4">
        <v>2.327489557656236E-5</v>
      </c>
      <c r="F4">
        <v>2.6908529063198671E-5</v>
      </c>
      <c r="G4">
        <v>2.7419201877536741E-5</v>
      </c>
      <c r="H4">
        <v>2.7929874691874832E-5</v>
      </c>
      <c r="I4">
        <v>2.8440547506212898E-5</v>
      </c>
      <c r="J4">
        <v>2.8951220320550979E-5</v>
      </c>
      <c r="K4">
        <v>2.9461893134889059E-5</v>
      </c>
      <c r="L4">
        <v>2.9697588279968169E-5</v>
      </c>
      <c r="M4">
        <v>2.9933283425047279E-5</v>
      </c>
      <c r="N4">
        <v>3.0168978570126389E-5</v>
      </c>
      <c r="O4">
        <v>3.040467371520551E-5</v>
      </c>
      <c r="P4">
        <v>3.0640368860284627E-5</v>
      </c>
      <c r="Q4">
        <v>3.0876064005363733E-5</v>
      </c>
      <c r="R4">
        <v>3.111175915044284E-5</v>
      </c>
      <c r="S4">
        <v>3.134745429552196E-5</v>
      </c>
      <c r="T4">
        <v>3.1583149440601067E-5</v>
      </c>
      <c r="U4">
        <v>3.1818844585680187E-5</v>
      </c>
      <c r="V4">
        <v>3.1818844585680187E-5</v>
      </c>
      <c r="W4">
        <v>3.1818844585680187E-5</v>
      </c>
      <c r="X4">
        <v>3.1818844585680187E-5</v>
      </c>
      <c r="Y4">
        <v>3.1818844585680187E-5</v>
      </c>
      <c r="Z4">
        <v>3.1818844585680187E-5</v>
      </c>
      <c r="AA4">
        <v>3.1818844585680187E-5</v>
      </c>
      <c r="AB4">
        <v>3.1818844585680187E-5</v>
      </c>
      <c r="AC4">
        <v>3.1818844585680187E-5</v>
      </c>
      <c r="AD4">
        <v>3.1818844585680187E-5</v>
      </c>
      <c r="AE4">
        <v>3.1818844585680187E-5</v>
      </c>
    </row>
    <row r="5" spans="1:31" x14ac:dyDescent="0.35">
      <c r="A5" t="s">
        <v>81</v>
      </c>
      <c r="B5">
        <v>1.9641262089926039E-5</v>
      </c>
      <c r="C5">
        <v>1.9641262089926039E-5</v>
      </c>
      <c r="D5">
        <v>1.9641262089926039E-5</v>
      </c>
      <c r="E5">
        <v>2.327489557656236E-5</v>
      </c>
      <c r="F5">
        <v>2.6908529063198671E-5</v>
      </c>
      <c r="G5">
        <v>2.7419201877536741E-5</v>
      </c>
      <c r="H5">
        <v>2.7929874691874832E-5</v>
      </c>
      <c r="I5">
        <v>2.8440547506212898E-5</v>
      </c>
      <c r="J5">
        <v>2.8951220320550979E-5</v>
      </c>
      <c r="K5">
        <v>2.9461893134889059E-5</v>
      </c>
      <c r="L5">
        <v>2.9697588279968169E-5</v>
      </c>
      <c r="M5">
        <v>2.9933283425047279E-5</v>
      </c>
      <c r="N5">
        <v>3.0168978570126389E-5</v>
      </c>
      <c r="O5">
        <v>3.040467371520551E-5</v>
      </c>
      <c r="P5">
        <v>3.0640368860284627E-5</v>
      </c>
      <c r="Q5">
        <v>3.0876064005363733E-5</v>
      </c>
      <c r="R5">
        <v>3.111175915044284E-5</v>
      </c>
      <c r="S5">
        <v>3.134745429552196E-5</v>
      </c>
      <c r="T5">
        <v>3.1583149440601067E-5</v>
      </c>
      <c r="U5">
        <v>3.1818844585680187E-5</v>
      </c>
      <c r="V5">
        <v>3.1818844585680187E-5</v>
      </c>
      <c r="W5">
        <v>3.1818844585680187E-5</v>
      </c>
      <c r="X5">
        <v>3.1818844585680187E-5</v>
      </c>
      <c r="Y5">
        <v>3.1818844585680187E-5</v>
      </c>
      <c r="Z5">
        <v>3.1818844585680187E-5</v>
      </c>
      <c r="AA5">
        <v>3.1818844585680187E-5</v>
      </c>
      <c r="AB5">
        <v>3.1818844585680187E-5</v>
      </c>
      <c r="AC5">
        <v>3.1818844585680187E-5</v>
      </c>
      <c r="AD5">
        <v>3.1818844585680187E-5</v>
      </c>
      <c r="AE5">
        <v>3.1818844585680187E-5</v>
      </c>
    </row>
    <row r="6" spans="1:31" x14ac:dyDescent="0.35">
      <c r="A6" t="s">
        <v>82</v>
      </c>
      <c r="B6">
        <v>1.9641262089926039E-5</v>
      </c>
      <c r="C6">
        <v>1.9641262089926039E-5</v>
      </c>
      <c r="D6">
        <v>1.9641262089926039E-5</v>
      </c>
      <c r="E6">
        <v>2.327489557656236E-5</v>
      </c>
      <c r="F6">
        <v>2.6908529063198671E-5</v>
      </c>
      <c r="G6">
        <v>2.7419201877536741E-5</v>
      </c>
      <c r="H6">
        <v>2.7929874691874832E-5</v>
      </c>
      <c r="I6">
        <v>2.8440547506212898E-5</v>
      </c>
      <c r="J6">
        <v>2.8951220320550979E-5</v>
      </c>
      <c r="K6">
        <v>2.9461893134889059E-5</v>
      </c>
      <c r="L6">
        <v>2.9697588279968169E-5</v>
      </c>
      <c r="M6">
        <v>2.9933283425047279E-5</v>
      </c>
      <c r="N6">
        <v>3.0168978570126389E-5</v>
      </c>
      <c r="O6">
        <v>3.040467371520551E-5</v>
      </c>
      <c r="P6">
        <v>3.0640368860284627E-5</v>
      </c>
      <c r="Q6">
        <v>3.0876064005363733E-5</v>
      </c>
      <c r="R6">
        <v>3.111175915044284E-5</v>
      </c>
      <c r="S6">
        <v>3.134745429552196E-5</v>
      </c>
      <c r="T6">
        <v>3.1583149440601067E-5</v>
      </c>
      <c r="U6">
        <v>3.1818844585680187E-5</v>
      </c>
      <c r="V6">
        <v>3.1818844585680187E-5</v>
      </c>
      <c r="W6">
        <v>3.1818844585680187E-5</v>
      </c>
      <c r="X6">
        <v>3.1818844585680187E-5</v>
      </c>
      <c r="Y6">
        <v>3.1818844585680187E-5</v>
      </c>
      <c r="Z6">
        <v>3.1818844585680187E-5</v>
      </c>
      <c r="AA6">
        <v>3.1818844585680187E-5</v>
      </c>
      <c r="AB6">
        <v>3.1818844585680187E-5</v>
      </c>
      <c r="AC6">
        <v>3.1818844585680187E-5</v>
      </c>
      <c r="AD6">
        <v>3.1818844585680187E-5</v>
      </c>
      <c r="AE6">
        <v>3.1818844585680187E-5</v>
      </c>
    </row>
    <row r="7" spans="1:31" x14ac:dyDescent="0.35">
      <c r="A7" t="s">
        <v>83</v>
      </c>
      <c r="B7">
        <v>1.9641262089926039E-5</v>
      </c>
      <c r="C7">
        <v>1.9641262089926039E-5</v>
      </c>
      <c r="D7">
        <v>1.9641262089926039E-5</v>
      </c>
      <c r="E7">
        <v>2.327489557656236E-5</v>
      </c>
      <c r="F7">
        <v>2.6908529063198671E-5</v>
      </c>
      <c r="G7">
        <v>2.7419201877536741E-5</v>
      </c>
      <c r="H7">
        <v>2.7929874691874832E-5</v>
      </c>
      <c r="I7">
        <v>2.8440547506212898E-5</v>
      </c>
      <c r="J7">
        <v>2.8951220320550979E-5</v>
      </c>
      <c r="K7">
        <v>2.9461893134889059E-5</v>
      </c>
      <c r="L7">
        <v>2.9697588279968169E-5</v>
      </c>
      <c r="M7">
        <v>2.9933283425047279E-5</v>
      </c>
      <c r="N7">
        <v>3.0168978570126389E-5</v>
      </c>
      <c r="O7">
        <v>3.040467371520551E-5</v>
      </c>
      <c r="P7">
        <v>3.0640368860284627E-5</v>
      </c>
      <c r="Q7">
        <v>3.0876064005363733E-5</v>
      </c>
      <c r="R7">
        <v>3.111175915044284E-5</v>
      </c>
      <c r="S7">
        <v>3.134745429552196E-5</v>
      </c>
      <c r="T7">
        <v>3.1583149440601067E-5</v>
      </c>
      <c r="U7">
        <v>3.1818844585680187E-5</v>
      </c>
      <c r="V7">
        <v>3.1818844585680187E-5</v>
      </c>
      <c r="W7">
        <v>3.1818844585680187E-5</v>
      </c>
      <c r="X7">
        <v>3.1818844585680187E-5</v>
      </c>
      <c r="Y7">
        <v>3.1818844585680187E-5</v>
      </c>
      <c r="Z7">
        <v>3.1818844585680187E-5</v>
      </c>
      <c r="AA7">
        <v>3.1818844585680187E-5</v>
      </c>
      <c r="AB7">
        <v>3.1818844585680187E-5</v>
      </c>
      <c r="AC7">
        <v>3.1818844585680187E-5</v>
      </c>
      <c r="AD7">
        <v>3.1818844585680187E-5</v>
      </c>
      <c r="AE7">
        <v>3.1818844585680187E-5</v>
      </c>
    </row>
    <row r="8" spans="1:31" x14ac:dyDescent="0.35">
      <c r="A8" t="s">
        <v>84</v>
      </c>
      <c r="B8">
        <v>1.9641262089926039E-5</v>
      </c>
      <c r="C8">
        <v>1.9641262089926039E-5</v>
      </c>
      <c r="D8">
        <v>1.9641262089926039E-5</v>
      </c>
      <c r="E8">
        <v>2.327489557656236E-5</v>
      </c>
      <c r="F8">
        <v>2.6908529063198671E-5</v>
      </c>
      <c r="G8">
        <v>2.7419201877536741E-5</v>
      </c>
      <c r="H8">
        <v>2.7929874691874832E-5</v>
      </c>
      <c r="I8">
        <v>2.8440547506212898E-5</v>
      </c>
      <c r="J8">
        <v>2.8951220320550979E-5</v>
      </c>
      <c r="K8">
        <v>2.9461893134889059E-5</v>
      </c>
      <c r="L8">
        <v>2.9697588279968169E-5</v>
      </c>
      <c r="M8">
        <v>2.9933283425047279E-5</v>
      </c>
      <c r="N8">
        <v>3.0168978570126389E-5</v>
      </c>
      <c r="O8">
        <v>3.040467371520551E-5</v>
      </c>
      <c r="P8">
        <v>3.0640368860284627E-5</v>
      </c>
      <c r="Q8">
        <v>3.0876064005363733E-5</v>
      </c>
      <c r="R8">
        <v>3.111175915044284E-5</v>
      </c>
      <c r="S8">
        <v>3.134745429552196E-5</v>
      </c>
      <c r="T8">
        <v>3.1583149440601067E-5</v>
      </c>
      <c r="U8">
        <v>3.1818844585680187E-5</v>
      </c>
      <c r="V8">
        <v>3.1818844585680187E-5</v>
      </c>
      <c r="W8">
        <v>3.1818844585680187E-5</v>
      </c>
      <c r="X8">
        <v>3.1818844585680187E-5</v>
      </c>
      <c r="Y8">
        <v>3.1818844585680187E-5</v>
      </c>
      <c r="Z8">
        <v>3.1818844585680187E-5</v>
      </c>
      <c r="AA8">
        <v>3.1818844585680187E-5</v>
      </c>
      <c r="AB8">
        <v>3.1818844585680187E-5</v>
      </c>
      <c r="AC8">
        <v>3.1818844585680187E-5</v>
      </c>
      <c r="AD8">
        <v>3.1818844585680187E-5</v>
      </c>
      <c r="AE8">
        <v>3.1818844585680187E-5</v>
      </c>
    </row>
    <row r="9" spans="1:31" x14ac:dyDescent="0.35">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1" x14ac:dyDescent="0.35">
      <c r="A10" t="s">
        <v>86</v>
      </c>
      <c r="B10">
        <v>1.9641262089926039E-5</v>
      </c>
      <c r="C10">
        <v>1.9641262089926039E-5</v>
      </c>
      <c r="D10">
        <v>1.9641262089926039E-5</v>
      </c>
      <c r="E10">
        <v>2.327489557656236E-5</v>
      </c>
      <c r="F10">
        <v>2.6908529063198671E-5</v>
      </c>
      <c r="G10">
        <v>2.7419201877536741E-5</v>
      </c>
      <c r="H10">
        <v>2.7929874691874832E-5</v>
      </c>
      <c r="I10">
        <v>2.8440547506212898E-5</v>
      </c>
      <c r="J10">
        <v>2.8951220320550979E-5</v>
      </c>
      <c r="K10">
        <v>2.9461893134889059E-5</v>
      </c>
      <c r="L10">
        <v>2.9697588279968169E-5</v>
      </c>
      <c r="M10">
        <v>2.9933283425047279E-5</v>
      </c>
      <c r="N10">
        <v>3.0168978570126389E-5</v>
      </c>
      <c r="O10">
        <v>3.040467371520551E-5</v>
      </c>
      <c r="P10">
        <v>3.0640368860284627E-5</v>
      </c>
      <c r="Q10">
        <v>3.0876064005363733E-5</v>
      </c>
      <c r="R10">
        <v>3.111175915044284E-5</v>
      </c>
      <c r="S10">
        <v>3.134745429552196E-5</v>
      </c>
      <c r="T10">
        <v>3.1583149440601067E-5</v>
      </c>
      <c r="U10">
        <v>3.1818844585680187E-5</v>
      </c>
      <c r="V10">
        <v>3.1818844585680187E-5</v>
      </c>
      <c r="W10">
        <v>3.1818844585680187E-5</v>
      </c>
      <c r="X10">
        <v>3.1818844585680187E-5</v>
      </c>
      <c r="Y10">
        <v>3.1818844585680187E-5</v>
      </c>
      <c r="Z10">
        <v>3.1818844585680187E-5</v>
      </c>
      <c r="AA10">
        <v>3.1818844585680187E-5</v>
      </c>
      <c r="AB10">
        <v>3.1818844585680187E-5</v>
      </c>
      <c r="AC10">
        <v>3.1818844585680187E-5</v>
      </c>
      <c r="AD10">
        <v>3.1818844585680187E-5</v>
      </c>
      <c r="AE10">
        <v>3.1818844585680187E-5</v>
      </c>
    </row>
    <row r="13" spans="1:31" x14ac:dyDescent="0.35">
      <c r="A13" t="s">
        <v>792</v>
      </c>
    </row>
    <row r="14" spans="1:31" x14ac:dyDescent="0.35">
      <c r="C14">
        <v>2022</v>
      </c>
      <c r="D14">
        <v>2023</v>
      </c>
      <c r="E14">
        <v>2024</v>
      </c>
      <c r="F14">
        <v>2025</v>
      </c>
      <c r="G14">
        <v>2026</v>
      </c>
      <c r="H14">
        <v>2027</v>
      </c>
      <c r="I14">
        <v>2028</v>
      </c>
      <c r="J14">
        <v>2029</v>
      </c>
      <c r="K14">
        <v>2030</v>
      </c>
      <c r="L14">
        <v>2031</v>
      </c>
      <c r="M14">
        <v>2032</v>
      </c>
      <c r="N14">
        <v>2033</v>
      </c>
      <c r="O14">
        <v>2034</v>
      </c>
      <c r="P14">
        <v>2035</v>
      </c>
      <c r="Q14">
        <v>2036</v>
      </c>
      <c r="R14">
        <v>2037</v>
      </c>
      <c r="S14">
        <v>2038</v>
      </c>
      <c r="T14">
        <v>2039</v>
      </c>
      <c r="U14">
        <v>2040</v>
      </c>
      <c r="V14">
        <v>2041</v>
      </c>
      <c r="W14">
        <v>2042</v>
      </c>
      <c r="X14">
        <v>2043</v>
      </c>
      <c r="Y14">
        <v>2044</v>
      </c>
      <c r="Z14">
        <v>2045</v>
      </c>
      <c r="AA14">
        <v>2046</v>
      </c>
      <c r="AB14">
        <v>2047</v>
      </c>
      <c r="AC14">
        <v>2048</v>
      </c>
      <c r="AD14">
        <v>2049</v>
      </c>
      <c r="AE14">
        <v>2050</v>
      </c>
    </row>
    <row r="15" spans="1:31" x14ac:dyDescent="0.35">
      <c r="A15" t="s">
        <v>79</v>
      </c>
      <c r="C15" s="44">
        <f>(C3-B3)/B3</f>
        <v>0.68156508318139919</v>
      </c>
      <c r="D15" s="44">
        <f t="shared" ref="D15:AE15" si="0">(D3-C3)/C3</f>
        <v>-8.6926482657411416E-2</v>
      </c>
      <c r="E15" s="44">
        <f t="shared" si="0"/>
        <v>0.18499999999999975</v>
      </c>
      <c r="F15" s="44">
        <f t="shared" si="0"/>
        <v>0.15611814345991609</v>
      </c>
      <c r="G15" s="44">
        <f t="shared" si="0"/>
        <v>1.8978102189780806E-2</v>
      </c>
      <c r="H15" s="44">
        <f t="shared" si="0"/>
        <v>1.8624641833811101E-2</v>
      </c>
      <c r="I15" s="44">
        <f t="shared" si="0"/>
        <v>1.828410689170162E-2</v>
      </c>
      <c r="J15" s="44">
        <f t="shared" si="0"/>
        <v>1.7955801104972309E-2</v>
      </c>
      <c r="K15" s="44">
        <f t="shared" si="0"/>
        <v>1.7639077340569683E-2</v>
      </c>
      <c r="L15" s="44">
        <f t="shared" si="0"/>
        <v>8.0000000000000539E-3</v>
      </c>
      <c r="M15" s="44">
        <f t="shared" si="0"/>
        <v>7.9365079365082466E-3</v>
      </c>
      <c r="N15" s="44">
        <f t="shared" si="0"/>
        <v>7.8740157480315463E-3</v>
      </c>
      <c r="O15" s="44">
        <f t="shared" si="0"/>
        <v>7.8124999999999219E-3</v>
      </c>
      <c r="P15" s="44">
        <f t="shared" si="0"/>
        <v>7.7519379844957943E-3</v>
      </c>
      <c r="Q15" s="44">
        <f t="shared" si="0"/>
        <v>7.6923076923079937E-3</v>
      </c>
      <c r="R15" s="44">
        <f t="shared" si="0"/>
        <v>7.6335877862595903E-3</v>
      </c>
      <c r="S15" s="44">
        <f t="shared" si="0"/>
        <v>7.5757575757577468E-3</v>
      </c>
      <c r="T15" s="44">
        <f t="shared" si="0"/>
        <v>7.5187969924810048E-3</v>
      </c>
      <c r="U15" s="44">
        <f t="shared" si="0"/>
        <v>7.4626865671642258E-3</v>
      </c>
      <c r="V15" s="44">
        <f t="shared" si="0"/>
        <v>0</v>
      </c>
      <c r="W15" s="44">
        <f t="shared" si="0"/>
        <v>0</v>
      </c>
      <c r="X15" s="44">
        <f t="shared" si="0"/>
        <v>0</v>
      </c>
      <c r="Y15" s="44">
        <f t="shared" si="0"/>
        <v>0</v>
      </c>
      <c r="Z15" s="44">
        <f t="shared" si="0"/>
        <v>0</v>
      </c>
      <c r="AA15" s="44">
        <f t="shared" si="0"/>
        <v>0</v>
      </c>
      <c r="AB15" s="44">
        <f t="shared" si="0"/>
        <v>0</v>
      </c>
      <c r="AC15" s="44">
        <f t="shared" si="0"/>
        <v>0</v>
      </c>
      <c r="AD15" s="44">
        <f t="shared" si="0"/>
        <v>0</v>
      </c>
      <c r="AE15" s="44">
        <f t="shared" si="0"/>
        <v>0</v>
      </c>
    </row>
    <row r="17" spans="1:31" x14ac:dyDescent="0.35">
      <c r="A17" s="45" t="s">
        <v>793</v>
      </c>
    </row>
    <row r="18" spans="1:31" x14ac:dyDescent="0.35">
      <c r="C18" s="45">
        <v>2022</v>
      </c>
      <c r="D18" s="45">
        <v>2023</v>
      </c>
      <c r="E18" s="45">
        <v>2024</v>
      </c>
      <c r="F18">
        <v>2025</v>
      </c>
      <c r="G18">
        <v>2026</v>
      </c>
      <c r="H18">
        <v>2027</v>
      </c>
      <c r="I18">
        <v>2028</v>
      </c>
      <c r="J18">
        <v>2029</v>
      </c>
      <c r="K18">
        <v>2030</v>
      </c>
      <c r="L18">
        <v>2031</v>
      </c>
      <c r="M18">
        <v>2032</v>
      </c>
      <c r="N18">
        <v>2033</v>
      </c>
      <c r="O18">
        <v>2034</v>
      </c>
      <c r="P18">
        <v>2035</v>
      </c>
      <c r="Q18">
        <v>2036</v>
      </c>
      <c r="R18">
        <v>2037</v>
      </c>
      <c r="S18">
        <v>2038</v>
      </c>
      <c r="T18">
        <v>2039</v>
      </c>
      <c r="U18">
        <v>2040</v>
      </c>
      <c r="V18">
        <v>2041</v>
      </c>
      <c r="W18">
        <v>2042</v>
      </c>
      <c r="X18">
        <v>2043</v>
      </c>
      <c r="Y18">
        <v>2044</v>
      </c>
      <c r="Z18">
        <v>2045</v>
      </c>
      <c r="AA18">
        <v>2046</v>
      </c>
      <c r="AB18">
        <v>2047</v>
      </c>
      <c r="AC18">
        <v>2048</v>
      </c>
      <c r="AD18">
        <v>2049</v>
      </c>
      <c r="AE18">
        <v>2050</v>
      </c>
    </row>
    <row r="19" spans="1:31" x14ac:dyDescent="0.35">
      <c r="C19" s="46">
        <f>(AVERAGE('historical fuel prices'!D70:D120)-AVERAGE('historical fuel prices'!D121:D169))/AVERAGE('historical fuel prices'!D121:D169)</f>
        <v>0.688983606712403</v>
      </c>
      <c r="D19" s="46">
        <f>(AVERAGE('historical fuel prices'!D18:D69)-AVERAGE('historical fuel prices'!D70:D120))/AVERAGE('historical fuel prices'!D70:D120)</f>
        <v>-0.17447436187468762</v>
      </c>
      <c r="E19" s="46">
        <f>(AVERAGE('historical fuel prices'!D4:D17)-AVERAGE('historical fuel prices'!D56:D69))/AVERAGE('historical fuel prices'!D56:D69)</f>
        <v>-7.5518170576340277E-2</v>
      </c>
      <c r="F19" s="47">
        <f>F15</f>
        <v>0.15611814345991609</v>
      </c>
      <c r="G19" s="47">
        <f t="shared" ref="G19:AE19" si="1">G15</f>
        <v>1.8978102189780806E-2</v>
      </c>
      <c r="H19" s="47">
        <f t="shared" si="1"/>
        <v>1.8624641833811101E-2</v>
      </c>
      <c r="I19" s="47">
        <f t="shared" si="1"/>
        <v>1.828410689170162E-2</v>
      </c>
      <c r="J19" s="47">
        <f t="shared" si="1"/>
        <v>1.7955801104972309E-2</v>
      </c>
      <c r="K19" s="47">
        <f t="shared" si="1"/>
        <v>1.7639077340569683E-2</v>
      </c>
      <c r="L19" s="47">
        <f t="shared" si="1"/>
        <v>8.0000000000000539E-3</v>
      </c>
      <c r="M19" s="47">
        <f t="shared" si="1"/>
        <v>7.9365079365082466E-3</v>
      </c>
      <c r="N19" s="47">
        <f t="shared" si="1"/>
        <v>7.8740157480315463E-3</v>
      </c>
      <c r="O19" s="47">
        <f t="shared" si="1"/>
        <v>7.8124999999999219E-3</v>
      </c>
      <c r="P19" s="47">
        <f t="shared" si="1"/>
        <v>7.7519379844957943E-3</v>
      </c>
      <c r="Q19" s="47">
        <f t="shared" si="1"/>
        <v>7.6923076923079937E-3</v>
      </c>
      <c r="R19" s="47">
        <f t="shared" si="1"/>
        <v>7.6335877862595903E-3</v>
      </c>
      <c r="S19" s="47">
        <f t="shared" si="1"/>
        <v>7.5757575757577468E-3</v>
      </c>
      <c r="T19" s="47">
        <f t="shared" si="1"/>
        <v>7.5187969924810048E-3</v>
      </c>
      <c r="U19" s="47">
        <f t="shared" si="1"/>
        <v>7.4626865671642258E-3</v>
      </c>
      <c r="V19" s="47">
        <f t="shared" si="1"/>
        <v>0</v>
      </c>
      <c r="W19" s="47">
        <f t="shared" si="1"/>
        <v>0</v>
      </c>
      <c r="X19" s="47">
        <f t="shared" si="1"/>
        <v>0</v>
      </c>
      <c r="Y19" s="47">
        <f t="shared" si="1"/>
        <v>0</v>
      </c>
      <c r="Z19" s="47">
        <f t="shared" si="1"/>
        <v>0</v>
      </c>
      <c r="AA19" s="47">
        <f t="shared" si="1"/>
        <v>0</v>
      </c>
      <c r="AB19" s="47">
        <f t="shared" si="1"/>
        <v>0</v>
      </c>
      <c r="AC19" s="47">
        <f t="shared" si="1"/>
        <v>0</v>
      </c>
      <c r="AD19" s="47">
        <f t="shared" si="1"/>
        <v>0</v>
      </c>
      <c r="AE19" s="47">
        <f t="shared" si="1"/>
        <v>0</v>
      </c>
    </row>
    <row r="20" spans="1:31" x14ac:dyDescent="0.35">
      <c r="B20" s="48">
        <f>B3</f>
        <v>2.2616399055545341E-5</v>
      </c>
      <c r="C20" s="32">
        <f>B20*(1+C19)</f>
        <v>3.8198727247681952E-5</v>
      </c>
      <c r="D20" s="32">
        <f t="shared" ref="D20:AE20" si="2">C20*(1+D19)</f>
        <v>3.1534028686717403E-5</v>
      </c>
      <c r="E20" s="32">
        <f t="shared" si="2"/>
        <v>2.9152636529394672E-5</v>
      </c>
      <c r="F20" s="32">
        <f t="shared" si="2"/>
        <v>3.3703892021325504E-5</v>
      </c>
      <c r="G20" s="32">
        <f t="shared" si="2"/>
        <v>3.434352792829956E-5</v>
      </c>
      <c r="H20" s="32">
        <f t="shared" si="2"/>
        <v>3.4983163835273629E-5</v>
      </c>
      <c r="I20" s="32">
        <f t="shared" si="2"/>
        <v>3.5622799742247685E-5</v>
      </c>
      <c r="J20" s="32">
        <f t="shared" si="2"/>
        <v>3.6262435649221741E-5</v>
      </c>
      <c r="K20" s="32">
        <f t="shared" si="2"/>
        <v>3.6902071556195797E-5</v>
      </c>
      <c r="L20" s="32">
        <f t="shared" si="2"/>
        <v>3.7197288128645363E-5</v>
      </c>
      <c r="M20" s="32">
        <f t="shared" si="2"/>
        <v>3.7492504701094942E-5</v>
      </c>
      <c r="N20" s="32">
        <f t="shared" si="2"/>
        <v>3.7787721273544508E-5</v>
      </c>
      <c r="O20" s="32">
        <f t="shared" si="2"/>
        <v>3.8082937845994074E-5</v>
      </c>
      <c r="P20" s="32">
        <f t="shared" si="2"/>
        <v>3.8378154418443626E-5</v>
      </c>
      <c r="Q20" s="32">
        <f t="shared" si="2"/>
        <v>3.8673370990893199E-5</v>
      </c>
      <c r="R20" s="32">
        <f t="shared" si="2"/>
        <v>3.8968587563342771E-5</v>
      </c>
      <c r="S20" s="32">
        <f t="shared" si="2"/>
        <v>3.9263804135792344E-5</v>
      </c>
      <c r="T20" s="32">
        <f t="shared" si="2"/>
        <v>3.9559020708241903E-5</v>
      </c>
      <c r="U20" s="32">
        <f t="shared" si="2"/>
        <v>3.9854237280691475E-5</v>
      </c>
      <c r="V20" s="32">
        <f t="shared" si="2"/>
        <v>3.9854237280691475E-5</v>
      </c>
      <c r="W20" s="32">
        <f t="shared" si="2"/>
        <v>3.9854237280691475E-5</v>
      </c>
      <c r="X20" s="32">
        <f t="shared" si="2"/>
        <v>3.9854237280691475E-5</v>
      </c>
      <c r="Y20" s="32">
        <f t="shared" si="2"/>
        <v>3.9854237280691475E-5</v>
      </c>
      <c r="Z20" s="32">
        <f t="shared" si="2"/>
        <v>3.9854237280691475E-5</v>
      </c>
      <c r="AA20" s="32">
        <f t="shared" si="2"/>
        <v>3.9854237280691475E-5</v>
      </c>
      <c r="AB20" s="32">
        <f t="shared" si="2"/>
        <v>3.9854237280691475E-5</v>
      </c>
      <c r="AC20" s="32">
        <f t="shared" si="2"/>
        <v>3.9854237280691475E-5</v>
      </c>
      <c r="AD20" s="32">
        <f t="shared" si="2"/>
        <v>3.9854237280691475E-5</v>
      </c>
      <c r="AE20" s="32">
        <f t="shared" si="2"/>
        <v>3.9854237280691475E-5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1.477906106192536E-5</v>
      </c>
      <c r="C2">
        <v>1.8211123825120651E-5</v>
      </c>
      <c r="D2">
        <v>1.746309132361483E-5</v>
      </c>
      <c r="E2">
        <v>2.069376321848357E-5</v>
      </c>
      <c r="F2">
        <v>2.392443511335231E-5</v>
      </c>
      <c r="G2">
        <v>2.437847548776629E-5</v>
      </c>
      <c r="H2">
        <v>2.4832515862180279E-5</v>
      </c>
      <c r="I2">
        <v>2.5286556236594269E-5</v>
      </c>
      <c r="J2">
        <v>2.5740596611008251E-5</v>
      </c>
      <c r="K2">
        <v>2.6194636985422241E-5</v>
      </c>
      <c r="L2">
        <v>2.6404194081305619E-5</v>
      </c>
      <c r="M2">
        <v>2.6613751177188991E-5</v>
      </c>
      <c r="N2">
        <v>2.682330827307237E-5</v>
      </c>
      <c r="O2">
        <v>2.7032865368955748E-5</v>
      </c>
      <c r="P2">
        <v>2.7242422464839131E-5</v>
      </c>
      <c r="Q2">
        <v>2.7451979560722499E-5</v>
      </c>
      <c r="R2">
        <v>2.7661536656605881E-5</v>
      </c>
      <c r="S2">
        <v>2.787109375248926E-5</v>
      </c>
      <c r="T2">
        <v>2.8080650848372649E-5</v>
      </c>
      <c r="U2">
        <v>2.8290207944256021E-5</v>
      </c>
      <c r="V2">
        <v>2.8290207944256021E-5</v>
      </c>
      <c r="W2">
        <v>2.8290207944256021E-5</v>
      </c>
      <c r="X2">
        <v>2.8290207944256021E-5</v>
      </c>
      <c r="Y2">
        <v>2.8290207944256021E-5</v>
      </c>
      <c r="Z2">
        <v>2.8290207944256021E-5</v>
      </c>
      <c r="AA2">
        <v>2.8290207944256021E-5</v>
      </c>
      <c r="AB2">
        <v>2.8290207944256021E-5</v>
      </c>
      <c r="AC2">
        <v>2.8290207944256021E-5</v>
      </c>
      <c r="AD2">
        <v>2.8290207944256021E-5</v>
      </c>
      <c r="AE2">
        <v>2.8290207944256021E-5</v>
      </c>
      <c r="AF2">
        <f>AE2</f>
        <v>2.8290207944256021E-5</v>
      </c>
      <c r="AG2">
        <f t="shared" ref="AG2:CC7" si="0">AF2</f>
        <v>2.8290207944256021E-5</v>
      </c>
      <c r="AH2">
        <f t="shared" si="0"/>
        <v>2.8290207944256021E-5</v>
      </c>
      <c r="AI2">
        <f t="shared" si="0"/>
        <v>2.8290207944256021E-5</v>
      </c>
      <c r="AJ2">
        <f t="shared" si="0"/>
        <v>2.8290207944256021E-5</v>
      </c>
      <c r="AK2">
        <f t="shared" si="0"/>
        <v>2.8290207944256021E-5</v>
      </c>
      <c r="AL2">
        <f t="shared" si="0"/>
        <v>2.8290207944256021E-5</v>
      </c>
      <c r="AM2">
        <f t="shared" si="0"/>
        <v>2.8290207944256021E-5</v>
      </c>
      <c r="AN2">
        <f t="shared" si="0"/>
        <v>2.8290207944256021E-5</v>
      </c>
      <c r="AO2">
        <f t="shared" si="0"/>
        <v>2.8290207944256021E-5</v>
      </c>
      <c r="AP2">
        <f t="shared" si="0"/>
        <v>2.8290207944256021E-5</v>
      </c>
      <c r="AQ2">
        <f t="shared" si="0"/>
        <v>2.8290207944256021E-5</v>
      </c>
      <c r="AR2">
        <f t="shared" si="0"/>
        <v>2.8290207944256021E-5</v>
      </c>
      <c r="AS2">
        <f t="shared" si="0"/>
        <v>2.8290207944256021E-5</v>
      </c>
      <c r="AT2">
        <f t="shared" si="0"/>
        <v>2.8290207944256021E-5</v>
      </c>
      <c r="AU2">
        <f t="shared" si="0"/>
        <v>2.8290207944256021E-5</v>
      </c>
      <c r="AV2">
        <f t="shared" si="0"/>
        <v>2.8290207944256021E-5</v>
      </c>
      <c r="AW2">
        <f t="shared" si="0"/>
        <v>2.8290207944256021E-5</v>
      </c>
      <c r="AX2">
        <f t="shared" si="0"/>
        <v>2.8290207944256021E-5</v>
      </c>
      <c r="AY2">
        <f t="shared" si="0"/>
        <v>2.8290207944256021E-5</v>
      </c>
      <c r="AZ2">
        <f t="shared" si="0"/>
        <v>2.8290207944256021E-5</v>
      </c>
      <c r="BA2">
        <f t="shared" si="0"/>
        <v>2.8290207944256021E-5</v>
      </c>
      <c r="BB2">
        <f t="shared" si="0"/>
        <v>2.8290207944256021E-5</v>
      </c>
      <c r="BC2">
        <f t="shared" si="0"/>
        <v>2.8290207944256021E-5</v>
      </c>
      <c r="BD2">
        <f t="shared" si="0"/>
        <v>2.8290207944256021E-5</v>
      </c>
      <c r="BE2">
        <f t="shared" si="0"/>
        <v>2.8290207944256021E-5</v>
      </c>
      <c r="BF2">
        <f t="shared" si="0"/>
        <v>2.8290207944256021E-5</v>
      </c>
      <c r="BG2">
        <f t="shared" si="0"/>
        <v>2.8290207944256021E-5</v>
      </c>
      <c r="BH2">
        <f t="shared" si="0"/>
        <v>2.8290207944256021E-5</v>
      </c>
      <c r="BI2">
        <f t="shared" si="0"/>
        <v>2.8290207944256021E-5</v>
      </c>
      <c r="BJ2">
        <f t="shared" si="0"/>
        <v>2.8290207944256021E-5</v>
      </c>
      <c r="BK2">
        <f t="shared" si="0"/>
        <v>2.8290207944256021E-5</v>
      </c>
      <c r="BL2">
        <f t="shared" si="0"/>
        <v>2.8290207944256021E-5</v>
      </c>
      <c r="BM2">
        <f t="shared" si="0"/>
        <v>2.8290207944256021E-5</v>
      </c>
      <c r="BN2">
        <f t="shared" si="0"/>
        <v>2.8290207944256021E-5</v>
      </c>
      <c r="BO2">
        <f t="shared" si="0"/>
        <v>2.8290207944256021E-5</v>
      </c>
      <c r="BP2">
        <f t="shared" si="0"/>
        <v>2.8290207944256021E-5</v>
      </c>
      <c r="BQ2">
        <f t="shared" si="0"/>
        <v>2.8290207944256021E-5</v>
      </c>
      <c r="BR2">
        <f t="shared" si="0"/>
        <v>2.8290207944256021E-5</v>
      </c>
      <c r="BS2">
        <f t="shared" si="0"/>
        <v>2.8290207944256021E-5</v>
      </c>
      <c r="BT2">
        <f t="shared" si="0"/>
        <v>2.8290207944256021E-5</v>
      </c>
      <c r="BU2">
        <f t="shared" si="0"/>
        <v>2.8290207944256021E-5</v>
      </c>
      <c r="BV2">
        <f t="shared" si="0"/>
        <v>2.8290207944256021E-5</v>
      </c>
      <c r="BW2">
        <f t="shared" si="0"/>
        <v>2.8290207944256021E-5</v>
      </c>
      <c r="BX2">
        <f t="shared" si="0"/>
        <v>2.8290207944256021E-5</v>
      </c>
      <c r="BY2">
        <f t="shared" si="0"/>
        <v>2.8290207944256021E-5</v>
      </c>
      <c r="BZ2">
        <f t="shared" si="0"/>
        <v>2.8290207944256021E-5</v>
      </c>
      <c r="CA2">
        <f t="shared" si="0"/>
        <v>2.8290207944256021E-5</v>
      </c>
      <c r="CB2">
        <f t="shared" si="0"/>
        <v>2.8290207944256021E-5</v>
      </c>
      <c r="CC2">
        <f t="shared" si="0"/>
        <v>2.8290207944256021E-5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1.184936210555403E-5</v>
      </c>
      <c r="C2">
        <v>1.5497079251459281E-5</v>
      </c>
      <c r="D2">
        <v>1.529963966947406E-5</v>
      </c>
      <c r="E2">
        <v>1.8130073008326761E-5</v>
      </c>
      <c r="F2">
        <v>2.0960506347179459E-5</v>
      </c>
      <c r="G2">
        <v>2.1358296978585791E-5</v>
      </c>
      <c r="H2">
        <v>2.175608760999212E-5</v>
      </c>
      <c r="I2">
        <v>2.2153878241398442E-5</v>
      </c>
      <c r="J2">
        <v>2.255166887280476E-5</v>
      </c>
      <c r="K2">
        <v>2.2949459504211089E-5</v>
      </c>
      <c r="L2">
        <v>2.313305518024477E-5</v>
      </c>
      <c r="M2">
        <v>2.3316650856278471E-5</v>
      </c>
      <c r="N2">
        <v>2.3500246532312158E-5</v>
      </c>
      <c r="O2">
        <v>2.3683842208345849E-5</v>
      </c>
      <c r="P2">
        <v>2.386743788437953E-5</v>
      </c>
      <c r="Q2">
        <v>2.4051033560413221E-5</v>
      </c>
      <c r="R2">
        <v>2.4234629236446919E-5</v>
      </c>
      <c r="S2">
        <v>2.44182249124806E-5</v>
      </c>
      <c r="T2">
        <v>2.4601820588514291E-5</v>
      </c>
      <c r="U2">
        <v>2.4785416264547982E-5</v>
      </c>
      <c r="V2">
        <v>2.4785416264547982E-5</v>
      </c>
      <c r="W2">
        <v>2.4785416264547982E-5</v>
      </c>
      <c r="X2">
        <v>2.4785416264547982E-5</v>
      </c>
      <c r="Y2">
        <v>2.4785416264547982E-5</v>
      </c>
      <c r="Z2">
        <v>2.4785416264547982E-5</v>
      </c>
      <c r="AA2">
        <v>2.4785416264547982E-5</v>
      </c>
      <c r="AB2">
        <v>2.4785416264547982E-5</v>
      </c>
      <c r="AC2">
        <v>2.4785416264547982E-5</v>
      </c>
      <c r="AD2">
        <v>2.4785416264547982E-5</v>
      </c>
      <c r="AE2">
        <v>2.4785416264547982E-5</v>
      </c>
      <c r="AF2">
        <f>AE2</f>
        <v>2.4785416264547982E-5</v>
      </c>
      <c r="AG2">
        <f t="shared" ref="AG2:CC7" si="0">AF2</f>
        <v>2.4785416264547982E-5</v>
      </c>
      <c r="AH2">
        <f t="shared" si="0"/>
        <v>2.4785416264547982E-5</v>
      </c>
      <c r="AI2">
        <f t="shared" si="0"/>
        <v>2.4785416264547982E-5</v>
      </c>
      <c r="AJ2">
        <f t="shared" si="0"/>
        <v>2.4785416264547982E-5</v>
      </c>
      <c r="AK2">
        <f t="shared" si="0"/>
        <v>2.4785416264547982E-5</v>
      </c>
      <c r="AL2">
        <f t="shared" si="0"/>
        <v>2.4785416264547982E-5</v>
      </c>
      <c r="AM2">
        <f t="shared" si="0"/>
        <v>2.4785416264547982E-5</v>
      </c>
      <c r="AN2">
        <f t="shared" si="0"/>
        <v>2.4785416264547982E-5</v>
      </c>
      <c r="AO2">
        <f t="shared" si="0"/>
        <v>2.4785416264547982E-5</v>
      </c>
      <c r="AP2">
        <f t="shared" si="0"/>
        <v>2.4785416264547982E-5</v>
      </c>
      <c r="AQ2">
        <f t="shared" si="0"/>
        <v>2.4785416264547982E-5</v>
      </c>
      <c r="AR2">
        <f t="shared" si="0"/>
        <v>2.4785416264547982E-5</v>
      </c>
      <c r="AS2">
        <f t="shared" si="0"/>
        <v>2.4785416264547982E-5</v>
      </c>
      <c r="AT2">
        <f t="shared" si="0"/>
        <v>2.4785416264547982E-5</v>
      </c>
      <c r="AU2">
        <f t="shared" si="0"/>
        <v>2.4785416264547982E-5</v>
      </c>
      <c r="AV2">
        <f t="shared" si="0"/>
        <v>2.4785416264547982E-5</v>
      </c>
      <c r="AW2">
        <f t="shared" si="0"/>
        <v>2.4785416264547982E-5</v>
      </c>
      <c r="AX2">
        <f t="shared" si="0"/>
        <v>2.4785416264547982E-5</v>
      </c>
      <c r="AY2">
        <f t="shared" si="0"/>
        <v>2.4785416264547982E-5</v>
      </c>
      <c r="AZ2">
        <f t="shared" si="0"/>
        <v>2.4785416264547982E-5</v>
      </c>
      <c r="BA2">
        <f t="shared" si="0"/>
        <v>2.4785416264547982E-5</v>
      </c>
      <c r="BB2">
        <f t="shared" si="0"/>
        <v>2.4785416264547982E-5</v>
      </c>
      <c r="BC2">
        <f t="shared" si="0"/>
        <v>2.4785416264547982E-5</v>
      </c>
      <c r="BD2">
        <f t="shared" si="0"/>
        <v>2.4785416264547982E-5</v>
      </c>
      <c r="BE2">
        <f t="shared" si="0"/>
        <v>2.4785416264547982E-5</v>
      </c>
      <c r="BF2">
        <f t="shared" si="0"/>
        <v>2.4785416264547982E-5</v>
      </c>
      <c r="BG2">
        <f t="shared" si="0"/>
        <v>2.4785416264547982E-5</v>
      </c>
      <c r="BH2">
        <f t="shared" si="0"/>
        <v>2.4785416264547982E-5</v>
      </c>
      <c r="BI2">
        <f t="shared" si="0"/>
        <v>2.4785416264547982E-5</v>
      </c>
      <c r="BJ2">
        <f t="shared" si="0"/>
        <v>2.4785416264547982E-5</v>
      </c>
      <c r="BK2">
        <f t="shared" si="0"/>
        <v>2.4785416264547982E-5</v>
      </c>
      <c r="BL2">
        <f t="shared" si="0"/>
        <v>2.4785416264547982E-5</v>
      </c>
      <c r="BM2">
        <f t="shared" si="0"/>
        <v>2.4785416264547982E-5</v>
      </c>
      <c r="BN2">
        <f t="shared" si="0"/>
        <v>2.4785416264547982E-5</v>
      </c>
      <c r="BO2">
        <f t="shared" si="0"/>
        <v>2.4785416264547982E-5</v>
      </c>
      <c r="BP2">
        <f t="shared" si="0"/>
        <v>2.4785416264547982E-5</v>
      </c>
      <c r="BQ2">
        <f t="shared" si="0"/>
        <v>2.4785416264547982E-5</v>
      </c>
      <c r="BR2">
        <f t="shared" si="0"/>
        <v>2.4785416264547982E-5</v>
      </c>
      <c r="BS2">
        <f t="shared" si="0"/>
        <v>2.4785416264547982E-5</v>
      </c>
      <c r="BT2">
        <f t="shared" si="0"/>
        <v>2.4785416264547982E-5</v>
      </c>
      <c r="BU2">
        <f t="shared" si="0"/>
        <v>2.4785416264547982E-5</v>
      </c>
      <c r="BV2">
        <f t="shared" si="0"/>
        <v>2.4785416264547982E-5</v>
      </c>
      <c r="BW2">
        <f t="shared" si="0"/>
        <v>2.4785416264547982E-5</v>
      </c>
      <c r="BX2">
        <f t="shared" si="0"/>
        <v>2.4785416264547982E-5</v>
      </c>
      <c r="BY2">
        <f t="shared" si="0"/>
        <v>2.4785416264547982E-5</v>
      </c>
      <c r="BZ2">
        <f t="shared" si="0"/>
        <v>2.4785416264547982E-5</v>
      </c>
      <c r="CA2">
        <f t="shared" si="0"/>
        <v>2.4785416264547982E-5</v>
      </c>
      <c r="CB2">
        <f t="shared" si="0"/>
        <v>2.4785416264547982E-5</v>
      </c>
      <c r="CC2">
        <f t="shared" si="0"/>
        <v>2.4785416264547982E-5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4.9540850711535182E-6</v>
      </c>
      <c r="C4">
        <v>4.9540850711535182E-6</v>
      </c>
      <c r="D4">
        <v>4.9540850711535182E-6</v>
      </c>
      <c r="E4">
        <v>7.0843416517495306E-6</v>
      </c>
      <c r="F4">
        <v>6.3907697417880381E-6</v>
      </c>
      <c r="G4">
        <v>5.9647184256688368E-6</v>
      </c>
      <c r="H4">
        <v>5.5386671095496329E-6</v>
      </c>
      <c r="I4">
        <v>5.1126157934304299E-6</v>
      </c>
      <c r="J4">
        <v>4.6865644773112286E-6</v>
      </c>
      <c r="K4">
        <v>4.2605131611920257E-6</v>
      </c>
      <c r="L4">
        <v>4.2605131611920257E-6</v>
      </c>
      <c r="M4">
        <v>4.2605131611920257E-6</v>
      </c>
      <c r="N4">
        <v>4.2605131611920257E-6</v>
      </c>
      <c r="O4">
        <v>4.2605131611920257E-6</v>
      </c>
      <c r="P4">
        <v>4.2605131611920257E-6</v>
      </c>
      <c r="Q4">
        <v>4.2605131611920257E-6</v>
      </c>
      <c r="R4">
        <v>4.2605131611920257E-6</v>
      </c>
      <c r="S4">
        <v>4.2605131611920257E-6</v>
      </c>
      <c r="T4">
        <v>4.2605131611920257E-6</v>
      </c>
      <c r="U4">
        <v>4.2605131611920257E-6</v>
      </c>
      <c r="V4">
        <v>4.2605131611920257E-6</v>
      </c>
      <c r="W4">
        <v>4.2605131611920257E-6</v>
      </c>
      <c r="X4">
        <v>4.2605131611920257E-6</v>
      </c>
      <c r="Y4">
        <v>4.2605131611920257E-6</v>
      </c>
      <c r="Z4">
        <v>4.2605131611920257E-6</v>
      </c>
      <c r="AA4">
        <v>4.2605131611920257E-6</v>
      </c>
      <c r="AB4">
        <v>4.2605131611920257E-6</v>
      </c>
      <c r="AC4">
        <v>4.2605131611920257E-6</v>
      </c>
      <c r="AD4">
        <v>4.2605131611920257E-6</v>
      </c>
      <c r="AE4">
        <v>4.2605131611920257E-6</v>
      </c>
      <c r="AF4">
        <f t="shared" si="1"/>
        <v>4.2605131611920257E-6</v>
      </c>
      <c r="AG4">
        <f t="shared" si="0"/>
        <v>4.2605131611920257E-6</v>
      </c>
      <c r="AH4">
        <f t="shared" si="0"/>
        <v>4.2605131611920257E-6</v>
      </c>
      <c r="AI4">
        <f t="shared" si="0"/>
        <v>4.2605131611920257E-6</v>
      </c>
      <c r="AJ4">
        <f t="shared" si="0"/>
        <v>4.2605131611920257E-6</v>
      </c>
      <c r="AK4">
        <f t="shared" si="0"/>
        <v>4.2605131611920257E-6</v>
      </c>
      <c r="AL4">
        <f t="shared" si="0"/>
        <v>4.2605131611920257E-6</v>
      </c>
      <c r="AM4">
        <f t="shared" si="0"/>
        <v>4.2605131611920257E-6</v>
      </c>
      <c r="AN4">
        <f t="shared" si="0"/>
        <v>4.2605131611920257E-6</v>
      </c>
      <c r="AO4">
        <f t="shared" si="0"/>
        <v>4.2605131611920257E-6</v>
      </c>
      <c r="AP4">
        <f t="shared" si="0"/>
        <v>4.2605131611920257E-6</v>
      </c>
      <c r="AQ4">
        <f t="shared" si="0"/>
        <v>4.2605131611920257E-6</v>
      </c>
      <c r="AR4">
        <f t="shared" si="0"/>
        <v>4.2605131611920257E-6</v>
      </c>
      <c r="AS4">
        <f t="shared" si="0"/>
        <v>4.2605131611920257E-6</v>
      </c>
      <c r="AT4">
        <f t="shared" si="0"/>
        <v>4.2605131611920257E-6</v>
      </c>
      <c r="AU4">
        <f t="shared" si="0"/>
        <v>4.2605131611920257E-6</v>
      </c>
      <c r="AV4">
        <f t="shared" si="0"/>
        <v>4.2605131611920257E-6</v>
      </c>
      <c r="AW4">
        <f t="shared" si="0"/>
        <v>4.2605131611920257E-6</v>
      </c>
      <c r="AX4">
        <f t="shared" si="0"/>
        <v>4.2605131611920257E-6</v>
      </c>
      <c r="AY4">
        <f t="shared" si="0"/>
        <v>4.2605131611920257E-6</v>
      </c>
      <c r="AZ4">
        <f t="shared" si="0"/>
        <v>4.2605131611920257E-6</v>
      </c>
      <c r="BA4">
        <f t="shared" si="0"/>
        <v>4.2605131611920257E-6</v>
      </c>
      <c r="BB4">
        <f t="shared" si="0"/>
        <v>4.2605131611920257E-6</v>
      </c>
      <c r="BC4">
        <f t="shared" si="0"/>
        <v>4.2605131611920257E-6</v>
      </c>
      <c r="BD4">
        <f t="shared" si="0"/>
        <v>4.2605131611920257E-6</v>
      </c>
      <c r="BE4">
        <f t="shared" si="0"/>
        <v>4.2605131611920257E-6</v>
      </c>
      <c r="BF4">
        <f t="shared" si="0"/>
        <v>4.2605131611920257E-6</v>
      </c>
      <c r="BG4">
        <f t="shared" si="0"/>
        <v>4.2605131611920257E-6</v>
      </c>
      <c r="BH4">
        <f t="shared" si="0"/>
        <v>4.2605131611920257E-6</v>
      </c>
      <c r="BI4">
        <f t="shared" si="0"/>
        <v>4.2605131611920257E-6</v>
      </c>
      <c r="BJ4">
        <f t="shared" si="0"/>
        <v>4.2605131611920257E-6</v>
      </c>
      <c r="BK4">
        <f t="shared" si="0"/>
        <v>4.2605131611920257E-6</v>
      </c>
      <c r="BL4">
        <f t="shared" si="0"/>
        <v>4.2605131611920257E-6</v>
      </c>
      <c r="BM4">
        <f t="shared" si="0"/>
        <v>4.2605131611920257E-6</v>
      </c>
      <c r="BN4">
        <f t="shared" si="0"/>
        <v>4.2605131611920257E-6</v>
      </c>
      <c r="BO4">
        <f t="shared" si="0"/>
        <v>4.2605131611920257E-6</v>
      </c>
      <c r="BP4">
        <f t="shared" si="0"/>
        <v>4.2605131611920257E-6</v>
      </c>
      <c r="BQ4">
        <f t="shared" si="0"/>
        <v>4.2605131611920257E-6</v>
      </c>
      <c r="BR4">
        <f t="shared" si="0"/>
        <v>4.2605131611920257E-6</v>
      </c>
      <c r="BS4">
        <f t="shared" si="0"/>
        <v>4.2605131611920257E-6</v>
      </c>
      <c r="BT4">
        <f t="shared" si="0"/>
        <v>4.2605131611920257E-6</v>
      </c>
      <c r="BU4">
        <f t="shared" si="0"/>
        <v>4.2605131611920257E-6</v>
      </c>
      <c r="BV4">
        <f t="shared" si="0"/>
        <v>4.2605131611920257E-6</v>
      </c>
      <c r="BW4">
        <f t="shared" si="0"/>
        <v>4.2605131611920257E-6</v>
      </c>
      <c r="BX4">
        <f t="shared" si="0"/>
        <v>4.2605131611920257E-6</v>
      </c>
      <c r="BY4">
        <f t="shared" si="0"/>
        <v>4.2605131611920257E-6</v>
      </c>
      <c r="BZ4">
        <f t="shared" si="0"/>
        <v>4.2605131611920257E-6</v>
      </c>
      <c r="CA4">
        <f t="shared" si="0"/>
        <v>4.2605131611920257E-6</v>
      </c>
      <c r="CB4">
        <f t="shared" si="0"/>
        <v>4.2605131611920257E-6</v>
      </c>
      <c r="CC4">
        <f t="shared" si="0"/>
        <v>4.2605131611920257E-6</v>
      </c>
    </row>
    <row r="5" spans="1:81" x14ac:dyDescent="0.35">
      <c r="A5" t="s">
        <v>82</v>
      </c>
      <c r="B5">
        <v>4.9540850711535182E-6</v>
      </c>
      <c r="C5">
        <v>4.9540850711535182E-6</v>
      </c>
      <c r="D5">
        <v>4.9540850711535182E-6</v>
      </c>
      <c r="E5">
        <v>7.0843416517495306E-6</v>
      </c>
      <c r="F5">
        <v>6.3907697417880381E-6</v>
      </c>
      <c r="G5">
        <v>5.9647184256688368E-6</v>
      </c>
      <c r="H5">
        <v>5.5386671095496329E-6</v>
      </c>
      <c r="I5">
        <v>5.1126157934304299E-6</v>
      </c>
      <c r="J5">
        <v>4.6865644773112286E-6</v>
      </c>
      <c r="K5">
        <v>4.2605131611920257E-6</v>
      </c>
      <c r="L5">
        <v>4.2605131611920257E-6</v>
      </c>
      <c r="M5">
        <v>4.2605131611920257E-6</v>
      </c>
      <c r="N5">
        <v>4.2605131611920257E-6</v>
      </c>
      <c r="O5">
        <v>4.2605131611920257E-6</v>
      </c>
      <c r="P5">
        <v>4.2605131611920257E-6</v>
      </c>
      <c r="Q5">
        <v>4.2605131611920257E-6</v>
      </c>
      <c r="R5">
        <v>4.2605131611920257E-6</v>
      </c>
      <c r="S5">
        <v>4.2605131611920257E-6</v>
      </c>
      <c r="T5">
        <v>4.2605131611920257E-6</v>
      </c>
      <c r="U5">
        <v>4.2605131611920257E-6</v>
      </c>
      <c r="V5">
        <v>4.2605131611920257E-6</v>
      </c>
      <c r="W5">
        <v>4.2605131611920257E-6</v>
      </c>
      <c r="X5">
        <v>4.2605131611920257E-6</v>
      </c>
      <c r="Y5">
        <v>4.2605131611920257E-6</v>
      </c>
      <c r="Z5">
        <v>4.2605131611920257E-6</v>
      </c>
      <c r="AA5">
        <v>4.2605131611920257E-6</v>
      </c>
      <c r="AB5">
        <v>4.2605131611920257E-6</v>
      </c>
      <c r="AC5">
        <v>4.2605131611920257E-6</v>
      </c>
      <c r="AD5">
        <v>4.2605131611920257E-6</v>
      </c>
      <c r="AE5">
        <v>4.2605131611920257E-6</v>
      </c>
      <c r="AF5">
        <f t="shared" si="1"/>
        <v>4.2605131611920257E-6</v>
      </c>
      <c r="AG5">
        <f t="shared" si="0"/>
        <v>4.2605131611920257E-6</v>
      </c>
      <c r="AH5">
        <f t="shared" si="0"/>
        <v>4.2605131611920257E-6</v>
      </c>
      <c r="AI5">
        <f t="shared" si="0"/>
        <v>4.2605131611920257E-6</v>
      </c>
      <c r="AJ5">
        <f t="shared" si="0"/>
        <v>4.2605131611920257E-6</v>
      </c>
      <c r="AK5">
        <f t="shared" si="0"/>
        <v>4.2605131611920257E-6</v>
      </c>
      <c r="AL5">
        <f t="shared" si="0"/>
        <v>4.2605131611920257E-6</v>
      </c>
      <c r="AM5">
        <f t="shared" si="0"/>
        <v>4.2605131611920257E-6</v>
      </c>
      <c r="AN5">
        <f t="shared" si="0"/>
        <v>4.2605131611920257E-6</v>
      </c>
      <c r="AO5">
        <f t="shared" si="0"/>
        <v>4.2605131611920257E-6</v>
      </c>
      <c r="AP5">
        <f t="shared" si="0"/>
        <v>4.2605131611920257E-6</v>
      </c>
      <c r="AQ5">
        <f t="shared" si="0"/>
        <v>4.2605131611920257E-6</v>
      </c>
      <c r="AR5">
        <f t="shared" si="0"/>
        <v>4.2605131611920257E-6</v>
      </c>
      <c r="AS5">
        <f t="shared" si="0"/>
        <v>4.2605131611920257E-6</v>
      </c>
      <c r="AT5">
        <f t="shared" si="0"/>
        <v>4.2605131611920257E-6</v>
      </c>
      <c r="AU5">
        <f t="shared" si="0"/>
        <v>4.2605131611920257E-6</v>
      </c>
      <c r="AV5">
        <f t="shared" si="0"/>
        <v>4.2605131611920257E-6</v>
      </c>
      <c r="AW5">
        <f t="shared" si="0"/>
        <v>4.2605131611920257E-6</v>
      </c>
      <c r="AX5">
        <f t="shared" si="0"/>
        <v>4.2605131611920257E-6</v>
      </c>
      <c r="AY5">
        <f t="shared" si="0"/>
        <v>4.2605131611920257E-6</v>
      </c>
      <c r="AZ5">
        <f t="shared" si="0"/>
        <v>4.2605131611920257E-6</v>
      </c>
      <c r="BA5">
        <f t="shared" si="0"/>
        <v>4.2605131611920257E-6</v>
      </c>
      <c r="BB5">
        <f t="shared" si="0"/>
        <v>4.2605131611920257E-6</v>
      </c>
      <c r="BC5">
        <f t="shared" si="0"/>
        <v>4.2605131611920257E-6</v>
      </c>
      <c r="BD5">
        <f t="shared" si="0"/>
        <v>4.2605131611920257E-6</v>
      </c>
      <c r="BE5">
        <f t="shared" si="0"/>
        <v>4.2605131611920257E-6</v>
      </c>
      <c r="BF5">
        <f t="shared" si="0"/>
        <v>4.2605131611920257E-6</v>
      </c>
      <c r="BG5">
        <f t="shared" si="0"/>
        <v>4.2605131611920257E-6</v>
      </c>
      <c r="BH5">
        <f t="shared" si="0"/>
        <v>4.2605131611920257E-6</v>
      </c>
      <c r="BI5">
        <f t="shared" si="0"/>
        <v>4.2605131611920257E-6</v>
      </c>
      <c r="BJ5">
        <f t="shared" si="0"/>
        <v>4.2605131611920257E-6</v>
      </c>
      <c r="BK5">
        <f t="shared" si="0"/>
        <v>4.2605131611920257E-6</v>
      </c>
      <c r="BL5">
        <f t="shared" si="0"/>
        <v>4.2605131611920257E-6</v>
      </c>
      <c r="BM5">
        <f t="shared" si="0"/>
        <v>4.2605131611920257E-6</v>
      </c>
      <c r="BN5">
        <f t="shared" si="0"/>
        <v>4.2605131611920257E-6</v>
      </c>
      <c r="BO5">
        <f t="shared" si="0"/>
        <v>4.2605131611920257E-6</v>
      </c>
      <c r="BP5">
        <f t="shared" si="0"/>
        <v>4.2605131611920257E-6</v>
      </c>
      <c r="BQ5">
        <f t="shared" si="0"/>
        <v>4.2605131611920257E-6</v>
      </c>
      <c r="BR5">
        <f t="shared" si="0"/>
        <v>4.2605131611920257E-6</v>
      </c>
      <c r="BS5">
        <f t="shared" si="0"/>
        <v>4.2605131611920257E-6</v>
      </c>
      <c r="BT5">
        <f t="shared" si="0"/>
        <v>4.2605131611920257E-6</v>
      </c>
      <c r="BU5">
        <f t="shared" si="0"/>
        <v>4.2605131611920257E-6</v>
      </c>
      <c r="BV5">
        <f t="shared" si="0"/>
        <v>4.2605131611920257E-6</v>
      </c>
      <c r="BW5">
        <f t="shared" si="0"/>
        <v>4.2605131611920257E-6</v>
      </c>
      <c r="BX5">
        <f t="shared" si="0"/>
        <v>4.2605131611920257E-6</v>
      </c>
      <c r="BY5">
        <f t="shared" si="0"/>
        <v>4.2605131611920257E-6</v>
      </c>
      <c r="BZ5">
        <f t="shared" si="0"/>
        <v>4.2605131611920257E-6</v>
      </c>
      <c r="CA5">
        <f t="shared" si="0"/>
        <v>4.2605131611920257E-6</v>
      </c>
      <c r="CB5">
        <f t="shared" si="0"/>
        <v>4.2605131611920257E-6</v>
      </c>
      <c r="CC5">
        <f t="shared" si="0"/>
        <v>4.2605131611920257E-6</v>
      </c>
    </row>
    <row r="6" spans="1:81" x14ac:dyDescent="0.35">
      <c r="A6" t="s">
        <v>83</v>
      </c>
      <c r="B6">
        <v>2.4770425355767591E-6</v>
      </c>
      <c r="C6">
        <v>2.4770425355767591E-6</v>
      </c>
      <c r="D6">
        <v>2.4770425355767591E-6</v>
      </c>
      <c r="E6">
        <v>3.5421708258747649E-6</v>
      </c>
      <c r="F6">
        <v>3.195384870894019E-6</v>
      </c>
      <c r="G6">
        <v>2.982359212834418E-6</v>
      </c>
      <c r="H6">
        <v>2.769333554774816E-6</v>
      </c>
      <c r="I6">
        <v>2.556307896715215E-6</v>
      </c>
      <c r="J6">
        <v>2.3432822386556139E-6</v>
      </c>
      <c r="K6">
        <v>2.1302565805960128E-6</v>
      </c>
      <c r="L6">
        <v>2.1302565805960128E-6</v>
      </c>
      <c r="M6">
        <v>2.1302565805960128E-6</v>
      </c>
      <c r="N6">
        <v>2.1302565805960128E-6</v>
      </c>
      <c r="O6">
        <v>2.1302565805960128E-6</v>
      </c>
      <c r="P6">
        <v>2.1302565805960128E-6</v>
      </c>
      <c r="Q6">
        <v>2.1302565805960128E-6</v>
      </c>
      <c r="R6">
        <v>2.1302565805960128E-6</v>
      </c>
      <c r="S6">
        <v>2.1302565805960128E-6</v>
      </c>
      <c r="T6">
        <v>2.1302565805960128E-6</v>
      </c>
      <c r="U6">
        <v>2.1302565805960128E-6</v>
      </c>
      <c r="V6">
        <v>2.1302565805960128E-6</v>
      </c>
      <c r="W6">
        <v>2.1302565805960128E-6</v>
      </c>
      <c r="X6">
        <v>2.1302565805960128E-6</v>
      </c>
      <c r="Y6">
        <v>2.1302565805960128E-6</v>
      </c>
      <c r="Z6">
        <v>2.1302565805960128E-6</v>
      </c>
      <c r="AA6">
        <v>2.1302565805960128E-6</v>
      </c>
      <c r="AB6">
        <v>2.1302565805960128E-6</v>
      </c>
      <c r="AC6">
        <v>2.1302565805960128E-6</v>
      </c>
      <c r="AD6">
        <v>2.1302565805960128E-6</v>
      </c>
      <c r="AE6">
        <v>2.1302565805960128E-6</v>
      </c>
      <c r="AF6">
        <f t="shared" si="1"/>
        <v>2.1302565805960128E-6</v>
      </c>
      <c r="AG6">
        <f t="shared" si="0"/>
        <v>2.1302565805960128E-6</v>
      </c>
      <c r="AH6">
        <f t="shared" si="0"/>
        <v>2.1302565805960128E-6</v>
      </c>
      <c r="AI6">
        <f t="shared" si="0"/>
        <v>2.1302565805960128E-6</v>
      </c>
      <c r="AJ6">
        <f t="shared" si="0"/>
        <v>2.1302565805960128E-6</v>
      </c>
      <c r="AK6">
        <f t="shared" si="0"/>
        <v>2.1302565805960128E-6</v>
      </c>
      <c r="AL6">
        <f t="shared" si="0"/>
        <v>2.1302565805960128E-6</v>
      </c>
      <c r="AM6">
        <f t="shared" si="0"/>
        <v>2.1302565805960128E-6</v>
      </c>
      <c r="AN6">
        <f t="shared" si="0"/>
        <v>2.1302565805960128E-6</v>
      </c>
      <c r="AO6">
        <f t="shared" si="0"/>
        <v>2.1302565805960128E-6</v>
      </c>
      <c r="AP6">
        <f t="shared" si="0"/>
        <v>2.1302565805960128E-6</v>
      </c>
      <c r="AQ6">
        <f t="shared" si="0"/>
        <v>2.1302565805960128E-6</v>
      </c>
      <c r="AR6">
        <f t="shared" si="0"/>
        <v>2.1302565805960128E-6</v>
      </c>
      <c r="AS6">
        <f t="shared" si="0"/>
        <v>2.1302565805960128E-6</v>
      </c>
      <c r="AT6">
        <f t="shared" si="0"/>
        <v>2.1302565805960128E-6</v>
      </c>
      <c r="AU6">
        <f t="shared" si="0"/>
        <v>2.1302565805960128E-6</v>
      </c>
      <c r="AV6">
        <f t="shared" si="0"/>
        <v>2.1302565805960128E-6</v>
      </c>
      <c r="AW6">
        <f t="shared" si="0"/>
        <v>2.1302565805960128E-6</v>
      </c>
      <c r="AX6">
        <f t="shared" si="0"/>
        <v>2.1302565805960128E-6</v>
      </c>
      <c r="AY6">
        <f t="shared" si="0"/>
        <v>2.1302565805960128E-6</v>
      </c>
      <c r="AZ6">
        <f t="shared" si="0"/>
        <v>2.1302565805960128E-6</v>
      </c>
      <c r="BA6">
        <f t="shared" si="0"/>
        <v>2.1302565805960128E-6</v>
      </c>
      <c r="BB6">
        <f t="shared" si="0"/>
        <v>2.1302565805960128E-6</v>
      </c>
      <c r="BC6">
        <f t="shared" si="0"/>
        <v>2.1302565805960128E-6</v>
      </c>
      <c r="BD6">
        <f t="shared" si="0"/>
        <v>2.1302565805960128E-6</v>
      </c>
      <c r="BE6">
        <f t="shared" si="0"/>
        <v>2.1302565805960128E-6</v>
      </c>
      <c r="BF6">
        <f t="shared" si="0"/>
        <v>2.1302565805960128E-6</v>
      </c>
      <c r="BG6">
        <f t="shared" si="0"/>
        <v>2.1302565805960128E-6</v>
      </c>
      <c r="BH6">
        <f t="shared" si="0"/>
        <v>2.1302565805960128E-6</v>
      </c>
      <c r="BI6">
        <f t="shared" si="0"/>
        <v>2.1302565805960128E-6</v>
      </c>
      <c r="BJ6">
        <f t="shared" si="0"/>
        <v>2.1302565805960128E-6</v>
      </c>
      <c r="BK6">
        <f t="shared" si="0"/>
        <v>2.1302565805960128E-6</v>
      </c>
      <c r="BL6">
        <f t="shared" si="0"/>
        <v>2.1302565805960128E-6</v>
      </c>
      <c r="BM6">
        <f t="shared" si="0"/>
        <v>2.1302565805960128E-6</v>
      </c>
      <c r="BN6">
        <f t="shared" si="0"/>
        <v>2.1302565805960128E-6</v>
      </c>
      <c r="BO6">
        <f t="shared" si="0"/>
        <v>2.1302565805960128E-6</v>
      </c>
      <c r="BP6">
        <f t="shared" si="0"/>
        <v>2.1302565805960128E-6</v>
      </c>
      <c r="BQ6">
        <f t="shared" si="0"/>
        <v>2.1302565805960128E-6</v>
      </c>
      <c r="BR6">
        <f t="shared" si="0"/>
        <v>2.1302565805960128E-6</v>
      </c>
      <c r="BS6">
        <f t="shared" si="0"/>
        <v>2.1302565805960128E-6</v>
      </c>
      <c r="BT6">
        <f t="shared" si="0"/>
        <v>2.1302565805960128E-6</v>
      </c>
      <c r="BU6">
        <f t="shared" si="0"/>
        <v>2.1302565805960128E-6</v>
      </c>
      <c r="BV6">
        <f t="shared" si="0"/>
        <v>2.1302565805960128E-6</v>
      </c>
      <c r="BW6">
        <f t="shared" si="0"/>
        <v>2.1302565805960128E-6</v>
      </c>
      <c r="BX6">
        <f t="shared" si="0"/>
        <v>2.1302565805960128E-6</v>
      </c>
      <c r="BY6">
        <f t="shared" si="0"/>
        <v>2.1302565805960128E-6</v>
      </c>
      <c r="BZ6">
        <f t="shared" si="0"/>
        <v>2.1302565805960128E-6</v>
      </c>
      <c r="CA6">
        <f t="shared" si="0"/>
        <v>2.1302565805960128E-6</v>
      </c>
      <c r="CB6">
        <f t="shared" si="0"/>
        <v>2.1302565805960128E-6</v>
      </c>
      <c r="CC6">
        <f t="shared" si="0"/>
        <v>2.1302565805960128E-6</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4.9540850711535182E-6</v>
      </c>
      <c r="C9">
        <v>4.9540850711535182E-6</v>
      </c>
      <c r="D9">
        <v>4.9540850711535182E-6</v>
      </c>
      <c r="E9">
        <v>7.0843416517495306E-6</v>
      </c>
      <c r="F9">
        <v>6.3907697417880381E-6</v>
      </c>
      <c r="G9">
        <v>5.9647184256688368E-6</v>
      </c>
      <c r="H9">
        <v>5.5386671095496329E-6</v>
      </c>
      <c r="I9">
        <v>5.1126157934304299E-6</v>
      </c>
      <c r="J9">
        <v>4.6865644773112286E-6</v>
      </c>
      <c r="K9">
        <v>4.2605131611920257E-6</v>
      </c>
      <c r="L9">
        <v>4.2605131611920257E-6</v>
      </c>
      <c r="M9">
        <v>4.2605131611920257E-6</v>
      </c>
      <c r="N9">
        <v>4.2605131611920257E-6</v>
      </c>
      <c r="O9">
        <v>4.2605131611920257E-6</v>
      </c>
      <c r="P9">
        <v>4.2605131611920257E-6</v>
      </c>
      <c r="Q9">
        <v>4.2605131611920257E-6</v>
      </c>
      <c r="R9">
        <v>4.2605131611920257E-6</v>
      </c>
      <c r="S9">
        <v>4.2605131611920257E-6</v>
      </c>
      <c r="T9">
        <v>4.2605131611920257E-6</v>
      </c>
      <c r="U9">
        <v>4.2605131611920257E-6</v>
      </c>
      <c r="V9">
        <v>4.2605131611920257E-6</v>
      </c>
      <c r="W9">
        <v>4.2605131611920257E-6</v>
      </c>
      <c r="X9">
        <v>4.2605131611920257E-6</v>
      </c>
      <c r="Y9">
        <v>4.2605131611920257E-6</v>
      </c>
      <c r="Z9">
        <v>4.2605131611920257E-6</v>
      </c>
      <c r="AA9">
        <v>4.2605131611920257E-6</v>
      </c>
      <c r="AB9">
        <v>4.2605131611920257E-6</v>
      </c>
      <c r="AC9">
        <v>4.2605131611920257E-6</v>
      </c>
      <c r="AD9">
        <v>4.2605131611920257E-6</v>
      </c>
      <c r="AE9">
        <v>4.2605131611920257E-6</v>
      </c>
      <c r="AF9">
        <f t="shared" si="1"/>
        <v>4.2605131611920257E-6</v>
      </c>
      <c r="AG9">
        <f t="shared" si="2"/>
        <v>4.2605131611920257E-6</v>
      </c>
      <c r="AH9">
        <f t="shared" si="2"/>
        <v>4.2605131611920257E-6</v>
      </c>
      <c r="AI9">
        <f t="shared" si="2"/>
        <v>4.2605131611920257E-6</v>
      </c>
      <c r="AJ9">
        <f t="shared" si="2"/>
        <v>4.2605131611920257E-6</v>
      </c>
      <c r="AK9">
        <f t="shared" si="2"/>
        <v>4.2605131611920257E-6</v>
      </c>
      <c r="AL9">
        <f t="shared" si="2"/>
        <v>4.2605131611920257E-6</v>
      </c>
      <c r="AM9">
        <f t="shared" si="2"/>
        <v>4.2605131611920257E-6</v>
      </c>
      <c r="AN9">
        <f t="shared" si="2"/>
        <v>4.2605131611920257E-6</v>
      </c>
      <c r="AO9">
        <f t="shared" si="2"/>
        <v>4.2605131611920257E-6</v>
      </c>
      <c r="AP9">
        <f t="shared" si="2"/>
        <v>4.2605131611920257E-6</v>
      </c>
      <c r="AQ9">
        <f t="shared" si="2"/>
        <v>4.2605131611920257E-6</v>
      </c>
      <c r="AR9">
        <f t="shared" si="2"/>
        <v>4.2605131611920257E-6</v>
      </c>
      <c r="AS9">
        <f t="shared" si="2"/>
        <v>4.2605131611920257E-6</v>
      </c>
      <c r="AT9">
        <f t="shared" si="2"/>
        <v>4.2605131611920257E-6</v>
      </c>
      <c r="AU9">
        <f t="shared" si="2"/>
        <v>4.2605131611920257E-6</v>
      </c>
      <c r="AV9">
        <f t="shared" si="2"/>
        <v>4.2605131611920257E-6</v>
      </c>
      <c r="AW9">
        <f t="shared" si="2"/>
        <v>4.2605131611920257E-6</v>
      </c>
      <c r="AX9">
        <f t="shared" si="2"/>
        <v>4.2605131611920257E-6</v>
      </c>
      <c r="AY9">
        <f t="shared" si="2"/>
        <v>4.2605131611920257E-6</v>
      </c>
      <c r="AZ9">
        <f t="shared" si="2"/>
        <v>4.2605131611920257E-6</v>
      </c>
      <c r="BA9">
        <f t="shared" si="2"/>
        <v>4.2605131611920257E-6</v>
      </c>
      <c r="BB9">
        <f t="shared" si="2"/>
        <v>4.2605131611920257E-6</v>
      </c>
      <c r="BC9">
        <f t="shared" si="2"/>
        <v>4.2605131611920257E-6</v>
      </c>
      <c r="BD9">
        <f t="shared" si="2"/>
        <v>4.2605131611920257E-6</v>
      </c>
      <c r="BE9">
        <f t="shared" si="2"/>
        <v>4.2605131611920257E-6</v>
      </c>
      <c r="BF9">
        <f t="shared" si="2"/>
        <v>4.2605131611920257E-6</v>
      </c>
      <c r="BG9">
        <f t="shared" si="2"/>
        <v>4.2605131611920257E-6</v>
      </c>
      <c r="BH9">
        <f t="shared" si="2"/>
        <v>4.2605131611920257E-6</v>
      </c>
      <c r="BI9">
        <f t="shared" si="2"/>
        <v>4.2605131611920257E-6</v>
      </c>
      <c r="BJ9">
        <f t="shared" si="2"/>
        <v>4.2605131611920257E-6</v>
      </c>
      <c r="BK9">
        <f t="shared" si="2"/>
        <v>4.2605131611920257E-6</v>
      </c>
      <c r="BL9">
        <f t="shared" si="2"/>
        <v>4.2605131611920257E-6</v>
      </c>
      <c r="BM9">
        <f t="shared" si="2"/>
        <v>4.2605131611920257E-6</v>
      </c>
      <c r="BN9">
        <f t="shared" si="2"/>
        <v>4.2605131611920257E-6</v>
      </c>
      <c r="BO9">
        <f t="shared" si="2"/>
        <v>4.2605131611920257E-6</v>
      </c>
      <c r="BP9">
        <f t="shared" si="2"/>
        <v>4.2605131611920257E-6</v>
      </c>
      <c r="BQ9">
        <f t="shared" si="2"/>
        <v>4.2605131611920257E-6</v>
      </c>
      <c r="BR9">
        <f t="shared" si="2"/>
        <v>4.2605131611920257E-6</v>
      </c>
      <c r="BS9">
        <f t="shared" si="2"/>
        <v>4.2605131611920257E-6</v>
      </c>
      <c r="BT9">
        <f t="shared" si="2"/>
        <v>4.2605131611920257E-6</v>
      </c>
      <c r="BU9">
        <f t="shared" si="2"/>
        <v>4.2605131611920257E-6</v>
      </c>
      <c r="BV9">
        <f t="shared" si="2"/>
        <v>4.2605131611920257E-6</v>
      </c>
      <c r="BW9">
        <f t="shared" si="2"/>
        <v>4.2605131611920257E-6</v>
      </c>
      <c r="BX9">
        <f t="shared" si="2"/>
        <v>4.2605131611920257E-6</v>
      </c>
      <c r="BY9">
        <f t="shared" si="2"/>
        <v>4.2605131611920257E-6</v>
      </c>
      <c r="BZ9">
        <f t="shared" si="2"/>
        <v>4.2605131611920257E-6</v>
      </c>
      <c r="CA9">
        <f t="shared" si="2"/>
        <v>4.2605131611920257E-6</v>
      </c>
      <c r="CB9">
        <f t="shared" si="2"/>
        <v>4.2605131611920257E-6</v>
      </c>
      <c r="CC9">
        <f t="shared" si="2"/>
        <v>4.2605131611920257E-6</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1.005184089022215E-6</v>
      </c>
      <c r="C3">
        <v>1.005184089022215E-6</v>
      </c>
      <c r="D3">
        <v>1.005184089022215E-6</v>
      </c>
      <c r="E3">
        <v>1.005184089022215E-6</v>
      </c>
      <c r="F3">
        <v>1.005184089022215E-6</v>
      </c>
      <c r="G3">
        <v>1.005184089022215E-6</v>
      </c>
      <c r="H3">
        <v>1.005184089022215E-6</v>
      </c>
      <c r="I3">
        <v>1.005184089022215E-6</v>
      </c>
      <c r="J3">
        <v>1.005184089022215E-6</v>
      </c>
      <c r="K3">
        <v>1.005184089022215E-6</v>
      </c>
      <c r="L3">
        <v>1.005184089022215E-6</v>
      </c>
      <c r="M3">
        <v>1.005184089022215E-6</v>
      </c>
      <c r="N3">
        <v>1.005184089022215E-6</v>
      </c>
      <c r="O3">
        <v>1.005184089022215E-6</v>
      </c>
      <c r="P3">
        <v>1.005184089022215E-6</v>
      </c>
      <c r="Q3">
        <v>1.005184089022215E-6</v>
      </c>
      <c r="R3">
        <v>1.005184089022215E-6</v>
      </c>
      <c r="S3">
        <v>1.005184089022215E-6</v>
      </c>
      <c r="T3">
        <v>1.005184089022215E-6</v>
      </c>
      <c r="U3">
        <v>1.005184089022215E-6</v>
      </c>
      <c r="V3">
        <v>1.005184089022215E-6</v>
      </c>
      <c r="W3">
        <v>1.005184089022215E-6</v>
      </c>
      <c r="X3">
        <v>1.005184089022215E-6</v>
      </c>
      <c r="Y3">
        <v>1.005184089022215E-6</v>
      </c>
      <c r="Z3">
        <v>1.005184089022215E-6</v>
      </c>
      <c r="AA3">
        <v>1.005184089022215E-6</v>
      </c>
      <c r="AB3">
        <v>1.005184089022215E-6</v>
      </c>
      <c r="AC3">
        <v>1.005184089022215E-6</v>
      </c>
      <c r="AD3">
        <v>1.005184089022215E-6</v>
      </c>
      <c r="AE3">
        <v>1.005184089022215E-6</v>
      </c>
      <c r="AF3">
        <f t="shared" ref="AF3:AU9" si="1">AE3</f>
        <v>1.005184089022215E-6</v>
      </c>
      <c r="AG3">
        <f t="shared" si="1"/>
        <v>1.005184089022215E-6</v>
      </c>
      <c r="AH3">
        <f t="shared" si="1"/>
        <v>1.005184089022215E-6</v>
      </c>
      <c r="AI3">
        <f t="shared" si="1"/>
        <v>1.005184089022215E-6</v>
      </c>
      <c r="AJ3">
        <f t="shared" si="1"/>
        <v>1.005184089022215E-6</v>
      </c>
      <c r="AK3">
        <f t="shared" si="1"/>
        <v>1.005184089022215E-6</v>
      </c>
      <c r="AL3">
        <f t="shared" si="1"/>
        <v>1.005184089022215E-6</v>
      </c>
      <c r="AM3">
        <f t="shared" si="1"/>
        <v>1.005184089022215E-6</v>
      </c>
      <c r="AN3">
        <f t="shared" si="1"/>
        <v>1.005184089022215E-6</v>
      </c>
      <c r="AO3">
        <f t="shared" si="1"/>
        <v>1.005184089022215E-6</v>
      </c>
      <c r="AP3">
        <f t="shared" si="1"/>
        <v>1.005184089022215E-6</v>
      </c>
      <c r="AQ3">
        <f t="shared" si="1"/>
        <v>1.005184089022215E-6</v>
      </c>
      <c r="AR3">
        <f t="shared" si="1"/>
        <v>1.005184089022215E-6</v>
      </c>
      <c r="AS3">
        <f t="shared" si="1"/>
        <v>1.005184089022215E-6</v>
      </c>
      <c r="AT3">
        <f t="shared" si="1"/>
        <v>1.005184089022215E-6</v>
      </c>
      <c r="AU3">
        <f t="shared" si="1"/>
        <v>1.005184089022215E-6</v>
      </c>
      <c r="AV3">
        <f t="shared" si="0"/>
        <v>1.005184089022215E-6</v>
      </c>
      <c r="AW3">
        <f t="shared" si="0"/>
        <v>1.005184089022215E-6</v>
      </c>
      <c r="AX3">
        <f t="shared" si="0"/>
        <v>1.005184089022215E-6</v>
      </c>
      <c r="AY3">
        <f t="shared" si="0"/>
        <v>1.005184089022215E-6</v>
      </c>
      <c r="AZ3">
        <f t="shared" si="0"/>
        <v>1.005184089022215E-6</v>
      </c>
      <c r="BA3">
        <f t="shared" si="0"/>
        <v>1.005184089022215E-6</v>
      </c>
      <c r="BB3">
        <f t="shared" si="0"/>
        <v>1.005184089022215E-6</v>
      </c>
      <c r="BC3">
        <f t="shared" si="0"/>
        <v>1.005184089022215E-6</v>
      </c>
      <c r="BD3">
        <f t="shared" si="0"/>
        <v>1.005184089022215E-6</v>
      </c>
      <c r="BE3">
        <f t="shared" si="0"/>
        <v>1.005184089022215E-6</v>
      </c>
      <c r="BF3">
        <f t="shared" si="0"/>
        <v>1.005184089022215E-6</v>
      </c>
      <c r="BG3">
        <f t="shared" si="0"/>
        <v>1.005184089022215E-6</v>
      </c>
      <c r="BH3">
        <f t="shared" si="0"/>
        <v>1.005184089022215E-6</v>
      </c>
      <c r="BI3">
        <f t="shared" si="0"/>
        <v>1.005184089022215E-6</v>
      </c>
      <c r="BJ3">
        <f t="shared" si="0"/>
        <v>1.005184089022215E-6</v>
      </c>
      <c r="BK3">
        <f t="shared" si="0"/>
        <v>1.005184089022215E-6</v>
      </c>
      <c r="BL3">
        <f t="shared" si="0"/>
        <v>1.005184089022215E-6</v>
      </c>
      <c r="BM3">
        <f t="shared" si="0"/>
        <v>1.005184089022215E-6</v>
      </c>
      <c r="BN3">
        <f t="shared" si="0"/>
        <v>1.005184089022215E-6</v>
      </c>
      <c r="BO3">
        <f t="shared" si="0"/>
        <v>1.005184089022215E-6</v>
      </c>
      <c r="BP3">
        <f t="shared" si="0"/>
        <v>1.005184089022215E-6</v>
      </c>
      <c r="BQ3">
        <f t="shared" si="0"/>
        <v>1.005184089022215E-6</v>
      </c>
      <c r="BR3">
        <f t="shared" si="0"/>
        <v>1.005184089022215E-6</v>
      </c>
      <c r="BS3">
        <f t="shared" si="0"/>
        <v>1.005184089022215E-6</v>
      </c>
      <c r="BT3">
        <f t="shared" si="0"/>
        <v>1.005184089022215E-6</v>
      </c>
      <c r="BU3">
        <f t="shared" si="0"/>
        <v>1.005184089022215E-6</v>
      </c>
      <c r="BV3">
        <f t="shared" si="0"/>
        <v>1.005184089022215E-6</v>
      </c>
      <c r="BW3">
        <f t="shared" si="0"/>
        <v>1.005184089022215E-6</v>
      </c>
      <c r="BX3">
        <f t="shared" si="0"/>
        <v>1.005184089022215E-6</v>
      </c>
      <c r="BY3">
        <f t="shared" si="0"/>
        <v>1.005184089022215E-6</v>
      </c>
      <c r="BZ3">
        <f t="shared" si="0"/>
        <v>1.005184089022215E-6</v>
      </c>
      <c r="CA3">
        <f t="shared" si="0"/>
        <v>1.005184089022215E-6</v>
      </c>
      <c r="CB3">
        <f t="shared" si="0"/>
        <v>1.005184089022215E-6</v>
      </c>
      <c r="CC3">
        <f t="shared" si="0"/>
        <v>1.005184089022215E-6</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6.4257964766100796E-6</v>
      </c>
      <c r="C2">
        <v>7.1926213174919581E-6</v>
      </c>
      <c r="D2">
        <v>7.9108679764584691E-6</v>
      </c>
      <c r="E2">
        <v>9.3743785521032877E-6</v>
      </c>
      <c r="F2">
        <v>1.08378891277481E-5</v>
      </c>
      <c r="G2">
        <v>1.1043571695136021E-5</v>
      </c>
      <c r="H2">
        <v>1.124925426252395E-5</v>
      </c>
      <c r="I2">
        <v>1.145493682991186E-5</v>
      </c>
      <c r="J2">
        <v>1.1660619397299789E-5</v>
      </c>
      <c r="K2">
        <v>1.18663019646877E-5</v>
      </c>
      <c r="L2">
        <v>1.196123238040521E-5</v>
      </c>
      <c r="M2">
        <v>1.2056162796122711E-5</v>
      </c>
      <c r="N2">
        <v>1.215109321184021E-5</v>
      </c>
      <c r="O2">
        <v>1.2246023627557711E-5</v>
      </c>
      <c r="P2">
        <v>1.234095404327521E-5</v>
      </c>
      <c r="Q2">
        <v>1.2435884458992719E-5</v>
      </c>
      <c r="R2">
        <v>1.253081487471022E-5</v>
      </c>
      <c r="S2">
        <v>1.2625745290427719E-5</v>
      </c>
      <c r="T2">
        <v>1.272067570614522E-5</v>
      </c>
      <c r="U2">
        <v>1.2815606121862719E-5</v>
      </c>
      <c r="V2">
        <v>1.2815606121862719E-5</v>
      </c>
      <c r="W2">
        <v>1.2815606121862719E-5</v>
      </c>
      <c r="X2">
        <v>1.2815606121862719E-5</v>
      </c>
      <c r="Y2">
        <v>1.2815606121862719E-5</v>
      </c>
      <c r="Z2">
        <v>1.2815606121862719E-5</v>
      </c>
      <c r="AA2">
        <v>1.2815606121862719E-5</v>
      </c>
      <c r="AB2">
        <v>1.2815606121862719E-5</v>
      </c>
      <c r="AC2">
        <v>1.2815606121862719E-5</v>
      </c>
      <c r="AD2">
        <v>1.2815606121862719E-5</v>
      </c>
      <c r="AE2">
        <v>1.2815606121862719E-5</v>
      </c>
      <c r="AF2">
        <f>AE2</f>
        <v>1.2815606121862719E-5</v>
      </c>
      <c r="AG2">
        <f t="shared" ref="AG2:CC7" si="0">AF2</f>
        <v>1.2815606121862719E-5</v>
      </c>
      <c r="AH2">
        <f t="shared" si="0"/>
        <v>1.2815606121862719E-5</v>
      </c>
      <c r="AI2">
        <f t="shared" si="0"/>
        <v>1.2815606121862719E-5</v>
      </c>
      <c r="AJ2">
        <f t="shared" si="0"/>
        <v>1.2815606121862719E-5</v>
      </c>
      <c r="AK2">
        <f t="shared" si="0"/>
        <v>1.2815606121862719E-5</v>
      </c>
      <c r="AL2">
        <f t="shared" si="0"/>
        <v>1.2815606121862719E-5</v>
      </c>
      <c r="AM2">
        <f t="shared" si="0"/>
        <v>1.2815606121862719E-5</v>
      </c>
      <c r="AN2">
        <f t="shared" si="0"/>
        <v>1.2815606121862719E-5</v>
      </c>
      <c r="AO2">
        <f t="shared" si="0"/>
        <v>1.2815606121862719E-5</v>
      </c>
      <c r="AP2">
        <f t="shared" si="0"/>
        <v>1.2815606121862719E-5</v>
      </c>
      <c r="AQ2">
        <f t="shared" si="0"/>
        <v>1.2815606121862719E-5</v>
      </c>
      <c r="AR2">
        <f t="shared" si="0"/>
        <v>1.2815606121862719E-5</v>
      </c>
      <c r="AS2">
        <f t="shared" si="0"/>
        <v>1.2815606121862719E-5</v>
      </c>
      <c r="AT2">
        <f t="shared" si="0"/>
        <v>1.2815606121862719E-5</v>
      </c>
      <c r="AU2">
        <f t="shared" si="0"/>
        <v>1.2815606121862719E-5</v>
      </c>
      <c r="AV2">
        <f t="shared" si="0"/>
        <v>1.2815606121862719E-5</v>
      </c>
      <c r="AW2">
        <f t="shared" si="0"/>
        <v>1.2815606121862719E-5</v>
      </c>
      <c r="AX2">
        <f t="shared" si="0"/>
        <v>1.2815606121862719E-5</v>
      </c>
      <c r="AY2">
        <f t="shared" si="0"/>
        <v>1.2815606121862719E-5</v>
      </c>
      <c r="AZ2">
        <f t="shared" si="0"/>
        <v>1.2815606121862719E-5</v>
      </c>
      <c r="BA2">
        <f t="shared" si="0"/>
        <v>1.2815606121862719E-5</v>
      </c>
      <c r="BB2">
        <f t="shared" si="0"/>
        <v>1.2815606121862719E-5</v>
      </c>
      <c r="BC2">
        <f t="shared" si="0"/>
        <v>1.2815606121862719E-5</v>
      </c>
      <c r="BD2">
        <f t="shared" si="0"/>
        <v>1.2815606121862719E-5</v>
      </c>
      <c r="BE2">
        <f t="shared" si="0"/>
        <v>1.2815606121862719E-5</v>
      </c>
      <c r="BF2">
        <f t="shared" si="0"/>
        <v>1.2815606121862719E-5</v>
      </c>
      <c r="BG2">
        <f t="shared" si="0"/>
        <v>1.2815606121862719E-5</v>
      </c>
      <c r="BH2">
        <f t="shared" si="0"/>
        <v>1.2815606121862719E-5</v>
      </c>
      <c r="BI2">
        <f t="shared" si="0"/>
        <v>1.2815606121862719E-5</v>
      </c>
      <c r="BJ2">
        <f t="shared" si="0"/>
        <v>1.2815606121862719E-5</v>
      </c>
      <c r="BK2">
        <f t="shared" si="0"/>
        <v>1.2815606121862719E-5</v>
      </c>
      <c r="BL2">
        <f t="shared" si="0"/>
        <v>1.2815606121862719E-5</v>
      </c>
      <c r="BM2">
        <f t="shared" si="0"/>
        <v>1.2815606121862719E-5</v>
      </c>
      <c r="BN2">
        <f t="shared" si="0"/>
        <v>1.2815606121862719E-5</v>
      </c>
      <c r="BO2">
        <f t="shared" si="0"/>
        <v>1.2815606121862719E-5</v>
      </c>
      <c r="BP2">
        <f t="shared" si="0"/>
        <v>1.2815606121862719E-5</v>
      </c>
      <c r="BQ2">
        <f t="shared" si="0"/>
        <v>1.2815606121862719E-5</v>
      </c>
      <c r="BR2">
        <f t="shared" si="0"/>
        <v>1.2815606121862719E-5</v>
      </c>
      <c r="BS2">
        <f t="shared" si="0"/>
        <v>1.2815606121862719E-5</v>
      </c>
      <c r="BT2">
        <f t="shared" si="0"/>
        <v>1.2815606121862719E-5</v>
      </c>
      <c r="BU2">
        <f t="shared" si="0"/>
        <v>1.2815606121862719E-5</v>
      </c>
      <c r="BV2">
        <f t="shared" si="0"/>
        <v>1.2815606121862719E-5</v>
      </c>
      <c r="BW2">
        <f t="shared" si="0"/>
        <v>1.2815606121862719E-5</v>
      </c>
      <c r="BX2">
        <f t="shared" si="0"/>
        <v>1.2815606121862719E-5</v>
      </c>
      <c r="BY2">
        <f t="shared" si="0"/>
        <v>1.2815606121862719E-5</v>
      </c>
      <c r="BZ2">
        <f t="shared" si="0"/>
        <v>1.2815606121862719E-5</v>
      </c>
      <c r="CA2">
        <f t="shared" si="0"/>
        <v>1.2815606121862719E-5</v>
      </c>
      <c r="CB2">
        <f t="shared" si="0"/>
        <v>1.2815606121862719E-5</v>
      </c>
      <c r="CC2">
        <f t="shared" si="0"/>
        <v>1.2815606121862719E-5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0083-BF2E-485E-9614-138320559B5A}">
  <dimension ref="A1:HR983"/>
  <sheetViews>
    <sheetView workbookViewId="0">
      <pane xSplit="1" ySplit="3" topLeftCell="B46" activePane="bottomRight" state="frozen"/>
      <selection activeCell="C7" sqref="C7"/>
      <selection pane="topRight" activeCell="C7" sqref="C7"/>
      <selection pane="bottomLeft" activeCell="C7" sqref="C7"/>
      <selection pane="bottomRight" activeCell="C7" sqref="C7"/>
    </sheetView>
  </sheetViews>
  <sheetFormatPr defaultRowHeight="14.5" x14ac:dyDescent="0.35"/>
  <cols>
    <col min="2" max="2" width="5.6328125" customWidth="1"/>
    <col min="3" max="8" width="10.6328125" customWidth="1"/>
    <col min="9" max="9" width="5.6328125" customWidth="1"/>
    <col min="10" max="15" width="10.6328125" customWidth="1"/>
    <col min="16" max="16" width="5.6328125" customWidth="1"/>
    <col min="17" max="22" width="10.6328125" customWidth="1"/>
    <col min="23" max="23" width="5.6328125" customWidth="1"/>
    <col min="24" max="29" width="10.6328125" customWidth="1"/>
    <col min="30" max="30" width="5.6328125" customWidth="1"/>
    <col min="31" max="37" width="10.6328125" customWidth="1"/>
    <col min="38" max="38" width="5.6328125" customWidth="1"/>
    <col min="39" max="45" width="10.6328125" customWidth="1"/>
    <col min="46" max="46" width="5.6328125" customWidth="1"/>
    <col min="47" max="53" width="10.6328125" customWidth="1"/>
    <col min="54" max="54" width="5.6328125" customWidth="1"/>
    <col min="55" max="60" width="10.6328125" customWidth="1"/>
    <col min="61" max="61" width="5.6328125" customWidth="1"/>
    <col min="62" max="68" width="10.6328125" customWidth="1"/>
    <col min="69" max="69" width="5.6328125" customWidth="1"/>
    <col min="70" max="76" width="10.6328125" customWidth="1"/>
    <col min="77" max="77" width="5.6328125" customWidth="1"/>
    <col min="78" max="83" width="10.6328125" customWidth="1"/>
    <col min="84" max="84" width="5.6328125" customWidth="1"/>
    <col min="85" max="90" width="10.6328125" customWidth="1"/>
    <col min="91" max="91" width="5.6328125" customWidth="1"/>
    <col min="92" max="97" width="10.6328125" customWidth="1"/>
    <col min="98" max="98" width="5.6328125" customWidth="1"/>
    <col min="99" max="104" width="10.6328125" customWidth="1"/>
    <col min="105" max="105" width="5.6328125" customWidth="1"/>
    <col min="106" max="112" width="10.6328125" customWidth="1"/>
    <col min="113" max="113" width="5.6328125" customWidth="1"/>
    <col min="114" max="120" width="10.6328125" customWidth="1"/>
    <col min="121" max="121" width="5.6328125" customWidth="1"/>
    <col min="122" max="127" width="10.6328125" customWidth="1"/>
    <col min="128" max="128" width="5.6328125" customWidth="1"/>
    <col min="129" max="134" width="10.6328125" customWidth="1"/>
    <col min="135" max="135" width="5.6328125" customWidth="1"/>
    <col min="136" max="142" width="10.6328125" customWidth="1"/>
    <col min="143" max="143" width="5.6328125" customWidth="1"/>
    <col min="144" max="149" width="10.6328125" customWidth="1"/>
    <col min="150" max="150" width="5.6328125" customWidth="1"/>
    <col min="151" max="157" width="10.6328125" customWidth="1"/>
    <col min="158" max="158" width="5.6328125" customWidth="1"/>
    <col min="159" max="164" width="10.6328125" customWidth="1"/>
    <col min="165" max="165" width="5.6328125" customWidth="1"/>
    <col min="166" max="171" width="10.6328125" customWidth="1"/>
    <col min="172" max="172" width="5.6328125" customWidth="1"/>
    <col min="173" max="179" width="10.6328125" customWidth="1"/>
    <col min="180" max="180" width="5.6328125" customWidth="1"/>
    <col min="181" max="186" width="10.6328125" customWidth="1"/>
    <col min="187" max="187" width="5.6328125" customWidth="1"/>
    <col min="188" max="194" width="10.6328125" customWidth="1"/>
    <col min="195" max="195" width="5.6328125" customWidth="1"/>
    <col min="196" max="202" width="10.6328125" customWidth="1"/>
    <col min="203" max="203" width="5.6328125" customWidth="1"/>
    <col min="204" max="210" width="10.6328125" customWidth="1"/>
    <col min="211" max="211" width="5.6328125" customWidth="1"/>
    <col min="212" max="218" width="10.6328125" customWidth="1"/>
    <col min="219" max="219" width="5.6328125" customWidth="1"/>
    <col min="220" max="226" width="10.6328125" customWidth="1"/>
  </cols>
  <sheetData>
    <row r="1" spans="1:226" x14ac:dyDescent="0.35">
      <c r="A1" s="49" t="s">
        <v>794</v>
      </c>
      <c r="B1" s="50" t="s">
        <v>795</v>
      </c>
      <c r="C1" s="51" t="s">
        <v>796</v>
      </c>
      <c r="D1" s="51" t="s">
        <v>797</v>
      </c>
      <c r="E1" s="51" t="s">
        <v>798</v>
      </c>
      <c r="F1" s="51" t="s">
        <v>799</v>
      </c>
      <c r="G1" s="51" t="s">
        <v>800</v>
      </c>
      <c r="H1" s="52" t="s">
        <v>801</v>
      </c>
      <c r="I1" s="50" t="s">
        <v>795</v>
      </c>
      <c r="J1" s="51" t="s">
        <v>802</v>
      </c>
      <c r="K1" s="51" t="s">
        <v>803</v>
      </c>
      <c r="L1" s="51" t="s">
        <v>804</v>
      </c>
      <c r="M1" s="51" t="s">
        <v>805</v>
      </c>
      <c r="N1" s="51" t="s">
        <v>806</v>
      </c>
      <c r="O1" s="52" t="s">
        <v>807</v>
      </c>
      <c r="P1" s="50" t="s">
        <v>795</v>
      </c>
      <c r="Q1" s="51" t="s">
        <v>808</v>
      </c>
      <c r="R1" s="51" t="s">
        <v>809</v>
      </c>
      <c r="S1" s="51" t="s">
        <v>810</v>
      </c>
      <c r="T1" s="51" t="s">
        <v>811</v>
      </c>
      <c r="U1" s="51" t="s">
        <v>812</v>
      </c>
      <c r="V1" s="52" t="s">
        <v>813</v>
      </c>
      <c r="W1" s="50" t="s">
        <v>795</v>
      </c>
      <c r="X1" s="51" t="s">
        <v>814</v>
      </c>
      <c r="Y1" s="51" t="s">
        <v>815</v>
      </c>
      <c r="Z1" s="51" t="s">
        <v>816</v>
      </c>
      <c r="AA1" s="51" t="s">
        <v>817</v>
      </c>
      <c r="AB1" s="51" t="s">
        <v>818</v>
      </c>
      <c r="AC1" s="52" t="s">
        <v>819</v>
      </c>
      <c r="AD1" s="50" t="s">
        <v>795</v>
      </c>
      <c r="AE1" s="51" t="s">
        <v>820</v>
      </c>
      <c r="AF1" s="51" t="s">
        <v>821</v>
      </c>
      <c r="AG1" s="51" t="s">
        <v>822</v>
      </c>
      <c r="AH1" s="51" t="s">
        <v>823</v>
      </c>
      <c r="AI1" s="51" t="s">
        <v>824</v>
      </c>
      <c r="AJ1" s="51" t="s">
        <v>825</v>
      </c>
      <c r="AK1" s="52" t="s">
        <v>826</v>
      </c>
      <c r="AL1" s="50" t="s">
        <v>795</v>
      </c>
      <c r="AM1" s="51" t="s">
        <v>827</v>
      </c>
      <c r="AN1" s="51" t="s">
        <v>828</v>
      </c>
      <c r="AO1" s="51" t="s">
        <v>829</v>
      </c>
      <c r="AP1" s="51" t="s">
        <v>830</v>
      </c>
      <c r="AQ1" s="51" t="s">
        <v>831</v>
      </c>
      <c r="AR1" s="51" t="s">
        <v>832</v>
      </c>
      <c r="AS1" s="52" t="s">
        <v>833</v>
      </c>
      <c r="AT1" s="50" t="s">
        <v>795</v>
      </c>
      <c r="AU1" s="51" t="s">
        <v>834</v>
      </c>
      <c r="AV1" s="51" t="s">
        <v>835</v>
      </c>
      <c r="AW1" s="51" t="s">
        <v>836</v>
      </c>
      <c r="AX1" s="51" t="s">
        <v>837</v>
      </c>
      <c r="AY1" s="51" t="s">
        <v>838</v>
      </c>
      <c r="AZ1" s="51" t="s">
        <v>839</v>
      </c>
      <c r="BA1" s="52" t="s">
        <v>840</v>
      </c>
      <c r="BB1" s="50" t="s">
        <v>795</v>
      </c>
      <c r="BC1" s="51" t="s">
        <v>841</v>
      </c>
      <c r="BD1" s="51" t="s">
        <v>842</v>
      </c>
      <c r="BE1" s="51" t="s">
        <v>843</v>
      </c>
      <c r="BF1" s="51" t="s">
        <v>844</v>
      </c>
      <c r="BG1" s="51" t="s">
        <v>845</v>
      </c>
      <c r="BH1" s="52" t="s">
        <v>846</v>
      </c>
      <c r="BI1" s="50" t="s">
        <v>795</v>
      </c>
      <c r="BJ1" s="51" t="s">
        <v>847</v>
      </c>
      <c r="BK1" s="51" t="s">
        <v>848</v>
      </c>
      <c r="BL1" s="51" t="s">
        <v>849</v>
      </c>
      <c r="BM1" s="51" t="s">
        <v>850</v>
      </c>
      <c r="BN1" s="51" t="s">
        <v>851</v>
      </c>
      <c r="BO1" s="51" t="s">
        <v>852</v>
      </c>
      <c r="BP1" s="52" t="s">
        <v>853</v>
      </c>
      <c r="BQ1" s="50" t="s">
        <v>795</v>
      </c>
      <c r="BR1" s="51" t="s">
        <v>854</v>
      </c>
      <c r="BS1" s="51" t="s">
        <v>855</v>
      </c>
      <c r="BT1" s="51" t="s">
        <v>856</v>
      </c>
      <c r="BU1" s="51" t="s">
        <v>857</v>
      </c>
      <c r="BV1" s="51" t="s">
        <v>858</v>
      </c>
      <c r="BW1" s="51" t="s">
        <v>859</v>
      </c>
      <c r="BX1" s="52" t="s">
        <v>860</v>
      </c>
      <c r="BY1" s="50" t="s">
        <v>795</v>
      </c>
      <c r="BZ1" s="51" t="s">
        <v>861</v>
      </c>
      <c r="CA1" s="51" t="s">
        <v>862</v>
      </c>
      <c r="CB1" s="51" t="s">
        <v>863</v>
      </c>
      <c r="CC1" s="51" t="s">
        <v>864</v>
      </c>
      <c r="CD1" s="51" t="s">
        <v>865</v>
      </c>
      <c r="CE1" s="52" t="s">
        <v>866</v>
      </c>
      <c r="CF1" s="50" t="s">
        <v>795</v>
      </c>
      <c r="CG1" s="51" t="s">
        <v>867</v>
      </c>
      <c r="CH1" s="51" t="s">
        <v>868</v>
      </c>
      <c r="CI1" s="51" t="s">
        <v>869</v>
      </c>
      <c r="CJ1" s="51" t="s">
        <v>870</v>
      </c>
      <c r="CK1" s="51" t="s">
        <v>871</v>
      </c>
      <c r="CL1" s="52" t="s">
        <v>872</v>
      </c>
      <c r="CM1" s="50" t="s">
        <v>795</v>
      </c>
      <c r="CN1" s="51" t="s">
        <v>873</v>
      </c>
      <c r="CO1" s="51" t="s">
        <v>874</v>
      </c>
      <c r="CP1" s="51" t="s">
        <v>875</v>
      </c>
      <c r="CQ1" s="51" t="s">
        <v>876</v>
      </c>
      <c r="CR1" s="51" t="s">
        <v>877</v>
      </c>
      <c r="CS1" s="52" t="s">
        <v>878</v>
      </c>
      <c r="CT1" s="50" t="s">
        <v>795</v>
      </c>
      <c r="CU1" s="51" t="s">
        <v>879</v>
      </c>
      <c r="CV1" s="51" t="s">
        <v>880</v>
      </c>
      <c r="CW1" s="51" t="s">
        <v>881</v>
      </c>
      <c r="CX1" s="51" t="s">
        <v>882</v>
      </c>
      <c r="CY1" s="51" t="s">
        <v>883</v>
      </c>
      <c r="CZ1" s="52" t="s">
        <v>884</v>
      </c>
      <c r="DA1" s="50" t="s">
        <v>795</v>
      </c>
      <c r="DB1" s="51" t="s">
        <v>885</v>
      </c>
      <c r="DC1" s="51" t="s">
        <v>886</v>
      </c>
      <c r="DD1" s="51" t="s">
        <v>887</v>
      </c>
      <c r="DE1" s="51" t="s">
        <v>888</v>
      </c>
      <c r="DF1" s="51" t="s">
        <v>889</v>
      </c>
      <c r="DG1" s="51" t="s">
        <v>890</v>
      </c>
      <c r="DH1" s="52" t="s">
        <v>891</v>
      </c>
      <c r="DI1" s="50" t="s">
        <v>795</v>
      </c>
      <c r="DJ1" s="51" t="s">
        <v>892</v>
      </c>
      <c r="DK1" s="51" t="s">
        <v>893</v>
      </c>
      <c r="DL1" s="51" t="s">
        <v>894</v>
      </c>
      <c r="DM1" s="51" t="s">
        <v>895</v>
      </c>
      <c r="DN1" s="51" t="s">
        <v>896</v>
      </c>
      <c r="DO1" s="51" t="s">
        <v>897</v>
      </c>
      <c r="DP1" s="52" t="s">
        <v>898</v>
      </c>
      <c r="DQ1" s="50" t="s">
        <v>795</v>
      </c>
      <c r="DR1" s="51" t="s">
        <v>899</v>
      </c>
      <c r="DS1" s="51" t="s">
        <v>900</v>
      </c>
      <c r="DT1" s="51" t="s">
        <v>901</v>
      </c>
      <c r="DU1" s="51" t="s">
        <v>902</v>
      </c>
      <c r="DV1" s="51" t="s">
        <v>903</v>
      </c>
      <c r="DW1" s="52" t="s">
        <v>904</v>
      </c>
      <c r="DX1" s="50" t="s">
        <v>795</v>
      </c>
      <c r="DY1" s="51" t="s">
        <v>905</v>
      </c>
      <c r="DZ1" s="51" t="s">
        <v>906</v>
      </c>
      <c r="EA1" s="51" t="s">
        <v>907</v>
      </c>
      <c r="EB1" s="51" t="s">
        <v>908</v>
      </c>
      <c r="EC1" s="51" t="s">
        <v>909</v>
      </c>
      <c r="ED1" s="52" t="s">
        <v>910</v>
      </c>
      <c r="EE1" s="50" t="s">
        <v>795</v>
      </c>
      <c r="EF1" s="51" t="s">
        <v>911</v>
      </c>
      <c r="EG1" s="51" t="s">
        <v>912</v>
      </c>
      <c r="EH1" s="51" t="s">
        <v>913</v>
      </c>
      <c r="EI1" s="51" t="s">
        <v>914</v>
      </c>
      <c r="EJ1" s="51" t="s">
        <v>915</v>
      </c>
      <c r="EK1" s="51" t="s">
        <v>916</v>
      </c>
      <c r="EL1" s="52" t="s">
        <v>917</v>
      </c>
      <c r="EM1" s="50" t="s">
        <v>795</v>
      </c>
      <c r="EN1" s="51" t="s">
        <v>918</v>
      </c>
      <c r="EO1" s="51" t="s">
        <v>919</v>
      </c>
      <c r="EP1" s="51" t="s">
        <v>920</v>
      </c>
      <c r="EQ1" s="51" t="s">
        <v>921</v>
      </c>
      <c r="ER1" s="51" t="s">
        <v>922</v>
      </c>
      <c r="ES1" s="52" t="s">
        <v>923</v>
      </c>
      <c r="ET1" s="50" t="s">
        <v>795</v>
      </c>
      <c r="EU1" s="51" t="s">
        <v>924</v>
      </c>
      <c r="EV1" s="51" t="s">
        <v>925</v>
      </c>
      <c r="EW1" s="51" t="s">
        <v>926</v>
      </c>
      <c r="EX1" s="51" t="s">
        <v>927</v>
      </c>
      <c r="EY1" s="51" t="s">
        <v>928</v>
      </c>
      <c r="EZ1" s="51" t="s">
        <v>929</v>
      </c>
      <c r="FA1" s="52" t="s">
        <v>930</v>
      </c>
      <c r="FB1" s="50" t="s">
        <v>795</v>
      </c>
      <c r="FC1" s="51" t="s">
        <v>931</v>
      </c>
      <c r="FD1" s="51" t="s">
        <v>932</v>
      </c>
      <c r="FE1" s="51" t="s">
        <v>933</v>
      </c>
      <c r="FF1" s="51" t="s">
        <v>934</v>
      </c>
      <c r="FG1" s="51" t="s">
        <v>935</v>
      </c>
      <c r="FH1" s="52" t="s">
        <v>936</v>
      </c>
      <c r="FI1" s="50" t="s">
        <v>795</v>
      </c>
      <c r="FJ1" s="51" t="s">
        <v>937</v>
      </c>
      <c r="FK1" s="51" t="s">
        <v>938</v>
      </c>
      <c r="FL1" s="51" t="s">
        <v>939</v>
      </c>
      <c r="FM1" s="51" t="s">
        <v>940</v>
      </c>
      <c r="FN1" s="51" t="s">
        <v>941</v>
      </c>
      <c r="FO1" s="52" t="s">
        <v>942</v>
      </c>
      <c r="FP1" s="50" t="s">
        <v>795</v>
      </c>
      <c r="FQ1" s="51" t="s">
        <v>943</v>
      </c>
      <c r="FR1" s="51" t="s">
        <v>944</v>
      </c>
      <c r="FS1" s="51" t="s">
        <v>945</v>
      </c>
      <c r="FT1" s="51" t="s">
        <v>946</v>
      </c>
      <c r="FU1" s="51" t="s">
        <v>947</v>
      </c>
      <c r="FV1" s="51" t="s">
        <v>948</v>
      </c>
      <c r="FW1" s="52" t="s">
        <v>949</v>
      </c>
      <c r="FX1" s="50" t="s">
        <v>795</v>
      </c>
      <c r="FY1" s="51" t="s">
        <v>950</v>
      </c>
      <c r="FZ1" s="51" t="s">
        <v>951</v>
      </c>
      <c r="GA1" s="51" t="s">
        <v>952</v>
      </c>
      <c r="GB1" s="51" t="s">
        <v>953</v>
      </c>
      <c r="GC1" s="51" t="s">
        <v>954</v>
      </c>
      <c r="GD1" s="52" t="s">
        <v>955</v>
      </c>
      <c r="GE1" s="50" t="s">
        <v>795</v>
      </c>
      <c r="GF1" s="51" t="s">
        <v>956</v>
      </c>
      <c r="GG1" s="51" t="s">
        <v>957</v>
      </c>
      <c r="GH1" s="51" t="s">
        <v>958</v>
      </c>
      <c r="GI1" s="51" t="s">
        <v>959</v>
      </c>
      <c r="GJ1" s="51" t="s">
        <v>960</v>
      </c>
      <c r="GK1" s="51" t="s">
        <v>961</v>
      </c>
      <c r="GL1" s="52" t="s">
        <v>962</v>
      </c>
      <c r="GM1" s="50" t="s">
        <v>795</v>
      </c>
      <c r="GN1" s="51" t="s">
        <v>963</v>
      </c>
      <c r="GO1" s="51" t="s">
        <v>964</v>
      </c>
      <c r="GP1" s="51" t="s">
        <v>965</v>
      </c>
      <c r="GQ1" s="51" t="s">
        <v>966</v>
      </c>
      <c r="GR1" s="51" t="s">
        <v>967</v>
      </c>
      <c r="GS1" s="51" t="s">
        <v>968</v>
      </c>
      <c r="GT1" s="52" t="s">
        <v>969</v>
      </c>
      <c r="GU1" s="50" t="s">
        <v>795</v>
      </c>
      <c r="GV1" s="51" t="s">
        <v>970</v>
      </c>
      <c r="GW1" s="51" t="s">
        <v>971</v>
      </c>
      <c r="GX1" s="51" t="s">
        <v>972</v>
      </c>
      <c r="GY1" s="51" t="s">
        <v>973</v>
      </c>
      <c r="GZ1" s="51" t="s">
        <v>974</v>
      </c>
      <c r="HA1" s="51" t="s">
        <v>975</v>
      </c>
      <c r="HB1" s="52" t="s">
        <v>976</v>
      </c>
      <c r="HC1" s="50" t="s">
        <v>795</v>
      </c>
      <c r="HD1" s="51" t="s">
        <v>977</v>
      </c>
      <c r="HE1" s="51" t="s">
        <v>978</v>
      </c>
      <c r="HF1" s="51" t="s">
        <v>979</v>
      </c>
      <c r="HG1" s="51" t="s">
        <v>980</v>
      </c>
      <c r="HH1" s="51" t="s">
        <v>981</v>
      </c>
      <c r="HI1" s="51" t="s">
        <v>982</v>
      </c>
      <c r="HJ1" s="52" t="s">
        <v>983</v>
      </c>
      <c r="HK1" s="53" t="s">
        <v>795</v>
      </c>
      <c r="HL1" s="51" t="s">
        <v>984</v>
      </c>
      <c r="HM1" s="51" t="s">
        <v>985</v>
      </c>
      <c r="HN1" s="51" t="s">
        <v>986</v>
      </c>
      <c r="HO1" s="51" t="s">
        <v>987</v>
      </c>
      <c r="HP1" s="51" t="s">
        <v>988</v>
      </c>
      <c r="HQ1" s="51" t="s">
        <v>989</v>
      </c>
      <c r="HR1" s="52" t="s">
        <v>990</v>
      </c>
    </row>
    <row r="2" spans="1:226" ht="116" x14ac:dyDescent="0.35">
      <c r="A2" s="54"/>
      <c r="B2" s="55"/>
      <c r="C2" s="56" t="s">
        <v>991</v>
      </c>
      <c r="D2" s="56" t="s">
        <v>992</v>
      </c>
      <c r="E2" s="56" t="s">
        <v>993</v>
      </c>
      <c r="F2" s="56" t="s">
        <v>994</v>
      </c>
      <c r="G2" s="56" t="s">
        <v>995</v>
      </c>
      <c r="H2" s="57" t="s">
        <v>996</v>
      </c>
      <c r="I2" s="55"/>
      <c r="J2" s="56" t="s">
        <v>991</v>
      </c>
      <c r="K2" s="56" t="s">
        <v>992</v>
      </c>
      <c r="L2" s="56" t="s">
        <v>993</v>
      </c>
      <c r="M2" s="56" t="s">
        <v>994</v>
      </c>
      <c r="N2" s="56" t="s">
        <v>995</v>
      </c>
      <c r="O2" s="57" t="s">
        <v>996</v>
      </c>
      <c r="P2" s="55"/>
      <c r="Q2" s="56" t="s">
        <v>991</v>
      </c>
      <c r="R2" s="56" t="s">
        <v>992</v>
      </c>
      <c r="S2" s="56" t="s">
        <v>993</v>
      </c>
      <c r="T2" s="56" t="s">
        <v>994</v>
      </c>
      <c r="U2" s="56" t="s">
        <v>995</v>
      </c>
      <c r="V2" s="57" t="s">
        <v>996</v>
      </c>
      <c r="W2" s="55"/>
      <c r="X2" s="56" t="s">
        <v>991</v>
      </c>
      <c r="Y2" s="56" t="s">
        <v>992</v>
      </c>
      <c r="Z2" s="56" t="s">
        <v>993</v>
      </c>
      <c r="AA2" s="56" t="s">
        <v>994</v>
      </c>
      <c r="AB2" s="56" t="s">
        <v>995</v>
      </c>
      <c r="AC2" s="57" t="s">
        <v>996</v>
      </c>
      <c r="AD2" s="55"/>
      <c r="AE2" s="58"/>
      <c r="AF2" s="56" t="s">
        <v>991</v>
      </c>
      <c r="AG2" s="56" t="s">
        <v>992</v>
      </c>
      <c r="AH2" s="56" t="s">
        <v>993</v>
      </c>
      <c r="AI2" s="56" t="s">
        <v>994</v>
      </c>
      <c r="AJ2" s="56" t="s">
        <v>995</v>
      </c>
      <c r="AK2" s="57" t="s">
        <v>996</v>
      </c>
      <c r="AL2" s="55"/>
      <c r="AM2" s="58"/>
      <c r="AN2" s="56" t="s">
        <v>991</v>
      </c>
      <c r="AO2" s="56" t="s">
        <v>992</v>
      </c>
      <c r="AP2" s="56" t="s">
        <v>993</v>
      </c>
      <c r="AQ2" s="56" t="s">
        <v>994</v>
      </c>
      <c r="AR2" s="56" t="s">
        <v>995</v>
      </c>
      <c r="AS2" s="57" t="s">
        <v>996</v>
      </c>
      <c r="AT2" s="55"/>
      <c r="AU2" s="58"/>
      <c r="AV2" s="56" t="s">
        <v>991</v>
      </c>
      <c r="AW2" s="56" t="s">
        <v>992</v>
      </c>
      <c r="AX2" s="56" t="s">
        <v>993</v>
      </c>
      <c r="AY2" s="56" t="s">
        <v>994</v>
      </c>
      <c r="AZ2" s="56" t="s">
        <v>995</v>
      </c>
      <c r="BA2" s="57" t="s">
        <v>996</v>
      </c>
      <c r="BB2" s="55"/>
      <c r="BC2" s="56" t="s">
        <v>991</v>
      </c>
      <c r="BD2" s="56" t="s">
        <v>992</v>
      </c>
      <c r="BE2" s="56" t="s">
        <v>993</v>
      </c>
      <c r="BF2" s="56" t="s">
        <v>994</v>
      </c>
      <c r="BG2" s="56" t="s">
        <v>995</v>
      </c>
      <c r="BH2" s="57" t="s">
        <v>996</v>
      </c>
      <c r="BI2" s="55"/>
      <c r="BJ2" s="58"/>
      <c r="BK2" s="56" t="s">
        <v>991</v>
      </c>
      <c r="BL2" s="56" t="s">
        <v>992</v>
      </c>
      <c r="BM2" s="56" t="s">
        <v>993</v>
      </c>
      <c r="BN2" s="56" t="s">
        <v>994</v>
      </c>
      <c r="BO2" s="56" t="s">
        <v>995</v>
      </c>
      <c r="BP2" s="57" t="s">
        <v>996</v>
      </c>
      <c r="BQ2" s="55"/>
      <c r="BR2" s="58"/>
      <c r="BS2" s="56" t="s">
        <v>991</v>
      </c>
      <c r="BT2" s="56" t="s">
        <v>992</v>
      </c>
      <c r="BU2" s="56" t="s">
        <v>993</v>
      </c>
      <c r="BV2" s="56" t="s">
        <v>994</v>
      </c>
      <c r="BW2" s="56" t="s">
        <v>995</v>
      </c>
      <c r="BX2" s="57" t="s">
        <v>996</v>
      </c>
      <c r="BY2" s="55"/>
      <c r="BZ2" s="56" t="s">
        <v>991</v>
      </c>
      <c r="CA2" s="56" t="s">
        <v>992</v>
      </c>
      <c r="CB2" s="56" t="s">
        <v>993</v>
      </c>
      <c r="CC2" s="56" t="s">
        <v>994</v>
      </c>
      <c r="CD2" s="56" t="s">
        <v>995</v>
      </c>
      <c r="CE2" s="57" t="s">
        <v>996</v>
      </c>
      <c r="CF2" s="55"/>
      <c r="CG2" s="56" t="s">
        <v>991</v>
      </c>
      <c r="CH2" s="56" t="s">
        <v>992</v>
      </c>
      <c r="CI2" s="56" t="s">
        <v>993</v>
      </c>
      <c r="CJ2" s="56" t="s">
        <v>994</v>
      </c>
      <c r="CK2" s="56" t="s">
        <v>995</v>
      </c>
      <c r="CL2" s="57" t="s">
        <v>996</v>
      </c>
      <c r="CM2" s="55"/>
      <c r="CN2" s="56" t="s">
        <v>991</v>
      </c>
      <c r="CO2" s="56" t="s">
        <v>992</v>
      </c>
      <c r="CP2" s="56" t="s">
        <v>993</v>
      </c>
      <c r="CQ2" s="56" t="s">
        <v>994</v>
      </c>
      <c r="CR2" s="56" t="s">
        <v>995</v>
      </c>
      <c r="CS2" s="57" t="s">
        <v>996</v>
      </c>
      <c r="CT2" s="55"/>
      <c r="CU2" s="56" t="s">
        <v>991</v>
      </c>
      <c r="CV2" s="56" t="s">
        <v>992</v>
      </c>
      <c r="CW2" s="56" t="s">
        <v>993</v>
      </c>
      <c r="CX2" s="56" t="s">
        <v>994</v>
      </c>
      <c r="CY2" s="56" t="s">
        <v>995</v>
      </c>
      <c r="CZ2" s="57" t="s">
        <v>996</v>
      </c>
      <c r="DA2" s="55"/>
      <c r="DB2" s="58"/>
      <c r="DC2" s="56" t="s">
        <v>991</v>
      </c>
      <c r="DD2" s="56" t="s">
        <v>992</v>
      </c>
      <c r="DE2" s="56" t="s">
        <v>993</v>
      </c>
      <c r="DF2" s="56" t="s">
        <v>994</v>
      </c>
      <c r="DG2" s="56" t="s">
        <v>995</v>
      </c>
      <c r="DH2" s="57" t="s">
        <v>996</v>
      </c>
      <c r="DI2" s="55"/>
      <c r="DJ2" s="58"/>
      <c r="DK2" s="56" t="s">
        <v>991</v>
      </c>
      <c r="DL2" s="56" t="s">
        <v>992</v>
      </c>
      <c r="DM2" s="56" t="s">
        <v>993</v>
      </c>
      <c r="DN2" s="56" t="s">
        <v>994</v>
      </c>
      <c r="DO2" s="56" t="s">
        <v>995</v>
      </c>
      <c r="DP2" s="57" t="s">
        <v>996</v>
      </c>
      <c r="DQ2" s="55"/>
      <c r="DR2" s="56" t="s">
        <v>991</v>
      </c>
      <c r="DS2" s="56" t="s">
        <v>992</v>
      </c>
      <c r="DT2" s="56" t="s">
        <v>993</v>
      </c>
      <c r="DU2" s="56" t="s">
        <v>994</v>
      </c>
      <c r="DV2" s="56" t="s">
        <v>995</v>
      </c>
      <c r="DW2" s="57" t="s">
        <v>996</v>
      </c>
      <c r="DX2" s="55"/>
      <c r="DY2" s="56" t="s">
        <v>991</v>
      </c>
      <c r="DZ2" s="56" t="s">
        <v>992</v>
      </c>
      <c r="EA2" s="56" t="s">
        <v>993</v>
      </c>
      <c r="EB2" s="56" t="s">
        <v>994</v>
      </c>
      <c r="EC2" s="56" t="s">
        <v>995</v>
      </c>
      <c r="ED2" s="57" t="s">
        <v>996</v>
      </c>
      <c r="EE2" s="55"/>
      <c r="EF2" s="58"/>
      <c r="EG2" s="56" t="s">
        <v>991</v>
      </c>
      <c r="EH2" s="56" t="s">
        <v>992</v>
      </c>
      <c r="EI2" s="56" t="s">
        <v>993</v>
      </c>
      <c r="EJ2" s="56" t="s">
        <v>994</v>
      </c>
      <c r="EK2" s="56" t="s">
        <v>995</v>
      </c>
      <c r="EL2" s="57" t="s">
        <v>996</v>
      </c>
      <c r="EM2" s="55"/>
      <c r="EN2" s="56" t="s">
        <v>991</v>
      </c>
      <c r="EO2" s="56" t="s">
        <v>992</v>
      </c>
      <c r="EP2" s="56" t="s">
        <v>993</v>
      </c>
      <c r="EQ2" s="56" t="s">
        <v>994</v>
      </c>
      <c r="ER2" s="56" t="s">
        <v>995</v>
      </c>
      <c r="ES2" s="57" t="s">
        <v>996</v>
      </c>
      <c r="ET2" s="55"/>
      <c r="EU2" s="58"/>
      <c r="EV2" s="56" t="s">
        <v>991</v>
      </c>
      <c r="EW2" s="56" t="s">
        <v>992</v>
      </c>
      <c r="EX2" s="56" t="s">
        <v>993</v>
      </c>
      <c r="EY2" s="56" t="s">
        <v>994</v>
      </c>
      <c r="EZ2" s="56" t="s">
        <v>995</v>
      </c>
      <c r="FA2" s="57" t="s">
        <v>996</v>
      </c>
      <c r="FB2" s="55"/>
      <c r="FC2" s="56" t="s">
        <v>991</v>
      </c>
      <c r="FD2" s="56" t="s">
        <v>992</v>
      </c>
      <c r="FE2" s="56" t="s">
        <v>993</v>
      </c>
      <c r="FF2" s="56" t="s">
        <v>994</v>
      </c>
      <c r="FG2" s="56" t="s">
        <v>995</v>
      </c>
      <c r="FH2" s="57" t="s">
        <v>996</v>
      </c>
      <c r="FI2" s="55"/>
      <c r="FJ2" s="56" t="s">
        <v>991</v>
      </c>
      <c r="FK2" s="56" t="s">
        <v>992</v>
      </c>
      <c r="FL2" s="56" t="s">
        <v>993</v>
      </c>
      <c r="FM2" s="56" t="s">
        <v>994</v>
      </c>
      <c r="FN2" s="56" t="s">
        <v>995</v>
      </c>
      <c r="FO2" s="57" t="s">
        <v>996</v>
      </c>
      <c r="FP2" s="55"/>
      <c r="FQ2" s="58"/>
      <c r="FR2" s="56" t="s">
        <v>991</v>
      </c>
      <c r="FS2" s="56" t="s">
        <v>992</v>
      </c>
      <c r="FT2" s="56" t="s">
        <v>993</v>
      </c>
      <c r="FU2" s="56" t="s">
        <v>994</v>
      </c>
      <c r="FV2" s="56" t="s">
        <v>995</v>
      </c>
      <c r="FW2" s="57" t="s">
        <v>996</v>
      </c>
      <c r="FX2" s="55"/>
      <c r="FY2" s="56" t="s">
        <v>991</v>
      </c>
      <c r="FZ2" s="56" t="s">
        <v>992</v>
      </c>
      <c r="GA2" s="56" t="s">
        <v>993</v>
      </c>
      <c r="GB2" s="56" t="s">
        <v>994</v>
      </c>
      <c r="GC2" s="56" t="s">
        <v>995</v>
      </c>
      <c r="GD2" s="57" t="s">
        <v>996</v>
      </c>
      <c r="GE2" s="55"/>
      <c r="GF2" s="58"/>
      <c r="GG2" s="56" t="s">
        <v>991</v>
      </c>
      <c r="GH2" s="56" t="s">
        <v>992</v>
      </c>
      <c r="GI2" s="56" t="s">
        <v>993</v>
      </c>
      <c r="GJ2" s="56" t="s">
        <v>994</v>
      </c>
      <c r="GK2" s="56" t="s">
        <v>995</v>
      </c>
      <c r="GL2" s="57" t="s">
        <v>996</v>
      </c>
      <c r="GM2" s="55"/>
      <c r="GN2" s="58"/>
      <c r="GO2" s="56" t="s">
        <v>991</v>
      </c>
      <c r="GP2" s="56" t="s">
        <v>992</v>
      </c>
      <c r="GQ2" s="56" t="s">
        <v>993</v>
      </c>
      <c r="GR2" s="56" t="s">
        <v>994</v>
      </c>
      <c r="GS2" s="56" t="s">
        <v>995</v>
      </c>
      <c r="GT2" s="57" t="s">
        <v>996</v>
      </c>
      <c r="GU2" s="55"/>
      <c r="GV2" s="58"/>
      <c r="GW2" s="56" t="s">
        <v>991</v>
      </c>
      <c r="GX2" s="56" t="s">
        <v>992</v>
      </c>
      <c r="GY2" s="56" t="s">
        <v>993</v>
      </c>
      <c r="GZ2" s="56" t="s">
        <v>994</v>
      </c>
      <c r="HA2" s="56" t="s">
        <v>995</v>
      </c>
      <c r="HB2" s="57" t="s">
        <v>996</v>
      </c>
      <c r="HC2" s="55"/>
      <c r="HD2" s="58"/>
      <c r="HE2" s="56" t="s">
        <v>991</v>
      </c>
      <c r="HF2" s="56" t="s">
        <v>992</v>
      </c>
      <c r="HG2" s="56" t="s">
        <v>993</v>
      </c>
      <c r="HH2" s="56" t="s">
        <v>994</v>
      </c>
      <c r="HI2" s="56" t="s">
        <v>995</v>
      </c>
      <c r="HJ2" s="57" t="s">
        <v>996</v>
      </c>
      <c r="HK2" s="59"/>
      <c r="HL2" s="58"/>
      <c r="HM2" s="56" t="s">
        <v>991</v>
      </c>
      <c r="HN2" s="56" t="s">
        <v>992</v>
      </c>
      <c r="HO2" s="56" t="s">
        <v>993</v>
      </c>
      <c r="HP2" s="56" t="s">
        <v>994</v>
      </c>
      <c r="HQ2" s="56" t="s">
        <v>995</v>
      </c>
      <c r="HR2" s="57" t="s">
        <v>996</v>
      </c>
    </row>
    <row r="3" spans="1:226" ht="15" thickBot="1" x14ac:dyDescent="0.4">
      <c r="A3" s="60" t="s">
        <v>997</v>
      </c>
      <c r="B3" s="61"/>
      <c r="C3" s="62" t="s">
        <v>998</v>
      </c>
      <c r="D3" s="62" t="s">
        <v>998</v>
      </c>
      <c r="E3" s="62" t="s">
        <v>998</v>
      </c>
      <c r="F3" s="62" t="s">
        <v>999</v>
      </c>
      <c r="G3" s="62" t="s">
        <v>999</v>
      </c>
      <c r="H3" s="63" t="s">
        <v>998</v>
      </c>
      <c r="I3" s="61"/>
      <c r="J3" s="62" t="s">
        <v>998</v>
      </c>
      <c r="K3" s="62" t="s">
        <v>998</v>
      </c>
      <c r="L3" s="62" t="s">
        <v>998</v>
      </c>
      <c r="M3" s="62" t="s">
        <v>999</v>
      </c>
      <c r="N3" s="62" t="s">
        <v>999</v>
      </c>
      <c r="O3" s="63" t="s">
        <v>998</v>
      </c>
      <c r="P3" s="61"/>
      <c r="Q3" s="62" t="s">
        <v>998</v>
      </c>
      <c r="R3" s="62" t="s">
        <v>998</v>
      </c>
      <c r="S3" s="62" t="s">
        <v>998</v>
      </c>
      <c r="T3" s="62" t="s">
        <v>999</v>
      </c>
      <c r="U3" s="62" t="s">
        <v>999</v>
      </c>
      <c r="V3" s="63" t="s">
        <v>998</v>
      </c>
      <c r="W3" s="61"/>
      <c r="X3" s="62" t="s">
        <v>998</v>
      </c>
      <c r="Y3" s="62" t="s">
        <v>998</v>
      </c>
      <c r="Z3" s="62" t="s">
        <v>998</v>
      </c>
      <c r="AA3" s="62" t="s">
        <v>999</v>
      </c>
      <c r="AB3" s="62" t="s">
        <v>999</v>
      </c>
      <c r="AC3" s="63" t="s">
        <v>998</v>
      </c>
      <c r="AD3" s="61"/>
      <c r="AE3" s="64"/>
      <c r="AF3" s="62" t="s">
        <v>998</v>
      </c>
      <c r="AG3" s="62" t="s">
        <v>998</v>
      </c>
      <c r="AH3" s="62" t="s">
        <v>998</v>
      </c>
      <c r="AI3" s="62" t="s">
        <v>999</v>
      </c>
      <c r="AJ3" s="62" t="s">
        <v>999</v>
      </c>
      <c r="AK3" s="63" t="s">
        <v>998</v>
      </c>
      <c r="AL3" s="61"/>
      <c r="AM3" s="64"/>
      <c r="AN3" s="62" t="s">
        <v>998</v>
      </c>
      <c r="AO3" s="62" t="s">
        <v>998</v>
      </c>
      <c r="AP3" s="62" t="s">
        <v>998</v>
      </c>
      <c r="AQ3" s="62" t="s">
        <v>999</v>
      </c>
      <c r="AR3" s="62" t="s">
        <v>999</v>
      </c>
      <c r="AS3" s="63" t="s">
        <v>998</v>
      </c>
      <c r="AT3" s="61"/>
      <c r="AU3" s="64"/>
      <c r="AV3" s="62" t="s">
        <v>998</v>
      </c>
      <c r="AW3" s="62" t="s">
        <v>998</v>
      </c>
      <c r="AX3" s="62" t="s">
        <v>998</v>
      </c>
      <c r="AY3" s="62" t="s">
        <v>999</v>
      </c>
      <c r="AZ3" s="62" t="s">
        <v>999</v>
      </c>
      <c r="BA3" s="63" t="s">
        <v>998</v>
      </c>
      <c r="BB3" s="61"/>
      <c r="BC3" s="62" t="s">
        <v>998</v>
      </c>
      <c r="BD3" s="62" t="s">
        <v>998</v>
      </c>
      <c r="BE3" s="62" t="s">
        <v>998</v>
      </c>
      <c r="BF3" s="62" t="s">
        <v>999</v>
      </c>
      <c r="BG3" s="62" t="s">
        <v>999</v>
      </c>
      <c r="BH3" s="63" t="s">
        <v>998</v>
      </c>
      <c r="BI3" s="61"/>
      <c r="BJ3" s="64"/>
      <c r="BK3" s="62" t="s">
        <v>998</v>
      </c>
      <c r="BL3" s="62" t="s">
        <v>998</v>
      </c>
      <c r="BM3" s="62" t="s">
        <v>998</v>
      </c>
      <c r="BN3" s="62" t="s">
        <v>999</v>
      </c>
      <c r="BO3" s="62" t="s">
        <v>999</v>
      </c>
      <c r="BP3" s="63" t="s">
        <v>998</v>
      </c>
      <c r="BQ3" s="61"/>
      <c r="BR3" s="64"/>
      <c r="BS3" s="62" t="s">
        <v>998</v>
      </c>
      <c r="BT3" s="62" t="s">
        <v>998</v>
      </c>
      <c r="BU3" s="62" t="s">
        <v>998</v>
      </c>
      <c r="BV3" s="62" t="s">
        <v>999</v>
      </c>
      <c r="BW3" s="62" t="s">
        <v>999</v>
      </c>
      <c r="BX3" s="63" t="s">
        <v>998</v>
      </c>
      <c r="BY3" s="61"/>
      <c r="BZ3" s="62" t="s">
        <v>998</v>
      </c>
      <c r="CA3" s="62" t="s">
        <v>998</v>
      </c>
      <c r="CB3" s="62" t="s">
        <v>998</v>
      </c>
      <c r="CC3" s="62" t="s">
        <v>999</v>
      </c>
      <c r="CD3" s="62" t="s">
        <v>999</v>
      </c>
      <c r="CE3" s="63" t="s">
        <v>998</v>
      </c>
      <c r="CF3" s="61"/>
      <c r="CG3" s="62" t="s">
        <v>998</v>
      </c>
      <c r="CH3" s="62" t="s">
        <v>998</v>
      </c>
      <c r="CI3" s="62" t="s">
        <v>998</v>
      </c>
      <c r="CJ3" s="62" t="s">
        <v>999</v>
      </c>
      <c r="CK3" s="62" t="s">
        <v>999</v>
      </c>
      <c r="CL3" s="63" t="s">
        <v>998</v>
      </c>
      <c r="CM3" s="61"/>
      <c r="CN3" s="62" t="s">
        <v>998</v>
      </c>
      <c r="CO3" s="62" t="s">
        <v>998</v>
      </c>
      <c r="CP3" s="62" t="s">
        <v>998</v>
      </c>
      <c r="CQ3" s="62" t="s">
        <v>999</v>
      </c>
      <c r="CR3" s="62" t="s">
        <v>999</v>
      </c>
      <c r="CS3" s="63" t="s">
        <v>998</v>
      </c>
      <c r="CT3" s="61"/>
      <c r="CU3" s="62" t="s">
        <v>998</v>
      </c>
      <c r="CV3" s="62" t="s">
        <v>998</v>
      </c>
      <c r="CW3" s="62" t="s">
        <v>998</v>
      </c>
      <c r="CX3" s="62" t="s">
        <v>999</v>
      </c>
      <c r="CY3" s="62" t="s">
        <v>999</v>
      </c>
      <c r="CZ3" s="63" t="s">
        <v>998</v>
      </c>
      <c r="DA3" s="61"/>
      <c r="DB3" s="64"/>
      <c r="DC3" s="62" t="s">
        <v>998</v>
      </c>
      <c r="DD3" s="62" t="s">
        <v>998</v>
      </c>
      <c r="DE3" s="62" t="s">
        <v>998</v>
      </c>
      <c r="DF3" s="62" t="s">
        <v>999</v>
      </c>
      <c r="DG3" s="62" t="s">
        <v>999</v>
      </c>
      <c r="DH3" s="63" t="s">
        <v>998</v>
      </c>
      <c r="DI3" s="61"/>
      <c r="DJ3" s="64"/>
      <c r="DK3" s="62" t="s">
        <v>998</v>
      </c>
      <c r="DL3" s="62" t="s">
        <v>998</v>
      </c>
      <c r="DM3" s="62" t="s">
        <v>998</v>
      </c>
      <c r="DN3" s="62" t="s">
        <v>999</v>
      </c>
      <c r="DO3" s="62" t="s">
        <v>999</v>
      </c>
      <c r="DP3" s="63" t="s">
        <v>998</v>
      </c>
      <c r="DQ3" s="61"/>
      <c r="DR3" s="62" t="s">
        <v>998</v>
      </c>
      <c r="DS3" s="62" t="s">
        <v>998</v>
      </c>
      <c r="DT3" s="62" t="s">
        <v>998</v>
      </c>
      <c r="DU3" s="62" t="s">
        <v>999</v>
      </c>
      <c r="DV3" s="62" t="s">
        <v>999</v>
      </c>
      <c r="DW3" s="63" t="s">
        <v>998</v>
      </c>
      <c r="DX3" s="61"/>
      <c r="DY3" s="62" t="s">
        <v>998</v>
      </c>
      <c r="DZ3" s="62" t="s">
        <v>998</v>
      </c>
      <c r="EA3" s="62" t="s">
        <v>998</v>
      </c>
      <c r="EB3" s="62" t="s">
        <v>999</v>
      </c>
      <c r="EC3" s="62" t="s">
        <v>999</v>
      </c>
      <c r="ED3" s="63" t="s">
        <v>998</v>
      </c>
      <c r="EE3" s="61"/>
      <c r="EF3" s="64"/>
      <c r="EG3" s="62" t="s">
        <v>998</v>
      </c>
      <c r="EH3" s="62" t="s">
        <v>998</v>
      </c>
      <c r="EI3" s="62" t="s">
        <v>998</v>
      </c>
      <c r="EJ3" s="62" t="s">
        <v>999</v>
      </c>
      <c r="EK3" s="62" t="s">
        <v>999</v>
      </c>
      <c r="EL3" s="63" t="s">
        <v>998</v>
      </c>
      <c r="EM3" s="61"/>
      <c r="EN3" s="62" t="s">
        <v>998</v>
      </c>
      <c r="EO3" s="62" t="s">
        <v>998</v>
      </c>
      <c r="EP3" s="62" t="s">
        <v>998</v>
      </c>
      <c r="EQ3" s="62" t="s">
        <v>999</v>
      </c>
      <c r="ER3" s="62" t="s">
        <v>999</v>
      </c>
      <c r="ES3" s="63" t="s">
        <v>998</v>
      </c>
      <c r="ET3" s="61"/>
      <c r="EU3" s="64"/>
      <c r="EV3" s="62" t="s">
        <v>998</v>
      </c>
      <c r="EW3" s="62" t="s">
        <v>998</v>
      </c>
      <c r="EX3" s="62" t="s">
        <v>998</v>
      </c>
      <c r="EY3" s="62" t="s">
        <v>999</v>
      </c>
      <c r="EZ3" s="62" t="s">
        <v>999</v>
      </c>
      <c r="FA3" s="63" t="s">
        <v>998</v>
      </c>
      <c r="FB3" s="61"/>
      <c r="FC3" s="62" t="s">
        <v>998</v>
      </c>
      <c r="FD3" s="62" t="s">
        <v>998</v>
      </c>
      <c r="FE3" s="62" t="s">
        <v>998</v>
      </c>
      <c r="FF3" s="62" t="s">
        <v>999</v>
      </c>
      <c r="FG3" s="62" t="s">
        <v>999</v>
      </c>
      <c r="FH3" s="63" t="s">
        <v>998</v>
      </c>
      <c r="FI3" s="61"/>
      <c r="FJ3" s="62" t="s">
        <v>998</v>
      </c>
      <c r="FK3" s="62" t="s">
        <v>998</v>
      </c>
      <c r="FL3" s="62" t="s">
        <v>998</v>
      </c>
      <c r="FM3" s="62" t="s">
        <v>999</v>
      </c>
      <c r="FN3" s="62" t="s">
        <v>999</v>
      </c>
      <c r="FO3" s="63" t="s">
        <v>998</v>
      </c>
      <c r="FP3" s="61"/>
      <c r="FQ3" s="64"/>
      <c r="FR3" s="62" t="s">
        <v>998</v>
      </c>
      <c r="FS3" s="62" t="s">
        <v>998</v>
      </c>
      <c r="FT3" s="62" t="s">
        <v>998</v>
      </c>
      <c r="FU3" s="62" t="s">
        <v>999</v>
      </c>
      <c r="FV3" s="62" t="s">
        <v>999</v>
      </c>
      <c r="FW3" s="63" t="s">
        <v>998</v>
      </c>
      <c r="FX3" s="61"/>
      <c r="FY3" s="62" t="s">
        <v>998</v>
      </c>
      <c r="FZ3" s="62" t="s">
        <v>998</v>
      </c>
      <c r="GA3" s="62" t="s">
        <v>998</v>
      </c>
      <c r="GB3" s="62" t="s">
        <v>999</v>
      </c>
      <c r="GC3" s="62" t="s">
        <v>999</v>
      </c>
      <c r="GD3" s="63" t="s">
        <v>998</v>
      </c>
      <c r="GE3" s="61"/>
      <c r="GF3" s="64"/>
      <c r="GG3" s="62" t="s">
        <v>998</v>
      </c>
      <c r="GH3" s="62" t="s">
        <v>998</v>
      </c>
      <c r="GI3" s="62" t="s">
        <v>998</v>
      </c>
      <c r="GJ3" s="62" t="s">
        <v>999</v>
      </c>
      <c r="GK3" s="62" t="s">
        <v>999</v>
      </c>
      <c r="GL3" s="63" t="s">
        <v>998</v>
      </c>
      <c r="GM3" s="61"/>
      <c r="GN3" s="64"/>
      <c r="GO3" s="62" t="s">
        <v>998</v>
      </c>
      <c r="GP3" s="62" t="s">
        <v>998</v>
      </c>
      <c r="GQ3" s="62" t="s">
        <v>998</v>
      </c>
      <c r="GR3" s="62" t="s">
        <v>999</v>
      </c>
      <c r="GS3" s="62" t="s">
        <v>999</v>
      </c>
      <c r="GT3" s="63" t="s">
        <v>998</v>
      </c>
      <c r="GU3" s="61"/>
      <c r="GV3" s="64"/>
      <c r="GW3" s="62" t="s">
        <v>998</v>
      </c>
      <c r="GX3" s="62" t="s">
        <v>998</v>
      </c>
      <c r="GY3" s="62" t="s">
        <v>998</v>
      </c>
      <c r="GZ3" s="62" t="s">
        <v>999</v>
      </c>
      <c r="HA3" s="62" t="s">
        <v>999</v>
      </c>
      <c r="HB3" s="63" t="s">
        <v>998</v>
      </c>
      <c r="HC3" s="61"/>
      <c r="HD3" s="64"/>
      <c r="HE3" s="62" t="s">
        <v>998</v>
      </c>
      <c r="HF3" s="62" t="s">
        <v>998</v>
      </c>
      <c r="HG3" s="62" t="s">
        <v>998</v>
      </c>
      <c r="HH3" s="62" t="s">
        <v>999</v>
      </c>
      <c r="HI3" s="62" t="s">
        <v>999</v>
      </c>
      <c r="HJ3" s="63" t="s">
        <v>998</v>
      </c>
      <c r="HK3" s="65"/>
      <c r="HL3" s="64"/>
      <c r="HM3" s="62" t="s">
        <v>998</v>
      </c>
      <c r="HN3" s="62" t="s">
        <v>998</v>
      </c>
      <c r="HO3" s="62" t="s">
        <v>998</v>
      </c>
      <c r="HP3" s="62" t="s">
        <v>999</v>
      </c>
      <c r="HQ3" s="62" t="s">
        <v>999</v>
      </c>
      <c r="HR3" s="63" t="s">
        <v>998</v>
      </c>
    </row>
    <row r="4" spans="1:226" x14ac:dyDescent="0.35">
      <c r="A4" s="66">
        <v>45383</v>
      </c>
      <c r="B4" s="67" t="s">
        <v>1000</v>
      </c>
      <c r="C4" s="68">
        <v>842.33048505568615</v>
      </c>
      <c r="D4" s="68">
        <v>883.31077661191091</v>
      </c>
      <c r="E4" s="68">
        <v>801.48083225692949</v>
      </c>
      <c r="F4" s="68">
        <v>636.42403598163276</v>
      </c>
      <c r="G4" s="68">
        <v>585.47146904750173</v>
      </c>
      <c r="H4" s="69">
        <v>466.76263693514437</v>
      </c>
      <c r="I4" s="67" t="s">
        <v>1001</v>
      </c>
      <c r="J4" s="68">
        <v>841.40184225207076</v>
      </c>
      <c r="K4" s="68">
        <v>880.52178807409518</v>
      </c>
      <c r="L4" s="68">
        <v>794.86862014004362</v>
      </c>
      <c r="M4" s="68">
        <v>638.71389104106618</v>
      </c>
      <c r="N4" s="68">
        <v>481.60858813700924</v>
      </c>
      <c r="O4" s="69">
        <v>481.80567005598039</v>
      </c>
      <c r="P4" s="70" t="s">
        <v>1002</v>
      </c>
      <c r="Q4" s="71">
        <v>772.16</v>
      </c>
      <c r="R4" s="71">
        <v>880.87</v>
      </c>
      <c r="S4" s="71">
        <v>784.12</v>
      </c>
      <c r="T4" s="71">
        <v>615.28</v>
      </c>
      <c r="U4" s="71"/>
      <c r="V4" s="72"/>
      <c r="W4" s="70" t="s">
        <v>1003</v>
      </c>
      <c r="X4" s="71">
        <v>818.03</v>
      </c>
      <c r="Y4" s="71">
        <v>910.48</v>
      </c>
      <c r="Z4" s="71">
        <v>768.54</v>
      </c>
      <c r="AA4" s="71">
        <v>491.25</v>
      </c>
      <c r="AB4" s="71"/>
      <c r="AC4" s="72">
        <v>576.03</v>
      </c>
      <c r="AD4" s="70" t="s">
        <v>1004</v>
      </c>
      <c r="AE4" s="73">
        <v>0.51129972389814915</v>
      </c>
      <c r="AF4" s="71">
        <v>758.08876163206878</v>
      </c>
      <c r="AG4" s="71">
        <v>818.03865425912682</v>
      </c>
      <c r="AH4" s="71"/>
      <c r="AI4" s="71"/>
      <c r="AJ4" s="71"/>
      <c r="AK4" s="72">
        <v>505.84415584415592</v>
      </c>
      <c r="AL4" s="74" t="s">
        <v>1005</v>
      </c>
      <c r="AM4" s="75">
        <v>1</v>
      </c>
      <c r="AN4" s="71">
        <v>830.64</v>
      </c>
      <c r="AO4" s="71">
        <v>926.98</v>
      </c>
      <c r="AP4" s="71">
        <v>860.48</v>
      </c>
      <c r="AQ4" s="71">
        <v>859.07</v>
      </c>
      <c r="AR4" s="71"/>
      <c r="AS4" s="72"/>
      <c r="AT4" s="70" t="s">
        <v>1006</v>
      </c>
      <c r="AU4" s="76">
        <v>3.9444619753865574E-2</v>
      </c>
      <c r="AV4" s="71">
        <v>765.27769012306726</v>
      </c>
      <c r="AW4" s="71">
        <v>869.78660460713172</v>
      </c>
      <c r="AX4" s="71">
        <v>761.72136320605875</v>
      </c>
      <c r="AY4" s="71">
        <v>529.85957715367624</v>
      </c>
      <c r="AZ4" s="71"/>
      <c r="BA4" s="72">
        <v>480.45519091195962</v>
      </c>
      <c r="BB4" s="70" t="s">
        <v>1007</v>
      </c>
      <c r="BC4" s="71">
        <v>830.29</v>
      </c>
      <c r="BD4" s="71">
        <v>875.59</v>
      </c>
      <c r="BE4" s="71">
        <v>752.39</v>
      </c>
      <c r="BF4" s="71"/>
      <c r="BG4" s="71"/>
      <c r="BH4" s="72">
        <v>555.14</v>
      </c>
      <c r="BI4" s="70" t="s">
        <v>1008</v>
      </c>
      <c r="BJ4" s="76">
        <v>0.13406802611645149</v>
      </c>
      <c r="BK4" s="71">
        <v>984.27382053654037</v>
      </c>
      <c r="BL4" s="71">
        <v>917.69563876711049</v>
      </c>
      <c r="BM4" s="71">
        <v>1121.5058520693401</v>
      </c>
      <c r="BN4" s="71">
        <v>593.00969311828817</v>
      </c>
      <c r="BO4" s="71"/>
      <c r="BP4" s="72"/>
      <c r="BQ4" s="70" t="s">
        <v>1009</v>
      </c>
      <c r="BR4" s="73">
        <v>1</v>
      </c>
      <c r="BS4" s="71">
        <v>922</v>
      </c>
      <c r="BT4" s="71">
        <v>958</v>
      </c>
      <c r="BU4" s="71">
        <v>939.5</v>
      </c>
      <c r="BV4" s="71"/>
      <c r="BW4" s="71"/>
      <c r="BX4" s="72">
        <v>370.33</v>
      </c>
      <c r="BY4" s="70" t="s">
        <v>1010</v>
      </c>
      <c r="BZ4" s="71">
        <v>887.57</v>
      </c>
      <c r="CA4" s="71">
        <v>895.26</v>
      </c>
      <c r="CB4" s="71">
        <v>780.55</v>
      </c>
      <c r="CC4" s="71">
        <v>584.59</v>
      </c>
      <c r="CD4" s="71"/>
      <c r="CE4" s="72">
        <v>746.47</v>
      </c>
      <c r="CF4" s="70" t="s">
        <v>1011</v>
      </c>
      <c r="CG4" s="71">
        <v>814.69</v>
      </c>
      <c r="CH4" s="71">
        <v>1035.45</v>
      </c>
      <c r="CI4" s="71">
        <v>944.36</v>
      </c>
      <c r="CJ4" s="71"/>
      <c r="CK4" s="71"/>
      <c r="CL4" s="72"/>
      <c r="CM4" s="70" t="s">
        <v>1012</v>
      </c>
      <c r="CN4" s="71">
        <v>892.68</v>
      </c>
      <c r="CO4" s="71">
        <v>861.83</v>
      </c>
      <c r="CP4" s="71">
        <v>893.21</v>
      </c>
      <c r="CQ4" s="71">
        <v>597.91</v>
      </c>
      <c r="CR4" s="71"/>
      <c r="CS4" s="72">
        <v>704.32</v>
      </c>
      <c r="CT4" s="70" t="s">
        <v>1013</v>
      </c>
      <c r="CU4" s="71">
        <v>851.6</v>
      </c>
      <c r="CV4" s="71">
        <v>952.28</v>
      </c>
      <c r="CW4" s="71">
        <v>777.79</v>
      </c>
      <c r="CX4" s="71">
        <v>619.91999999999996</v>
      </c>
      <c r="CY4" s="71"/>
      <c r="CZ4" s="72"/>
      <c r="DA4" s="70" t="s">
        <v>1014</v>
      </c>
      <c r="DB4" s="73">
        <v>1</v>
      </c>
      <c r="DC4" s="71">
        <v>809.6</v>
      </c>
      <c r="DD4" s="71">
        <v>907.4</v>
      </c>
      <c r="DE4" s="71">
        <v>771.86</v>
      </c>
      <c r="DF4" s="71">
        <v>689.56</v>
      </c>
      <c r="DG4" s="71"/>
      <c r="DH4" s="72">
        <v>608.65</v>
      </c>
      <c r="DI4" s="70" t="s">
        <v>1015</v>
      </c>
      <c r="DJ4" s="76">
        <v>2.5432349949135302E-3</v>
      </c>
      <c r="DK4" s="71">
        <v>884.5946337741608</v>
      </c>
      <c r="DL4" s="71">
        <v>922.35602746693803</v>
      </c>
      <c r="DM4" s="71">
        <v>922.35602746693803</v>
      </c>
      <c r="DN4" s="71">
        <v>857.45167853509668</v>
      </c>
      <c r="DO4" s="71"/>
      <c r="DP4" s="72">
        <v>597.7429806714141</v>
      </c>
      <c r="DQ4" s="70" t="s">
        <v>1016</v>
      </c>
      <c r="DR4" s="71">
        <v>784.67</v>
      </c>
      <c r="DS4" s="71">
        <v>862.93</v>
      </c>
      <c r="DT4" s="71">
        <v>753.07</v>
      </c>
      <c r="DU4" s="71">
        <v>812.95</v>
      </c>
      <c r="DV4" s="71"/>
      <c r="DW4" s="72"/>
      <c r="DX4" s="70" t="s">
        <v>1017</v>
      </c>
      <c r="DY4" s="71">
        <v>818.49</v>
      </c>
      <c r="DZ4" s="71">
        <v>852.31</v>
      </c>
      <c r="EA4" s="71">
        <v>861.33</v>
      </c>
      <c r="EB4" s="71">
        <v>641.25</v>
      </c>
      <c r="EC4" s="71"/>
      <c r="ED4" s="72">
        <v>445.61</v>
      </c>
      <c r="EE4" s="70" t="s">
        <v>1018</v>
      </c>
      <c r="EF4" s="73">
        <v>1</v>
      </c>
      <c r="EG4" s="71">
        <v>791.4</v>
      </c>
      <c r="EH4" s="71">
        <v>855.54</v>
      </c>
      <c r="EI4" s="71">
        <v>778.6</v>
      </c>
      <c r="EJ4" s="71"/>
      <c r="EK4" s="71">
        <v>323.74</v>
      </c>
      <c r="EL4" s="72">
        <v>351.64</v>
      </c>
      <c r="EM4" s="70" t="s">
        <v>1019</v>
      </c>
      <c r="EN4" s="71">
        <v>842.81</v>
      </c>
      <c r="EO4" s="71">
        <v>889.91</v>
      </c>
      <c r="EP4" s="71">
        <v>781.36</v>
      </c>
      <c r="EQ4" s="71"/>
      <c r="ER4" s="71"/>
      <c r="ES4" s="72">
        <v>544.87</v>
      </c>
      <c r="ET4" s="70" t="s">
        <v>1020</v>
      </c>
      <c r="EU4" s="73">
        <v>1</v>
      </c>
      <c r="EV4" s="71">
        <v>832.76</v>
      </c>
      <c r="EW4" s="71">
        <v>887.49</v>
      </c>
      <c r="EX4" s="71">
        <v>894.78</v>
      </c>
      <c r="EY4" s="71"/>
      <c r="EZ4" s="71"/>
      <c r="FA4" s="72">
        <v>378.18</v>
      </c>
      <c r="FB4" s="70" t="s">
        <v>1021</v>
      </c>
      <c r="FC4" s="71">
        <v>586.21</v>
      </c>
      <c r="FD4" s="71">
        <v>553.02</v>
      </c>
      <c r="FE4" s="71">
        <v>615.37</v>
      </c>
      <c r="FF4" s="71"/>
      <c r="FG4" s="71"/>
      <c r="FH4" s="72"/>
      <c r="FI4" s="70" t="s">
        <v>1022</v>
      </c>
      <c r="FJ4" s="71">
        <v>899.59</v>
      </c>
      <c r="FK4" s="71">
        <v>961.7</v>
      </c>
      <c r="FL4" s="71"/>
      <c r="FM4" s="71"/>
      <c r="FN4" s="71"/>
      <c r="FO4" s="72">
        <v>493.7</v>
      </c>
      <c r="FP4" s="70" t="s">
        <v>1023</v>
      </c>
      <c r="FQ4" s="76">
        <v>0.23273133494693723</v>
      </c>
      <c r="FR4" s="71">
        <v>839.11981009123065</v>
      </c>
      <c r="FS4" s="71">
        <v>895.01954943213536</v>
      </c>
      <c r="FT4" s="71">
        <v>963.37739713274982</v>
      </c>
      <c r="FU4" s="71">
        <v>571.53230310929064</v>
      </c>
      <c r="FV4" s="71">
        <v>598.88288959225474</v>
      </c>
      <c r="FW4" s="72">
        <v>434.99348352262143</v>
      </c>
      <c r="FX4" s="70" t="s">
        <v>1024</v>
      </c>
      <c r="FY4" s="71">
        <v>882.03</v>
      </c>
      <c r="FZ4" s="71">
        <v>874.33</v>
      </c>
      <c r="GA4" s="71">
        <v>867.39</v>
      </c>
      <c r="GB4" s="71">
        <v>796.16</v>
      </c>
      <c r="GC4" s="71"/>
      <c r="GD4" s="72">
        <v>463.13</v>
      </c>
      <c r="GE4" s="70" t="s">
        <v>1025</v>
      </c>
      <c r="GF4" s="76">
        <v>0.20125988689194357</v>
      </c>
      <c r="GG4" s="71">
        <v>821.84474812325163</v>
      </c>
      <c r="GH4" s="71">
        <v>881.6430857165858</v>
      </c>
      <c r="GI4" s="71">
        <v>806.098174572826</v>
      </c>
      <c r="GJ4" s="71">
        <v>685.33016684444624</v>
      </c>
      <c r="GK4" s="71"/>
      <c r="GL4" s="72">
        <v>470.972286513575</v>
      </c>
      <c r="GM4" s="70" t="s">
        <v>1026</v>
      </c>
      <c r="GN4" s="76">
        <v>8.6393088552915775E-2</v>
      </c>
      <c r="GO4" s="71">
        <v>846.47948164146874</v>
      </c>
      <c r="GP4" s="71">
        <v>942.58315334773226</v>
      </c>
      <c r="GQ4" s="71">
        <v>683.33477321814269</v>
      </c>
      <c r="GR4" s="71">
        <v>627.99136069114479</v>
      </c>
      <c r="GS4" s="71"/>
      <c r="GT4" s="72"/>
      <c r="GU4" s="70" t="s">
        <v>1027</v>
      </c>
      <c r="GV4" s="73">
        <v>1</v>
      </c>
      <c r="GW4" s="71">
        <v>715.39</v>
      </c>
      <c r="GX4" s="71">
        <v>779.28</v>
      </c>
      <c r="GY4" s="71">
        <v>763.22</v>
      </c>
      <c r="GZ4" s="71"/>
      <c r="HA4" s="71"/>
      <c r="HB4" s="72">
        <v>577.48</v>
      </c>
      <c r="HC4" s="70" t="s">
        <v>1028</v>
      </c>
      <c r="HD4" s="73">
        <v>1</v>
      </c>
      <c r="HE4" s="71">
        <v>825.52</v>
      </c>
      <c r="HF4" s="71">
        <v>900.68</v>
      </c>
      <c r="HG4" s="71"/>
      <c r="HH4" s="71">
        <v>567.48</v>
      </c>
      <c r="HI4" s="71">
        <v>560.84</v>
      </c>
      <c r="HJ4" s="72">
        <v>487.55</v>
      </c>
      <c r="HK4" s="77"/>
      <c r="HL4" s="76"/>
      <c r="HM4" s="78"/>
      <c r="HN4" s="78"/>
      <c r="HO4" s="78"/>
      <c r="HP4" s="78"/>
      <c r="HQ4" s="78"/>
      <c r="HR4" s="79"/>
    </row>
    <row r="5" spans="1:226" x14ac:dyDescent="0.35">
      <c r="A5" s="66">
        <v>45376</v>
      </c>
      <c r="B5" s="67" t="s">
        <v>1000</v>
      </c>
      <c r="C5" s="68">
        <v>825.83885079872346</v>
      </c>
      <c r="D5" s="68">
        <v>886.0212711093626</v>
      </c>
      <c r="E5" s="68">
        <v>808.10554391793653</v>
      </c>
      <c r="F5" s="68">
        <v>649.05230423463104</v>
      </c>
      <c r="G5" s="68">
        <v>579.28184293493837</v>
      </c>
      <c r="H5" s="69">
        <v>466.34624232143096</v>
      </c>
      <c r="I5" s="67" t="s">
        <v>1001</v>
      </c>
      <c r="J5" s="68">
        <v>826.63150705353451</v>
      </c>
      <c r="K5" s="68">
        <v>884.69361908733117</v>
      </c>
      <c r="L5" s="68">
        <v>802.20074073231183</v>
      </c>
      <c r="M5" s="68">
        <v>651.63818275938377</v>
      </c>
      <c r="N5" s="68">
        <v>471.49461152882202</v>
      </c>
      <c r="O5" s="69">
        <v>480.58138651709277</v>
      </c>
      <c r="P5" s="70" t="s">
        <v>1002</v>
      </c>
      <c r="Q5" s="71">
        <v>749.66</v>
      </c>
      <c r="R5" s="71">
        <v>882.53</v>
      </c>
      <c r="S5" s="71">
        <v>787.08</v>
      </c>
      <c r="T5" s="71">
        <v>615.28</v>
      </c>
      <c r="U5" s="71"/>
      <c r="V5" s="72"/>
      <c r="W5" s="70" t="s">
        <v>1003</v>
      </c>
      <c r="X5" s="71">
        <v>790.53</v>
      </c>
      <c r="Y5" s="71">
        <v>884.34</v>
      </c>
      <c r="Z5" s="71">
        <v>766.39</v>
      </c>
      <c r="AA5" s="71">
        <v>482.69</v>
      </c>
      <c r="AB5" s="71"/>
      <c r="AC5" s="72">
        <v>594.21</v>
      </c>
      <c r="AD5" s="70" t="s">
        <v>1004</v>
      </c>
      <c r="AE5" s="73">
        <v>0.51129972389814915</v>
      </c>
      <c r="AF5" s="71">
        <v>746.24</v>
      </c>
      <c r="AG5" s="71">
        <v>814.63</v>
      </c>
      <c r="AH5" s="71"/>
      <c r="AI5" s="71"/>
      <c r="AJ5" s="71"/>
      <c r="AK5" s="72">
        <v>512.02</v>
      </c>
      <c r="AL5" s="74" t="s">
        <v>1005</v>
      </c>
      <c r="AM5" s="75">
        <v>1</v>
      </c>
      <c r="AN5" s="71">
        <v>818.09</v>
      </c>
      <c r="AO5" s="71">
        <v>926.58</v>
      </c>
      <c r="AP5" s="71">
        <v>865.78</v>
      </c>
      <c r="AQ5" s="71">
        <v>859.07</v>
      </c>
      <c r="AR5" s="71"/>
      <c r="AS5" s="72"/>
      <c r="AT5" s="70" t="s">
        <v>1006</v>
      </c>
      <c r="AU5" s="76">
        <v>3.9578880709253542E-2</v>
      </c>
      <c r="AV5" s="71">
        <v>751.1</v>
      </c>
      <c r="AW5" s="71">
        <v>866.6</v>
      </c>
      <c r="AX5" s="71">
        <v>761.83</v>
      </c>
      <c r="AY5" s="71"/>
      <c r="AZ5" s="71"/>
      <c r="BA5" s="72">
        <v>480.65107258766699</v>
      </c>
      <c r="BB5" s="70" t="s">
        <v>1007</v>
      </c>
      <c r="BC5" s="71">
        <v>805.08</v>
      </c>
      <c r="BD5" s="71">
        <v>871.39</v>
      </c>
      <c r="BE5" s="71">
        <v>767.85</v>
      </c>
      <c r="BF5" s="71"/>
      <c r="BG5" s="71"/>
      <c r="BH5" s="72">
        <v>555.14</v>
      </c>
      <c r="BI5" s="70" t="s">
        <v>1008</v>
      </c>
      <c r="BJ5" s="76">
        <v>0.13407521619628612</v>
      </c>
      <c r="BK5" s="71">
        <v>962.87</v>
      </c>
      <c r="BL5" s="71">
        <v>917.74</v>
      </c>
      <c r="BM5" s="71">
        <v>1121.57</v>
      </c>
      <c r="BN5" s="71">
        <v>593.04</v>
      </c>
      <c r="BO5" s="71"/>
      <c r="BP5" s="72"/>
      <c r="BQ5" s="70" t="s">
        <v>1009</v>
      </c>
      <c r="BR5" s="73">
        <v>1</v>
      </c>
      <c r="BS5" s="71">
        <v>864.5</v>
      </c>
      <c r="BT5" s="71">
        <v>947.17</v>
      </c>
      <c r="BU5" s="71">
        <v>939.5</v>
      </c>
      <c r="BV5" s="71"/>
      <c r="BW5" s="71"/>
      <c r="BX5" s="72">
        <v>371.17</v>
      </c>
      <c r="BY5" s="70" t="s">
        <v>1010</v>
      </c>
      <c r="BZ5" s="71">
        <v>879.22</v>
      </c>
      <c r="CA5" s="71">
        <v>893.81</v>
      </c>
      <c r="CB5" s="71">
        <v>766.86</v>
      </c>
      <c r="CC5" s="71">
        <v>616.76</v>
      </c>
      <c r="CD5" s="71"/>
      <c r="CE5" s="72">
        <v>746.12</v>
      </c>
      <c r="CF5" s="70" t="s">
        <v>1011</v>
      </c>
      <c r="CG5" s="71">
        <v>855.01</v>
      </c>
      <c r="CH5" s="71">
        <v>1083.03</v>
      </c>
      <c r="CI5" s="71">
        <v>954.04</v>
      </c>
      <c r="CJ5" s="71"/>
      <c r="CK5" s="71"/>
      <c r="CL5" s="72"/>
      <c r="CM5" s="70" t="s">
        <v>1012</v>
      </c>
      <c r="CN5" s="71">
        <v>892.15</v>
      </c>
      <c r="CO5" s="71">
        <v>880.37</v>
      </c>
      <c r="CP5" s="71">
        <v>895.67</v>
      </c>
      <c r="CQ5" s="71">
        <v>591.01</v>
      </c>
      <c r="CR5" s="71"/>
      <c r="CS5" s="72">
        <v>703.71</v>
      </c>
      <c r="CT5" s="70" t="s">
        <v>1013</v>
      </c>
      <c r="CU5" s="71">
        <v>844.34</v>
      </c>
      <c r="CV5" s="71">
        <v>954.7</v>
      </c>
      <c r="CW5" s="71">
        <v>781.82</v>
      </c>
      <c r="CX5" s="71">
        <v>619.91999999999996</v>
      </c>
      <c r="CY5" s="71"/>
      <c r="CZ5" s="72"/>
      <c r="DA5" s="70" t="s">
        <v>1014</v>
      </c>
      <c r="DB5" s="73">
        <v>1</v>
      </c>
      <c r="DC5" s="71">
        <v>784</v>
      </c>
      <c r="DD5" s="71">
        <v>904.2</v>
      </c>
      <c r="DE5" s="71">
        <v>759.86</v>
      </c>
      <c r="DF5" s="71">
        <v>714.56</v>
      </c>
      <c r="DG5" s="71"/>
      <c r="DH5" s="72">
        <v>592.65</v>
      </c>
      <c r="DI5" s="70" t="s">
        <v>1015</v>
      </c>
      <c r="DJ5" s="76">
        <v>2.5319660716546398E-3</v>
      </c>
      <c r="DK5" s="71">
        <v>836.94</v>
      </c>
      <c r="DL5" s="71">
        <v>910.22</v>
      </c>
      <c r="DM5" s="71">
        <v>910.22</v>
      </c>
      <c r="DN5" s="71">
        <v>866.31</v>
      </c>
      <c r="DO5" s="71"/>
      <c r="DP5" s="72">
        <v>590.72844663881494</v>
      </c>
      <c r="DQ5" s="70" t="s">
        <v>1016</v>
      </c>
      <c r="DR5" s="71">
        <v>782.31</v>
      </c>
      <c r="DS5" s="71">
        <v>861.46</v>
      </c>
      <c r="DT5" s="71">
        <v>735.8</v>
      </c>
      <c r="DU5" s="71">
        <v>806.31</v>
      </c>
      <c r="DV5" s="71"/>
      <c r="DW5" s="72"/>
      <c r="DX5" s="70" t="s">
        <v>1017</v>
      </c>
      <c r="DY5" s="71">
        <v>810.27</v>
      </c>
      <c r="DZ5" s="71">
        <v>858.6</v>
      </c>
      <c r="EA5" s="71">
        <v>874.69</v>
      </c>
      <c r="EB5" s="71">
        <v>632.52</v>
      </c>
      <c r="EC5" s="71"/>
      <c r="ED5" s="72">
        <v>444.13</v>
      </c>
      <c r="EE5" s="70" t="s">
        <v>1018</v>
      </c>
      <c r="EF5" s="73">
        <v>1</v>
      </c>
      <c r="EG5" s="71">
        <v>768.41</v>
      </c>
      <c r="EH5" s="71">
        <v>884.17</v>
      </c>
      <c r="EI5" s="71">
        <v>780.03</v>
      </c>
      <c r="EJ5" s="71"/>
      <c r="EK5" s="71">
        <v>323.74</v>
      </c>
      <c r="EL5" s="72">
        <v>348.62</v>
      </c>
      <c r="EM5" s="70" t="s">
        <v>1019</v>
      </c>
      <c r="EN5" s="71">
        <v>822.3</v>
      </c>
      <c r="EO5" s="71">
        <v>904.44</v>
      </c>
      <c r="EP5" s="71">
        <v>798.02</v>
      </c>
      <c r="EQ5" s="71"/>
      <c r="ER5" s="71"/>
      <c r="ES5" s="72">
        <v>570.79999999999995</v>
      </c>
      <c r="ET5" s="70" t="s">
        <v>1020</v>
      </c>
      <c r="EU5" s="73">
        <v>1</v>
      </c>
      <c r="EV5" s="71">
        <v>825.05</v>
      </c>
      <c r="EW5" s="71">
        <v>894.78</v>
      </c>
      <c r="EX5" s="71">
        <v>894.78</v>
      </c>
      <c r="EY5" s="71"/>
      <c r="EZ5" s="71"/>
      <c r="FA5" s="72">
        <v>387.13</v>
      </c>
      <c r="FB5" s="70" t="s">
        <v>1021</v>
      </c>
      <c r="FC5" s="71">
        <v>586.21</v>
      </c>
      <c r="FD5" s="71">
        <v>553.02</v>
      </c>
      <c r="FE5" s="71">
        <v>615.37</v>
      </c>
      <c r="FF5" s="71"/>
      <c r="FG5" s="71"/>
      <c r="FH5" s="72"/>
      <c r="FI5" s="70" t="s">
        <v>1022</v>
      </c>
      <c r="FJ5" s="71">
        <v>881.41</v>
      </c>
      <c r="FK5" s="71">
        <v>965.01</v>
      </c>
      <c r="FL5" s="71"/>
      <c r="FM5" s="71"/>
      <c r="FN5" s="71"/>
      <c r="FO5" s="72">
        <v>494.53</v>
      </c>
      <c r="FP5" s="70" t="s">
        <v>1023</v>
      </c>
      <c r="FQ5" s="76">
        <v>0.23213705371651422</v>
      </c>
      <c r="FR5" s="71">
        <v>820.01</v>
      </c>
      <c r="FS5" s="71">
        <v>892.7</v>
      </c>
      <c r="FT5" s="71">
        <v>947.05</v>
      </c>
      <c r="FU5" s="71">
        <v>624.99</v>
      </c>
      <c r="FV5" s="71">
        <v>593.20000000000005</v>
      </c>
      <c r="FW5" s="72">
        <v>434.06379126236101</v>
      </c>
      <c r="FX5" s="70" t="s">
        <v>1024</v>
      </c>
      <c r="FY5" s="71">
        <v>865.77</v>
      </c>
      <c r="FZ5" s="71">
        <v>882.46</v>
      </c>
      <c r="GA5" s="71">
        <v>873.89</v>
      </c>
      <c r="GB5" s="71">
        <v>796.16</v>
      </c>
      <c r="GC5" s="71"/>
      <c r="GD5" s="72">
        <v>462.31</v>
      </c>
      <c r="GE5" s="70" t="s">
        <v>1025</v>
      </c>
      <c r="GF5" s="76">
        <v>0.20115867396202125</v>
      </c>
      <c r="GG5" s="71">
        <v>809.58</v>
      </c>
      <c r="GH5" s="71">
        <v>883.14</v>
      </c>
      <c r="GI5" s="71">
        <v>839.83</v>
      </c>
      <c r="GJ5" s="71">
        <v>673.71</v>
      </c>
      <c r="GK5" s="71"/>
      <c r="GL5" s="72">
        <v>470.67307692307702</v>
      </c>
      <c r="GM5" s="70" t="s">
        <v>1026</v>
      </c>
      <c r="GN5" s="76">
        <v>8.7282883826481625E-2</v>
      </c>
      <c r="GO5" s="71">
        <v>820.28</v>
      </c>
      <c r="GP5" s="71">
        <v>938.33</v>
      </c>
      <c r="GQ5" s="71">
        <v>690.37</v>
      </c>
      <c r="GR5" s="71">
        <v>634.46</v>
      </c>
      <c r="GS5" s="71"/>
      <c r="GT5" s="72"/>
      <c r="GU5" s="70" t="s">
        <v>1027</v>
      </c>
      <c r="GV5" s="73">
        <v>1</v>
      </c>
      <c r="GW5" s="71">
        <v>702.92</v>
      </c>
      <c r="GX5" s="71">
        <v>775.24</v>
      </c>
      <c r="GY5" s="71">
        <v>762.79</v>
      </c>
      <c r="GZ5" s="71"/>
      <c r="HA5" s="71"/>
      <c r="HB5" s="72">
        <v>572.35</v>
      </c>
      <c r="HC5" s="70" t="s">
        <v>1028</v>
      </c>
      <c r="HD5" s="73">
        <v>1</v>
      </c>
      <c r="HE5" s="71">
        <v>808.85</v>
      </c>
      <c r="HF5" s="71">
        <v>922.35</v>
      </c>
      <c r="HG5" s="71"/>
      <c r="HH5" s="71">
        <v>552.29</v>
      </c>
      <c r="HI5" s="71">
        <v>545.65</v>
      </c>
      <c r="HJ5" s="72">
        <v>489.22</v>
      </c>
      <c r="HK5" s="77"/>
      <c r="HL5" s="76"/>
      <c r="HM5" s="78"/>
      <c r="HN5" s="78"/>
      <c r="HO5" s="78"/>
      <c r="HP5" s="78"/>
      <c r="HQ5" s="78"/>
      <c r="HR5" s="79"/>
    </row>
    <row r="6" spans="1:226" x14ac:dyDescent="0.35">
      <c r="A6" s="66">
        <v>45369</v>
      </c>
      <c r="B6" s="67" t="s">
        <v>1000</v>
      </c>
      <c r="C6" s="68">
        <v>809.42322707130609</v>
      </c>
      <c r="D6" s="68">
        <v>879.05108626499702</v>
      </c>
      <c r="E6" s="68">
        <v>793.77049078808363</v>
      </c>
      <c r="F6" s="68">
        <v>639.23211140861758</v>
      </c>
      <c r="G6" s="68">
        <v>570.28509506066678</v>
      </c>
      <c r="H6" s="69">
        <v>464.45509103989491</v>
      </c>
      <c r="I6" s="67" t="s">
        <v>1001</v>
      </c>
      <c r="J6" s="68">
        <v>808.85389488302542</v>
      </c>
      <c r="K6" s="68">
        <v>877.93645274249809</v>
      </c>
      <c r="L6" s="68">
        <v>787.18195127171543</v>
      </c>
      <c r="M6" s="68">
        <v>642.31716959002802</v>
      </c>
      <c r="N6" s="68">
        <v>471.04184628237266</v>
      </c>
      <c r="O6" s="69">
        <v>481.01223178480882</v>
      </c>
      <c r="P6" s="70" t="s">
        <v>1002</v>
      </c>
      <c r="Q6" s="71">
        <v>737.99</v>
      </c>
      <c r="R6" s="71">
        <v>875.03</v>
      </c>
      <c r="S6" s="71">
        <v>783</v>
      </c>
      <c r="T6" s="71">
        <v>609.28</v>
      </c>
      <c r="U6" s="71"/>
      <c r="V6" s="72"/>
      <c r="W6" s="70" t="s">
        <v>1003</v>
      </c>
      <c r="X6" s="71">
        <v>773.83</v>
      </c>
      <c r="Y6" s="71">
        <v>862.33</v>
      </c>
      <c r="Z6" s="71">
        <v>757.71</v>
      </c>
      <c r="AA6" s="71">
        <v>482.69</v>
      </c>
      <c r="AB6" s="71"/>
      <c r="AC6" s="72">
        <v>594.21</v>
      </c>
      <c r="AD6" s="70" t="s">
        <v>1004</v>
      </c>
      <c r="AE6" s="73">
        <v>0.51129972389814915</v>
      </c>
      <c r="AF6" s="71">
        <v>750.93</v>
      </c>
      <c r="AG6" s="71">
        <v>815.59</v>
      </c>
      <c r="AH6" s="71"/>
      <c r="AI6" s="71"/>
      <c r="AJ6" s="71"/>
      <c r="AK6" s="72">
        <v>514.919725943348</v>
      </c>
      <c r="AL6" s="74" t="s">
        <v>1005</v>
      </c>
      <c r="AM6" s="75">
        <v>1</v>
      </c>
      <c r="AN6" s="71">
        <v>809.86</v>
      </c>
      <c r="AO6" s="71">
        <v>927.06</v>
      </c>
      <c r="AP6" s="71">
        <v>867.27</v>
      </c>
      <c r="AQ6" s="71">
        <v>859.07</v>
      </c>
      <c r="AR6" s="71"/>
      <c r="AS6" s="72"/>
      <c r="AT6" s="70" t="s">
        <v>1006</v>
      </c>
      <c r="AU6" s="76">
        <v>3.968253968253968E-2</v>
      </c>
      <c r="AV6" s="71">
        <v>750.61</v>
      </c>
      <c r="AW6" s="71">
        <v>866.24</v>
      </c>
      <c r="AX6" s="71">
        <v>761.59</v>
      </c>
      <c r="AY6" s="71"/>
      <c r="AZ6" s="71"/>
      <c r="BA6" s="72">
        <v>480.95912698412701</v>
      </c>
      <c r="BB6" s="70" t="s">
        <v>1007</v>
      </c>
      <c r="BC6" s="71">
        <v>789.12</v>
      </c>
      <c r="BD6" s="71">
        <v>871.39</v>
      </c>
      <c r="BE6" s="71">
        <v>741.47</v>
      </c>
      <c r="BF6" s="71"/>
      <c r="BG6" s="71"/>
      <c r="BH6" s="72">
        <v>553.13</v>
      </c>
      <c r="BI6" s="70" t="s">
        <v>1008</v>
      </c>
      <c r="BJ6" s="76">
        <v>0.13409679106378986</v>
      </c>
      <c r="BK6" s="71">
        <v>941.57</v>
      </c>
      <c r="BL6" s="71">
        <v>917.89</v>
      </c>
      <c r="BM6" s="71">
        <v>1121.75</v>
      </c>
      <c r="BN6" s="71">
        <v>593.14</v>
      </c>
      <c r="BO6" s="71"/>
      <c r="BP6" s="72"/>
      <c r="BQ6" s="70" t="s">
        <v>1009</v>
      </c>
      <c r="BR6" s="73">
        <v>1</v>
      </c>
      <c r="BS6" s="71">
        <v>847</v>
      </c>
      <c r="BT6" s="71">
        <v>955.5</v>
      </c>
      <c r="BU6" s="71">
        <v>932.83</v>
      </c>
      <c r="BV6" s="71"/>
      <c r="BW6" s="71"/>
      <c r="BX6" s="72">
        <v>371.17</v>
      </c>
      <c r="BY6" s="70" t="s">
        <v>1010</v>
      </c>
      <c r="BZ6" s="71">
        <v>863.48</v>
      </c>
      <c r="CA6" s="71">
        <v>887.42</v>
      </c>
      <c r="CB6" s="71">
        <v>760.88</v>
      </c>
      <c r="CC6" s="71">
        <v>601.84</v>
      </c>
      <c r="CD6" s="71"/>
      <c r="CE6" s="72">
        <v>745.7</v>
      </c>
      <c r="CF6" s="70" t="s">
        <v>1011</v>
      </c>
      <c r="CG6" s="71">
        <v>821.94</v>
      </c>
      <c r="CH6" s="71">
        <v>1043.51</v>
      </c>
      <c r="CI6" s="71">
        <v>946.78</v>
      </c>
      <c r="CJ6" s="71"/>
      <c r="CK6" s="71"/>
      <c r="CL6" s="72"/>
      <c r="CM6" s="70" t="s">
        <v>1012</v>
      </c>
      <c r="CN6" s="71">
        <v>871.62</v>
      </c>
      <c r="CO6" s="71">
        <v>873.37</v>
      </c>
      <c r="CP6" s="71">
        <v>890.88</v>
      </c>
      <c r="CQ6" s="71">
        <v>577.71</v>
      </c>
      <c r="CR6" s="71"/>
      <c r="CS6" s="72">
        <v>707.52</v>
      </c>
      <c r="CT6" s="70" t="s">
        <v>1013</v>
      </c>
      <c r="CU6" s="71">
        <v>823.37</v>
      </c>
      <c r="CV6" s="71">
        <v>946.64</v>
      </c>
      <c r="CW6" s="71">
        <v>773.76</v>
      </c>
      <c r="CX6" s="71">
        <v>619.91999999999996</v>
      </c>
      <c r="CY6" s="71"/>
      <c r="CZ6" s="72"/>
      <c r="DA6" s="70" t="s">
        <v>1014</v>
      </c>
      <c r="DB6" s="73">
        <v>1</v>
      </c>
      <c r="DC6" s="71">
        <v>784</v>
      </c>
      <c r="DD6" s="71">
        <v>904.2</v>
      </c>
      <c r="DE6" s="71">
        <v>759.86</v>
      </c>
      <c r="DF6" s="71">
        <v>714.56</v>
      </c>
      <c r="DG6" s="71"/>
      <c r="DH6" s="72">
        <v>592.65</v>
      </c>
      <c r="DI6" s="70" t="s">
        <v>1015</v>
      </c>
      <c r="DJ6" s="76">
        <v>2.5319660716546398E-3</v>
      </c>
      <c r="DK6" s="71">
        <v>836.94</v>
      </c>
      <c r="DL6" s="71">
        <v>910.22</v>
      </c>
      <c r="DM6" s="71">
        <v>910.22</v>
      </c>
      <c r="DN6" s="71">
        <v>866.31</v>
      </c>
      <c r="DO6" s="71"/>
      <c r="DP6" s="72">
        <v>590.72844663881494</v>
      </c>
      <c r="DQ6" s="70" t="s">
        <v>1016</v>
      </c>
      <c r="DR6" s="71">
        <v>783.85</v>
      </c>
      <c r="DS6" s="71">
        <v>863.74</v>
      </c>
      <c r="DT6" s="71">
        <v>742.1</v>
      </c>
      <c r="DU6" s="71">
        <v>792.07</v>
      </c>
      <c r="DV6" s="71"/>
      <c r="DW6" s="72"/>
      <c r="DX6" s="70" t="s">
        <v>1017</v>
      </c>
      <c r="DY6" s="71">
        <v>789.13</v>
      </c>
      <c r="DZ6" s="71">
        <v>849.79</v>
      </c>
      <c r="EA6" s="71">
        <v>874.86</v>
      </c>
      <c r="EB6" s="71">
        <v>627.34</v>
      </c>
      <c r="EC6" s="71"/>
      <c r="ED6" s="72">
        <v>444.33</v>
      </c>
      <c r="EE6" s="70" t="s">
        <v>1018</v>
      </c>
      <c r="EF6" s="73">
        <v>1</v>
      </c>
      <c r="EG6" s="71">
        <v>768.41</v>
      </c>
      <c r="EH6" s="71">
        <v>884.17</v>
      </c>
      <c r="EI6" s="71">
        <v>784.81</v>
      </c>
      <c r="EJ6" s="71"/>
      <c r="EK6" s="71">
        <v>323.74</v>
      </c>
      <c r="EL6" s="72">
        <v>348.62</v>
      </c>
      <c r="EM6" s="70" t="s">
        <v>1019</v>
      </c>
      <c r="EN6" s="71">
        <v>795.8</v>
      </c>
      <c r="EO6" s="71">
        <v>885.64</v>
      </c>
      <c r="EP6" s="71">
        <v>756.8</v>
      </c>
      <c r="EQ6" s="71"/>
      <c r="ER6" s="71"/>
      <c r="ES6" s="72">
        <v>570.79999999999995</v>
      </c>
      <c r="ET6" s="70" t="s">
        <v>1020</v>
      </c>
      <c r="EU6" s="73">
        <v>1</v>
      </c>
      <c r="EV6" s="71">
        <v>816.23</v>
      </c>
      <c r="EW6" s="71">
        <v>889.97</v>
      </c>
      <c r="EX6" s="71">
        <v>915.65</v>
      </c>
      <c r="EY6" s="71"/>
      <c r="EZ6" s="71"/>
      <c r="FA6" s="72">
        <v>386.54</v>
      </c>
      <c r="FB6" s="70" t="s">
        <v>1021</v>
      </c>
      <c r="FC6" s="71">
        <v>586.21</v>
      </c>
      <c r="FD6" s="71">
        <v>553.02</v>
      </c>
      <c r="FE6" s="71">
        <v>615.37</v>
      </c>
      <c r="FF6" s="71"/>
      <c r="FG6" s="71"/>
      <c r="FH6" s="72"/>
      <c r="FI6" s="70" t="s">
        <v>1022</v>
      </c>
      <c r="FJ6" s="71">
        <v>859.92</v>
      </c>
      <c r="FK6" s="71">
        <v>955.09</v>
      </c>
      <c r="FL6" s="71"/>
      <c r="FM6" s="71"/>
      <c r="FN6" s="71"/>
      <c r="FO6" s="72">
        <v>497.83</v>
      </c>
      <c r="FP6" s="70" t="s">
        <v>1023</v>
      </c>
      <c r="FQ6" s="76">
        <v>0.23194860019019783</v>
      </c>
      <c r="FR6" s="71">
        <v>800.67</v>
      </c>
      <c r="FS6" s="71">
        <v>874.71</v>
      </c>
      <c r="FT6" s="71">
        <v>946.95</v>
      </c>
      <c r="FU6" s="71">
        <v>610.53</v>
      </c>
      <c r="FV6" s="71">
        <v>583.1</v>
      </c>
      <c r="FW6" s="72">
        <v>427.64131468466599</v>
      </c>
      <c r="FX6" s="70" t="s">
        <v>1024</v>
      </c>
      <c r="FY6" s="71">
        <v>837.32</v>
      </c>
      <c r="FZ6" s="71">
        <v>868.64</v>
      </c>
      <c r="GA6" s="71">
        <v>864.95</v>
      </c>
      <c r="GB6" s="71">
        <v>795.44</v>
      </c>
      <c r="GC6" s="71"/>
      <c r="GD6" s="72">
        <v>463.13</v>
      </c>
      <c r="GE6" s="70" t="s">
        <v>1025</v>
      </c>
      <c r="GF6" s="76">
        <v>0.20114248933944809</v>
      </c>
      <c r="GG6" s="71">
        <v>806.07</v>
      </c>
      <c r="GH6" s="71">
        <v>881.09</v>
      </c>
      <c r="GI6" s="71">
        <v>820.81</v>
      </c>
      <c r="GJ6" s="71">
        <v>669.23</v>
      </c>
      <c r="GK6" s="71"/>
      <c r="GL6" s="72">
        <v>470.39785984391301</v>
      </c>
      <c r="GM6" s="70" t="s">
        <v>1026</v>
      </c>
      <c r="GN6" s="76">
        <v>8.8356394352259268E-2</v>
      </c>
      <c r="GO6" s="71">
        <v>807.68</v>
      </c>
      <c r="GP6" s="71">
        <v>944.57</v>
      </c>
      <c r="GQ6" s="71">
        <v>685.5</v>
      </c>
      <c r="GR6" s="71">
        <v>616.29</v>
      </c>
      <c r="GS6" s="71"/>
      <c r="GT6" s="72"/>
      <c r="GU6" s="70" t="s">
        <v>1027</v>
      </c>
      <c r="GV6" s="73">
        <v>1</v>
      </c>
      <c r="GW6" s="71">
        <v>702.78</v>
      </c>
      <c r="GX6" s="71">
        <v>776.21</v>
      </c>
      <c r="GY6" s="71">
        <v>762.79</v>
      </c>
      <c r="GZ6" s="71"/>
      <c r="HA6" s="71"/>
      <c r="HB6" s="72">
        <v>570.45000000000005</v>
      </c>
      <c r="HC6" s="70" t="s">
        <v>1028</v>
      </c>
      <c r="HD6" s="73">
        <v>1</v>
      </c>
      <c r="HE6" s="71">
        <v>785.52</v>
      </c>
      <c r="HF6" s="71">
        <v>899.85</v>
      </c>
      <c r="HG6" s="71"/>
      <c r="HH6" s="71">
        <v>551.61</v>
      </c>
      <c r="HI6" s="71">
        <v>544.97</v>
      </c>
      <c r="HJ6" s="72">
        <v>488.39</v>
      </c>
      <c r="HK6" s="77"/>
      <c r="HL6" s="76"/>
      <c r="HM6" s="78"/>
      <c r="HN6" s="78"/>
      <c r="HO6" s="78"/>
      <c r="HP6" s="78"/>
      <c r="HQ6" s="78"/>
      <c r="HR6" s="79"/>
    </row>
    <row r="7" spans="1:226" x14ac:dyDescent="0.35">
      <c r="A7" s="66">
        <v>45362</v>
      </c>
      <c r="B7" s="67" t="s">
        <v>1000</v>
      </c>
      <c r="C7" s="68">
        <v>804.65976076492348</v>
      </c>
      <c r="D7" s="68">
        <v>883.97025776300529</v>
      </c>
      <c r="E7" s="68">
        <v>794.70972761824089</v>
      </c>
      <c r="F7" s="68">
        <v>633.89108548834622</v>
      </c>
      <c r="G7" s="68">
        <v>569.68986815706501</v>
      </c>
      <c r="H7" s="69">
        <v>466.5393753483072</v>
      </c>
      <c r="I7" s="67" t="s">
        <v>1001</v>
      </c>
      <c r="J7" s="68">
        <v>802.39944240650459</v>
      </c>
      <c r="K7" s="68">
        <v>882.81045299616324</v>
      </c>
      <c r="L7" s="68">
        <v>787.90173139022772</v>
      </c>
      <c r="M7" s="68">
        <v>633.81209364540064</v>
      </c>
      <c r="N7" s="68">
        <v>470.09636591478693</v>
      </c>
      <c r="O7" s="69">
        <v>481.76813661623811</v>
      </c>
      <c r="P7" s="70" t="s">
        <v>1002</v>
      </c>
      <c r="Q7" s="71">
        <v>737.99</v>
      </c>
      <c r="R7" s="71">
        <v>880.87</v>
      </c>
      <c r="S7" s="71">
        <v>788.67</v>
      </c>
      <c r="T7" s="71">
        <v>611.28</v>
      </c>
      <c r="U7" s="71"/>
      <c r="V7" s="72"/>
      <c r="W7" s="70" t="s">
        <v>1003</v>
      </c>
      <c r="X7" s="71">
        <v>798.65</v>
      </c>
      <c r="Y7" s="71">
        <v>882.95</v>
      </c>
      <c r="Z7" s="71">
        <v>753.99</v>
      </c>
      <c r="AA7" s="71">
        <v>467.94</v>
      </c>
      <c r="AB7" s="71"/>
      <c r="AC7" s="72">
        <v>617.36</v>
      </c>
      <c r="AD7" s="70" t="s">
        <v>1004</v>
      </c>
      <c r="AE7" s="73">
        <v>0.51129972389814915</v>
      </c>
      <c r="AF7" s="71">
        <v>750.81</v>
      </c>
      <c r="AG7" s="71">
        <v>817.8</v>
      </c>
      <c r="AH7" s="71"/>
      <c r="AI7" s="71"/>
      <c r="AJ7" s="71"/>
      <c r="AK7" s="72">
        <v>514.97</v>
      </c>
      <c r="AL7" s="74" t="s">
        <v>1005</v>
      </c>
      <c r="AM7" s="75">
        <v>1</v>
      </c>
      <c r="AN7" s="71">
        <v>798.19</v>
      </c>
      <c r="AO7" s="71">
        <v>931.07</v>
      </c>
      <c r="AP7" s="71">
        <v>870.84</v>
      </c>
      <c r="AQ7" s="71">
        <v>893.96</v>
      </c>
      <c r="AR7" s="71"/>
      <c r="AS7" s="72"/>
      <c r="AT7" s="70" t="s">
        <v>1006</v>
      </c>
      <c r="AU7" s="76">
        <v>3.9491351394044708E-2</v>
      </c>
      <c r="AV7" s="71">
        <v>749.38</v>
      </c>
      <c r="AW7" s="71">
        <v>864.68</v>
      </c>
      <c r="AX7" s="71">
        <v>758.12</v>
      </c>
      <c r="AY7" s="71"/>
      <c r="AZ7" s="71"/>
      <c r="BA7" s="72">
        <v>471.85293420740902</v>
      </c>
      <c r="BB7" s="70" t="s">
        <v>1007</v>
      </c>
      <c r="BC7" s="71">
        <v>775.67</v>
      </c>
      <c r="BD7" s="71">
        <v>868.87</v>
      </c>
      <c r="BE7" s="71">
        <v>740.2</v>
      </c>
      <c r="BF7" s="71"/>
      <c r="BG7" s="71"/>
      <c r="BH7" s="72">
        <v>554.14</v>
      </c>
      <c r="BI7" s="70" t="s">
        <v>1008</v>
      </c>
      <c r="BJ7" s="76">
        <v>0.13413456379439856</v>
      </c>
      <c r="BK7" s="71">
        <v>920.38</v>
      </c>
      <c r="BL7" s="71">
        <v>918.15</v>
      </c>
      <c r="BM7" s="71">
        <v>1122.06</v>
      </c>
      <c r="BN7" s="71">
        <v>593.29999999999995</v>
      </c>
      <c r="BO7" s="71"/>
      <c r="BP7" s="72"/>
      <c r="BQ7" s="70" t="s">
        <v>1009</v>
      </c>
      <c r="BR7" s="73">
        <v>1</v>
      </c>
      <c r="BS7" s="71">
        <v>849.5</v>
      </c>
      <c r="BT7" s="71">
        <v>956.33</v>
      </c>
      <c r="BU7" s="71">
        <v>956.17</v>
      </c>
      <c r="BV7" s="71"/>
      <c r="BW7" s="71"/>
      <c r="BX7" s="72">
        <v>370.33</v>
      </c>
      <c r="BY7" s="70" t="s">
        <v>1010</v>
      </c>
      <c r="BZ7" s="71">
        <v>861.81</v>
      </c>
      <c r="CA7" s="71">
        <v>895.79</v>
      </c>
      <c r="CB7" s="71">
        <v>763.29</v>
      </c>
      <c r="CC7" s="71">
        <v>582.54</v>
      </c>
      <c r="CD7" s="71"/>
      <c r="CE7" s="72">
        <v>744.47</v>
      </c>
      <c r="CF7" s="70" t="s">
        <v>1011</v>
      </c>
      <c r="CG7" s="71">
        <v>728.4</v>
      </c>
      <c r="CH7" s="71">
        <v>975.77</v>
      </c>
      <c r="CI7" s="71">
        <v>950.81</v>
      </c>
      <c r="CJ7" s="71"/>
      <c r="CK7" s="71"/>
      <c r="CL7" s="72"/>
      <c r="CM7" s="70" t="s">
        <v>1012</v>
      </c>
      <c r="CN7" s="71">
        <v>872.54</v>
      </c>
      <c r="CO7" s="71">
        <v>878.66</v>
      </c>
      <c r="CP7" s="71">
        <v>894.04</v>
      </c>
      <c r="CQ7" s="71">
        <v>577.41</v>
      </c>
      <c r="CR7" s="71"/>
      <c r="CS7" s="72">
        <v>706.01</v>
      </c>
      <c r="CT7" s="70" t="s">
        <v>1013</v>
      </c>
      <c r="CU7" s="71">
        <v>821.76</v>
      </c>
      <c r="CV7" s="71">
        <v>953.09</v>
      </c>
      <c r="CW7" s="71">
        <v>776.98</v>
      </c>
      <c r="CX7" s="71">
        <v>619.91999999999996</v>
      </c>
      <c r="CY7" s="71"/>
      <c r="CZ7" s="72"/>
      <c r="DA7" s="70" t="s">
        <v>1014</v>
      </c>
      <c r="DB7" s="73">
        <v>1</v>
      </c>
      <c r="DC7" s="71">
        <v>785.6</v>
      </c>
      <c r="DD7" s="71">
        <v>929</v>
      </c>
      <c r="DE7" s="71">
        <v>767.86</v>
      </c>
      <c r="DF7" s="71">
        <v>714.56</v>
      </c>
      <c r="DG7" s="71"/>
      <c r="DH7" s="72">
        <v>592.65</v>
      </c>
      <c r="DI7" s="70" t="s">
        <v>1015</v>
      </c>
      <c r="DJ7" s="76">
        <v>2.528125395019593E-3</v>
      </c>
      <c r="DK7" s="71">
        <v>841.03</v>
      </c>
      <c r="DL7" s="71">
        <v>909.75</v>
      </c>
      <c r="DM7" s="71">
        <v>909.75</v>
      </c>
      <c r="DN7" s="71">
        <v>738.59</v>
      </c>
      <c r="DO7" s="71"/>
      <c r="DP7" s="72">
        <v>589.43744153709997</v>
      </c>
      <c r="DQ7" s="70" t="s">
        <v>1016</v>
      </c>
      <c r="DR7" s="71">
        <v>780.93</v>
      </c>
      <c r="DS7" s="71">
        <v>862.36</v>
      </c>
      <c r="DT7" s="71">
        <v>756.55</v>
      </c>
      <c r="DU7" s="71">
        <v>796.39</v>
      </c>
      <c r="DV7" s="71"/>
      <c r="DW7" s="72"/>
      <c r="DX7" s="70" t="s">
        <v>1017</v>
      </c>
      <c r="DY7" s="71">
        <v>790.23</v>
      </c>
      <c r="DZ7" s="71">
        <v>858.59</v>
      </c>
      <c r="EA7" s="71">
        <v>865.13</v>
      </c>
      <c r="EB7" s="71">
        <v>625.88</v>
      </c>
      <c r="EC7" s="71"/>
      <c r="ED7" s="72">
        <v>444.39</v>
      </c>
      <c r="EE7" s="70" t="s">
        <v>1018</v>
      </c>
      <c r="EF7" s="73">
        <v>1</v>
      </c>
      <c r="EG7" s="71">
        <v>770.76</v>
      </c>
      <c r="EH7" s="71">
        <v>909.81</v>
      </c>
      <c r="EI7" s="71">
        <v>783.41</v>
      </c>
      <c r="EJ7" s="71"/>
      <c r="EK7" s="71">
        <v>323.74</v>
      </c>
      <c r="EL7" s="72">
        <v>351.49</v>
      </c>
      <c r="EM7" s="70" t="s">
        <v>1019</v>
      </c>
      <c r="EN7" s="71">
        <v>795.8</v>
      </c>
      <c r="EO7" s="71">
        <v>885.64</v>
      </c>
      <c r="EP7" s="71">
        <v>768.2</v>
      </c>
      <c r="EQ7" s="71"/>
      <c r="ER7" s="71"/>
      <c r="ES7" s="72">
        <v>595.79999999999995</v>
      </c>
      <c r="ET7" s="70" t="s">
        <v>1020</v>
      </c>
      <c r="EU7" s="73">
        <v>1</v>
      </c>
      <c r="EV7" s="71">
        <v>821.33</v>
      </c>
      <c r="EW7" s="71">
        <v>915.73</v>
      </c>
      <c r="EX7" s="71">
        <v>915.72</v>
      </c>
      <c r="EY7" s="71"/>
      <c r="EZ7" s="71"/>
      <c r="FA7" s="72">
        <v>387.27</v>
      </c>
      <c r="FB7" s="70" t="s">
        <v>1021</v>
      </c>
      <c r="FC7" s="71">
        <v>586.21</v>
      </c>
      <c r="FD7" s="71">
        <v>553.02</v>
      </c>
      <c r="FE7" s="71">
        <v>615.37</v>
      </c>
      <c r="FF7" s="71"/>
      <c r="FG7" s="71"/>
      <c r="FH7" s="72"/>
      <c r="FI7" s="70" t="s">
        <v>1022</v>
      </c>
      <c r="FJ7" s="71">
        <v>845.88</v>
      </c>
      <c r="FK7" s="71">
        <v>960.87</v>
      </c>
      <c r="FL7" s="71"/>
      <c r="FM7" s="71"/>
      <c r="FN7" s="71"/>
      <c r="FO7" s="72">
        <v>500.31</v>
      </c>
      <c r="FP7" s="70" t="s">
        <v>1023</v>
      </c>
      <c r="FQ7" s="76">
        <v>0.23361756804111669</v>
      </c>
      <c r="FR7" s="71">
        <v>806.02</v>
      </c>
      <c r="FS7" s="71">
        <v>883.26</v>
      </c>
      <c r="FT7" s="71">
        <v>954.39</v>
      </c>
      <c r="FU7" s="71">
        <v>619.61</v>
      </c>
      <c r="FV7" s="71">
        <v>582.54999999999995</v>
      </c>
      <c r="FW7" s="72">
        <v>432.63403807966301</v>
      </c>
      <c r="FX7" s="70" t="s">
        <v>1024</v>
      </c>
      <c r="FY7" s="71">
        <v>830</v>
      </c>
      <c r="FZ7" s="71">
        <v>871.08</v>
      </c>
      <c r="GA7" s="71">
        <v>869.01</v>
      </c>
      <c r="GB7" s="71">
        <v>795.47</v>
      </c>
      <c r="GC7" s="71"/>
      <c r="GD7" s="72">
        <v>462.31</v>
      </c>
      <c r="GE7" s="70" t="s">
        <v>1025</v>
      </c>
      <c r="GF7" s="76">
        <v>0.20143421158649583</v>
      </c>
      <c r="GG7" s="71">
        <v>815.39</v>
      </c>
      <c r="GH7" s="71">
        <v>895.6</v>
      </c>
      <c r="GI7" s="71">
        <v>812.91</v>
      </c>
      <c r="GJ7" s="71">
        <v>749.97</v>
      </c>
      <c r="GK7" s="71"/>
      <c r="GL7" s="72">
        <v>471.12440576907602</v>
      </c>
      <c r="GM7" s="70" t="s">
        <v>1026</v>
      </c>
      <c r="GN7" s="76">
        <v>8.9393465337683817E-2</v>
      </c>
      <c r="GO7" s="71">
        <v>805.58</v>
      </c>
      <c r="GP7" s="71">
        <v>943.85</v>
      </c>
      <c r="GQ7" s="71">
        <v>697.05</v>
      </c>
      <c r="GR7" s="71">
        <v>629.69000000000005</v>
      </c>
      <c r="GS7" s="71"/>
      <c r="GT7" s="72"/>
      <c r="GU7" s="70" t="s">
        <v>1027</v>
      </c>
      <c r="GV7" s="73">
        <v>1</v>
      </c>
      <c r="GW7" s="71">
        <v>701.17</v>
      </c>
      <c r="GX7" s="71">
        <v>808.8</v>
      </c>
      <c r="GY7" s="71">
        <v>797.87</v>
      </c>
      <c r="GZ7" s="71"/>
      <c r="HA7" s="71"/>
      <c r="HB7" s="72">
        <v>563.09</v>
      </c>
      <c r="HC7" s="70" t="s">
        <v>1028</v>
      </c>
      <c r="HD7" s="73">
        <v>1</v>
      </c>
      <c r="HE7" s="71">
        <v>799.68</v>
      </c>
      <c r="HF7" s="71">
        <v>916.52</v>
      </c>
      <c r="HG7" s="71"/>
      <c r="HH7" s="71">
        <v>550.19000000000005</v>
      </c>
      <c r="HI7" s="71">
        <v>543.54999999999995</v>
      </c>
      <c r="HJ7" s="72">
        <v>489.22</v>
      </c>
      <c r="HK7" s="77"/>
      <c r="HL7" s="76"/>
      <c r="HM7" s="78"/>
      <c r="HN7" s="78"/>
      <c r="HO7" s="78"/>
      <c r="HP7" s="78"/>
      <c r="HQ7" s="78"/>
      <c r="HR7" s="79"/>
    </row>
    <row r="8" spans="1:226" x14ac:dyDescent="0.35">
      <c r="A8" s="66">
        <v>45355</v>
      </c>
      <c r="B8" s="67" t="s">
        <v>1000</v>
      </c>
      <c r="C8" s="68">
        <v>804.51693593085588</v>
      </c>
      <c r="D8" s="68">
        <v>891.207303168718</v>
      </c>
      <c r="E8" s="68">
        <v>803.91985035625316</v>
      </c>
      <c r="F8" s="68">
        <v>652.47425940989615</v>
      </c>
      <c r="G8" s="68">
        <v>575.11089901595483</v>
      </c>
      <c r="H8" s="69">
        <v>466.5094694519542</v>
      </c>
      <c r="I8" s="67" t="s">
        <v>1001</v>
      </c>
      <c r="J8" s="68">
        <v>803.05478021225679</v>
      </c>
      <c r="K8" s="68">
        <v>891.98856891926323</v>
      </c>
      <c r="L8" s="68">
        <v>797.63209839877084</v>
      </c>
      <c r="M8" s="68">
        <v>657.43870993665928</v>
      </c>
      <c r="N8" s="68">
        <v>467.62613199665839</v>
      </c>
      <c r="O8" s="69">
        <v>482.51787389964323</v>
      </c>
      <c r="P8" s="70" t="s">
        <v>1002</v>
      </c>
      <c r="Q8" s="71">
        <v>738.82</v>
      </c>
      <c r="R8" s="71">
        <v>890.03</v>
      </c>
      <c r="S8" s="71">
        <v>800.43</v>
      </c>
      <c r="T8" s="71">
        <v>611.28</v>
      </c>
      <c r="U8" s="71"/>
      <c r="V8" s="72"/>
      <c r="W8" s="70" t="s">
        <v>1003</v>
      </c>
      <c r="X8" s="71">
        <v>767.59</v>
      </c>
      <c r="Y8" s="71">
        <v>888.4</v>
      </c>
      <c r="Z8" s="71">
        <v>751.35</v>
      </c>
      <c r="AA8" s="71">
        <v>467.94</v>
      </c>
      <c r="AB8" s="71"/>
      <c r="AC8" s="72">
        <v>604.13</v>
      </c>
      <c r="AD8" s="70" t="s">
        <v>1004</v>
      </c>
      <c r="AE8" s="73">
        <v>0.51129972389814915</v>
      </c>
      <c r="AF8" s="71">
        <v>751.79</v>
      </c>
      <c r="AG8" s="71">
        <v>819.73</v>
      </c>
      <c r="AH8" s="71"/>
      <c r="AI8" s="71"/>
      <c r="AJ8" s="71"/>
      <c r="AK8" s="72">
        <v>515.47</v>
      </c>
      <c r="AL8" s="74" t="s">
        <v>1005</v>
      </c>
      <c r="AM8" s="75">
        <v>1</v>
      </c>
      <c r="AN8" s="71">
        <v>794.33</v>
      </c>
      <c r="AO8" s="71">
        <v>930.84</v>
      </c>
      <c r="AP8" s="71">
        <v>871.02</v>
      </c>
      <c r="AQ8" s="71">
        <v>893.96</v>
      </c>
      <c r="AR8" s="71"/>
      <c r="AS8" s="72"/>
      <c r="AT8" s="70" t="s">
        <v>1006</v>
      </c>
      <c r="AU8" s="76">
        <v>3.9421295383766312E-2</v>
      </c>
      <c r="AV8" s="71">
        <v>745.27</v>
      </c>
      <c r="AW8" s="71">
        <v>869.1</v>
      </c>
      <c r="AX8" s="71">
        <v>778.78</v>
      </c>
      <c r="AY8" s="71"/>
      <c r="AZ8" s="71"/>
      <c r="BA8" s="72">
        <v>463.31644077784301</v>
      </c>
      <c r="BB8" s="70" t="s">
        <v>1007</v>
      </c>
      <c r="BC8" s="71">
        <v>785.76</v>
      </c>
      <c r="BD8" s="71">
        <v>881.48</v>
      </c>
      <c r="BE8" s="71">
        <v>756.93</v>
      </c>
      <c r="BF8" s="71"/>
      <c r="BG8" s="71"/>
      <c r="BH8" s="72">
        <v>555.14</v>
      </c>
      <c r="BI8" s="70" t="s">
        <v>1008</v>
      </c>
      <c r="BJ8" s="76">
        <v>0.13415795757925381</v>
      </c>
      <c r="BK8" s="71">
        <v>931.27</v>
      </c>
      <c r="BL8" s="71">
        <v>896.85</v>
      </c>
      <c r="BM8" s="71">
        <v>1122.26</v>
      </c>
      <c r="BN8" s="71">
        <v>593.41</v>
      </c>
      <c r="BO8" s="71"/>
      <c r="BP8" s="72"/>
      <c r="BQ8" s="70" t="s">
        <v>1009</v>
      </c>
      <c r="BR8" s="73">
        <v>1</v>
      </c>
      <c r="BS8" s="71">
        <v>868.67</v>
      </c>
      <c r="BT8" s="71">
        <v>971.33</v>
      </c>
      <c r="BU8" s="71">
        <v>956.17</v>
      </c>
      <c r="BV8" s="71"/>
      <c r="BW8" s="71"/>
      <c r="BX8" s="72">
        <v>371.17</v>
      </c>
      <c r="BY8" s="70" t="s">
        <v>1010</v>
      </c>
      <c r="BZ8" s="71">
        <v>857.52</v>
      </c>
      <c r="CA8" s="71">
        <v>903.85</v>
      </c>
      <c r="CB8" s="71">
        <v>775.49</v>
      </c>
      <c r="CC8" s="71">
        <v>639.25</v>
      </c>
      <c r="CD8" s="71"/>
      <c r="CE8" s="72">
        <v>742.92</v>
      </c>
      <c r="CF8" s="70" t="s">
        <v>1011</v>
      </c>
      <c r="CG8" s="71">
        <v>728.4</v>
      </c>
      <c r="CH8" s="71">
        <v>975.77</v>
      </c>
      <c r="CI8" s="71">
        <v>950.81</v>
      </c>
      <c r="CJ8" s="71"/>
      <c r="CK8" s="71"/>
      <c r="CL8" s="72"/>
      <c r="CM8" s="70" t="s">
        <v>1012</v>
      </c>
      <c r="CN8" s="71">
        <v>865.26</v>
      </c>
      <c r="CO8" s="71">
        <v>889.28</v>
      </c>
      <c r="CP8" s="71">
        <v>897.88</v>
      </c>
      <c r="CQ8" s="71">
        <v>577.13</v>
      </c>
      <c r="CR8" s="71"/>
      <c r="CS8" s="72">
        <v>706.18</v>
      </c>
      <c r="CT8" s="70" t="s">
        <v>1013</v>
      </c>
      <c r="CU8" s="71">
        <v>822.56</v>
      </c>
      <c r="CV8" s="71">
        <v>962.77</v>
      </c>
      <c r="CW8" s="71">
        <v>780.21</v>
      </c>
      <c r="CX8" s="71">
        <v>619.91999999999996</v>
      </c>
      <c r="CY8" s="71"/>
      <c r="CZ8" s="72"/>
      <c r="DA8" s="70" t="s">
        <v>1014</v>
      </c>
      <c r="DB8" s="73">
        <v>1</v>
      </c>
      <c r="DC8" s="71">
        <v>784</v>
      </c>
      <c r="DD8" s="71">
        <v>934.6</v>
      </c>
      <c r="DE8" s="71">
        <v>783.86</v>
      </c>
      <c r="DF8" s="71">
        <v>714.56</v>
      </c>
      <c r="DG8" s="71"/>
      <c r="DH8" s="72">
        <v>592.65</v>
      </c>
      <c r="DI8" s="70" t="s">
        <v>1015</v>
      </c>
      <c r="DJ8" s="76">
        <v>2.5300442757748261E-3</v>
      </c>
      <c r="DK8" s="71">
        <v>823.54</v>
      </c>
      <c r="DL8" s="71">
        <v>918.78</v>
      </c>
      <c r="DM8" s="71">
        <v>918.78</v>
      </c>
      <c r="DN8" s="71">
        <v>954.21</v>
      </c>
      <c r="DO8" s="71"/>
      <c r="DP8" s="72">
        <v>587.71784946236596</v>
      </c>
      <c r="DQ8" s="70" t="s">
        <v>1016</v>
      </c>
      <c r="DR8" s="71">
        <v>777.43</v>
      </c>
      <c r="DS8" s="71">
        <v>859.92</v>
      </c>
      <c r="DT8" s="71">
        <v>761</v>
      </c>
      <c r="DU8" s="71">
        <v>786</v>
      </c>
      <c r="DV8" s="71"/>
      <c r="DW8" s="72"/>
      <c r="DX8" s="70" t="s">
        <v>1017</v>
      </c>
      <c r="DY8" s="71">
        <v>789.61</v>
      </c>
      <c r="DZ8" s="71">
        <v>868.44</v>
      </c>
      <c r="EA8" s="71">
        <v>869.57</v>
      </c>
      <c r="EB8" s="71">
        <v>627.70000000000005</v>
      </c>
      <c r="EC8" s="71"/>
      <c r="ED8" s="72">
        <v>445.72</v>
      </c>
      <c r="EE8" s="70" t="s">
        <v>1018</v>
      </c>
      <c r="EF8" s="73">
        <v>1</v>
      </c>
      <c r="EG8" s="71">
        <v>768.21</v>
      </c>
      <c r="EH8" s="71">
        <v>918.12</v>
      </c>
      <c r="EI8" s="71">
        <v>842.02</v>
      </c>
      <c r="EJ8" s="71"/>
      <c r="EK8" s="71">
        <v>323.74</v>
      </c>
      <c r="EL8" s="72">
        <v>352.14</v>
      </c>
      <c r="EM8" s="70" t="s">
        <v>1019</v>
      </c>
      <c r="EN8" s="71">
        <v>795.8</v>
      </c>
      <c r="EO8" s="71">
        <v>885.64</v>
      </c>
      <c r="EP8" s="71">
        <v>768.2</v>
      </c>
      <c r="EQ8" s="71"/>
      <c r="ER8" s="71"/>
      <c r="ES8" s="72">
        <v>595.79999999999995</v>
      </c>
      <c r="ET8" s="70" t="s">
        <v>1020</v>
      </c>
      <c r="EU8" s="73">
        <v>1</v>
      </c>
      <c r="EV8" s="71">
        <v>815.96</v>
      </c>
      <c r="EW8" s="71">
        <v>916</v>
      </c>
      <c r="EX8" s="71">
        <v>916</v>
      </c>
      <c r="EY8" s="71"/>
      <c r="EZ8" s="71"/>
      <c r="FA8" s="72">
        <v>387.83</v>
      </c>
      <c r="FB8" s="70" t="s">
        <v>1021</v>
      </c>
      <c r="FC8" s="71">
        <v>586.21</v>
      </c>
      <c r="FD8" s="71">
        <v>553.02</v>
      </c>
      <c r="FE8" s="71">
        <v>615.37</v>
      </c>
      <c r="FF8" s="71"/>
      <c r="FG8" s="71"/>
      <c r="FH8" s="72"/>
      <c r="FI8" s="70" t="s">
        <v>1022</v>
      </c>
      <c r="FJ8" s="71">
        <v>849.18</v>
      </c>
      <c r="FK8" s="71">
        <v>969.14</v>
      </c>
      <c r="FL8" s="71"/>
      <c r="FM8" s="71"/>
      <c r="FN8" s="71"/>
      <c r="FO8" s="72">
        <v>501.97</v>
      </c>
      <c r="FP8" s="70" t="s">
        <v>1023</v>
      </c>
      <c r="FQ8" s="76">
        <v>0.23227185097438041</v>
      </c>
      <c r="FR8" s="71">
        <v>802.27</v>
      </c>
      <c r="FS8" s="71">
        <v>878.81</v>
      </c>
      <c r="FT8" s="71">
        <v>956.48</v>
      </c>
      <c r="FU8" s="71">
        <v>630.48</v>
      </c>
      <c r="FV8" s="71">
        <v>588.99</v>
      </c>
      <c r="FW8" s="72">
        <v>431.84636742249</v>
      </c>
      <c r="FX8" s="70" t="s">
        <v>1024</v>
      </c>
      <c r="FY8" s="71">
        <v>831.63</v>
      </c>
      <c r="FZ8" s="71">
        <v>882.46</v>
      </c>
      <c r="GA8" s="71">
        <v>878.77</v>
      </c>
      <c r="GB8" s="71">
        <v>790.26</v>
      </c>
      <c r="GC8" s="71"/>
      <c r="GD8" s="72">
        <v>458.25</v>
      </c>
      <c r="GE8" s="70" t="s">
        <v>1025</v>
      </c>
      <c r="GF8" s="76">
        <v>0.2011748611893458</v>
      </c>
      <c r="GG8" s="71">
        <v>815.36</v>
      </c>
      <c r="GH8" s="71">
        <v>901.97</v>
      </c>
      <c r="GI8" s="71">
        <v>708.26</v>
      </c>
      <c r="GJ8" s="71">
        <v>635.9</v>
      </c>
      <c r="GK8" s="71"/>
      <c r="GL8" s="72">
        <v>470.51380059547699</v>
      </c>
      <c r="GM8" s="70" t="s">
        <v>1026</v>
      </c>
      <c r="GN8" s="76">
        <v>8.8948978865722617E-2</v>
      </c>
      <c r="GO8" s="71">
        <v>806.41</v>
      </c>
      <c r="GP8" s="71">
        <v>952.11</v>
      </c>
      <c r="GQ8" s="71">
        <v>693.02</v>
      </c>
      <c r="GR8" s="71">
        <v>616.51</v>
      </c>
      <c r="GS8" s="71"/>
      <c r="GT8" s="72"/>
      <c r="GU8" s="70" t="s">
        <v>1027</v>
      </c>
      <c r="GV8" s="73">
        <v>1</v>
      </c>
      <c r="GW8" s="71">
        <v>677.25</v>
      </c>
      <c r="GX8" s="71">
        <v>797.11</v>
      </c>
      <c r="GY8" s="71">
        <v>790.88</v>
      </c>
      <c r="GZ8" s="71"/>
      <c r="HA8" s="71"/>
      <c r="HB8" s="72">
        <v>563.17999999999995</v>
      </c>
      <c r="HC8" s="70" t="s">
        <v>1028</v>
      </c>
      <c r="HD8" s="73">
        <v>1</v>
      </c>
      <c r="HE8" s="71">
        <v>798.85</v>
      </c>
      <c r="HF8" s="71">
        <v>917.35</v>
      </c>
      <c r="HG8" s="71"/>
      <c r="HH8" s="71">
        <v>546.48</v>
      </c>
      <c r="HI8" s="71">
        <v>539.84</v>
      </c>
      <c r="HJ8" s="72">
        <v>490.05</v>
      </c>
      <c r="HK8" s="77"/>
      <c r="HL8" s="76"/>
      <c r="HM8" s="78"/>
      <c r="HN8" s="78"/>
      <c r="HO8" s="78"/>
      <c r="HP8" s="78"/>
      <c r="HQ8" s="78"/>
      <c r="HR8" s="79"/>
    </row>
    <row r="9" spans="1:226" x14ac:dyDescent="0.35">
      <c r="A9" s="80">
        <v>45348</v>
      </c>
      <c r="B9" s="81" t="s">
        <v>1000</v>
      </c>
      <c r="C9" s="82">
        <v>803.81750313628822</v>
      </c>
      <c r="D9" s="82">
        <v>903.35149900126612</v>
      </c>
      <c r="E9" s="82">
        <v>815.50869534459139</v>
      </c>
      <c r="F9" s="82">
        <v>637.7304101464324</v>
      </c>
      <c r="G9" s="82">
        <v>589.28984236170822</v>
      </c>
      <c r="H9" s="83">
        <v>466.77855821506</v>
      </c>
      <c r="I9" s="81" t="s">
        <v>1001</v>
      </c>
      <c r="J9" s="82">
        <v>799.59321399212706</v>
      </c>
      <c r="K9" s="82">
        <v>902.70925906510763</v>
      </c>
      <c r="L9" s="82">
        <v>808.94466486556507</v>
      </c>
      <c r="M9" s="82">
        <v>640.5583754707792</v>
      </c>
      <c r="N9" s="82">
        <v>467.16005012531332</v>
      </c>
      <c r="O9" s="83">
        <v>482.63934861002309</v>
      </c>
      <c r="P9" s="84" t="s">
        <v>1002</v>
      </c>
      <c r="Q9" s="85">
        <v>736.32</v>
      </c>
      <c r="R9" s="85">
        <v>906.7</v>
      </c>
      <c r="S9" s="85">
        <v>815.56</v>
      </c>
      <c r="T9" s="85">
        <v>611.28</v>
      </c>
      <c r="U9" s="85"/>
      <c r="V9" s="86"/>
      <c r="W9" s="84" t="s">
        <v>1003</v>
      </c>
      <c r="X9" s="85">
        <v>791.39</v>
      </c>
      <c r="Y9" s="85">
        <v>921.07</v>
      </c>
      <c r="Z9" s="85">
        <v>764.99</v>
      </c>
      <c r="AA9" s="85">
        <v>467.94</v>
      </c>
      <c r="AB9" s="85"/>
      <c r="AC9" s="86">
        <v>623.14</v>
      </c>
      <c r="AD9" s="84" t="s">
        <v>1004</v>
      </c>
      <c r="AE9" s="87">
        <v>0.51129972389814915</v>
      </c>
      <c r="AF9" s="85">
        <v>751.79</v>
      </c>
      <c r="AG9" s="85">
        <v>823</v>
      </c>
      <c r="AH9" s="85"/>
      <c r="AI9" s="85"/>
      <c r="AJ9" s="85"/>
      <c r="AK9" s="86">
        <v>515.9</v>
      </c>
      <c r="AL9" s="88" t="s">
        <v>1005</v>
      </c>
      <c r="AM9" s="89">
        <v>1</v>
      </c>
      <c r="AN9" s="85">
        <v>786.64</v>
      </c>
      <c r="AO9" s="85">
        <v>925.79</v>
      </c>
      <c r="AP9" s="85">
        <v>869.04</v>
      </c>
      <c r="AQ9" s="85">
        <v>893.96</v>
      </c>
      <c r="AR9" s="85"/>
      <c r="AS9" s="86"/>
      <c r="AT9" s="84" t="s">
        <v>1006</v>
      </c>
      <c r="AU9" s="58">
        <v>3.9285012767629149E-2</v>
      </c>
      <c r="AV9" s="85">
        <v>735.98</v>
      </c>
      <c r="AW9" s="85">
        <v>860.91</v>
      </c>
      <c r="AX9" s="85">
        <v>790.72</v>
      </c>
      <c r="AY9" s="85"/>
      <c r="AZ9" s="85"/>
      <c r="BA9" s="86">
        <v>463.31644077784301</v>
      </c>
      <c r="BB9" s="84" t="s">
        <v>1007</v>
      </c>
      <c r="BC9" s="85">
        <v>777.35</v>
      </c>
      <c r="BD9" s="85">
        <v>889.04</v>
      </c>
      <c r="BE9" s="85">
        <v>770.37</v>
      </c>
      <c r="BF9" s="85"/>
      <c r="BG9" s="85"/>
      <c r="BH9" s="86">
        <v>554.14</v>
      </c>
      <c r="BI9" s="84" t="s">
        <v>1008</v>
      </c>
      <c r="BJ9" s="58">
        <v>0.13415255828928657</v>
      </c>
      <c r="BK9" s="85">
        <v>920.5</v>
      </c>
      <c r="BL9" s="85">
        <v>918.27</v>
      </c>
      <c r="BM9" s="85">
        <v>1143.68</v>
      </c>
      <c r="BN9" s="85">
        <v>593.38</v>
      </c>
      <c r="BO9" s="85"/>
      <c r="BP9" s="86"/>
      <c r="BQ9" s="84" t="s">
        <v>1009</v>
      </c>
      <c r="BR9" s="87">
        <v>1</v>
      </c>
      <c r="BS9" s="85">
        <v>833.67</v>
      </c>
      <c r="BT9" s="85">
        <v>974.67</v>
      </c>
      <c r="BU9" s="85">
        <v>961.17</v>
      </c>
      <c r="BV9" s="85"/>
      <c r="BW9" s="85"/>
      <c r="BX9" s="86">
        <v>371.17</v>
      </c>
      <c r="BY9" s="84" t="s">
        <v>1010</v>
      </c>
      <c r="BZ9" s="85">
        <v>854.52</v>
      </c>
      <c r="CA9" s="85">
        <v>911.35</v>
      </c>
      <c r="CB9" s="85">
        <v>777.9</v>
      </c>
      <c r="CC9" s="85">
        <v>603.65</v>
      </c>
      <c r="CD9" s="85"/>
      <c r="CE9" s="86">
        <v>742.68</v>
      </c>
      <c r="CF9" s="84" t="s">
        <v>1011</v>
      </c>
      <c r="CG9" s="85">
        <v>703.4</v>
      </c>
      <c r="CH9" s="85">
        <v>995.93</v>
      </c>
      <c r="CI9" s="85">
        <v>962.91</v>
      </c>
      <c r="CJ9" s="85"/>
      <c r="CK9" s="85"/>
      <c r="CL9" s="86"/>
      <c r="CM9" s="84" t="s">
        <v>1012</v>
      </c>
      <c r="CN9" s="85">
        <v>865.69</v>
      </c>
      <c r="CO9" s="85">
        <v>903.51</v>
      </c>
      <c r="CP9" s="85">
        <v>908.05</v>
      </c>
      <c r="CQ9" s="85">
        <v>571.08000000000004</v>
      </c>
      <c r="CR9" s="85"/>
      <c r="CS9" s="86">
        <v>705.37</v>
      </c>
      <c r="CT9" s="84" t="s">
        <v>1013</v>
      </c>
      <c r="CU9" s="85">
        <v>817.72</v>
      </c>
      <c r="CV9" s="85">
        <v>975.67</v>
      </c>
      <c r="CW9" s="85">
        <v>786.66</v>
      </c>
      <c r="CX9" s="85">
        <v>619.91999999999996</v>
      </c>
      <c r="CY9" s="85"/>
      <c r="CZ9" s="86"/>
      <c r="DA9" s="84" t="s">
        <v>1014</v>
      </c>
      <c r="DB9" s="87">
        <v>1</v>
      </c>
      <c r="DC9" s="85">
        <v>757.6</v>
      </c>
      <c r="DD9" s="85">
        <v>939.4</v>
      </c>
      <c r="DE9" s="85">
        <v>815.86</v>
      </c>
      <c r="DF9" s="85">
        <v>714.56</v>
      </c>
      <c r="DG9" s="85"/>
      <c r="DH9" s="86">
        <v>592.65</v>
      </c>
      <c r="DI9" s="84" t="s">
        <v>1015</v>
      </c>
      <c r="DJ9" s="58">
        <v>2.5671963648499475E-3</v>
      </c>
      <c r="DK9" s="85">
        <v>840.39</v>
      </c>
      <c r="DL9" s="85">
        <v>948.54</v>
      </c>
      <c r="DM9" s="85">
        <v>948.54</v>
      </c>
      <c r="DN9" s="85">
        <v>827.02</v>
      </c>
      <c r="DO9" s="85"/>
      <c r="DP9" s="86">
        <v>586.21269221882801</v>
      </c>
      <c r="DQ9" s="84" t="s">
        <v>1016</v>
      </c>
      <c r="DR9" s="85">
        <v>771.01</v>
      </c>
      <c r="DS9" s="85">
        <v>853.66</v>
      </c>
      <c r="DT9" s="85">
        <v>761</v>
      </c>
      <c r="DU9" s="85">
        <v>785.42</v>
      </c>
      <c r="DV9" s="85"/>
      <c r="DW9" s="86"/>
      <c r="DX9" s="84" t="s">
        <v>1017</v>
      </c>
      <c r="DY9" s="85">
        <v>795.35</v>
      </c>
      <c r="DZ9" s="85">
        <v>879.62</v>
      </c>
      <c r="EA9" s="85">
        <v>879.27</v>
      </c>
      <c r="EB9" s="85">
        <v>623.52</v>
      </c>
      <c r="EC9" s="85"/>
      <c r="ED9" s="86">
        <v>446.28</v>
      </c>
      <c r="EE9" s="84" t="s">
        <v>1018</v>
      </c>
      <c r="EF9" s="87">
        <v>1</v>
      </c>
      <c r="EG9" s="85">
        <v>767.6</v>
      </c>
      <c r="EH9" s="85">
        <v>930.21</v>
      </c>
      <c r="EI9" s="85">
        <v>849.97</v>
      </c>
      <c r="EJ9" s="85"/>
      <c r="EK9" s="85">
        <v>323.74</v>
      </c>
      <c r="EL9" s="86">
        <v>356.89</v>
      </c>
      <c r="EM9" s="84" t="s">
        <v>1019</v>
      </c>
      <c r="EN9" s="85">
        <v>783.84</v>
      </c>
      <c r="EO9" s="85">
        <v>907.86</v>
      </c>
      <c r="EP9" s="85">
        <v>783.11</v>
      </c>
      <c r="EQ9" s="85"/>
      <c r="ER9" s="85"/>
      <c r="ES9" s="86">
        <v>597.65</v>
      </c>
      <c r="ET9" s="84" t="s">
        <v>1020</v>
      </c>
      <c r="EU9" s="87">
        <v>1</v>
      </c>
      <c r="EV9" s="85">
        <v>800.17</v>
      </c>
      <c r="EW9" s="85">
        <v>911.92</v>
      </c>
      <c r="EX9" s="85">
        <v>911.92</v>
      </c>
      <c r="EY9" s="85"/>
      <c r="EZ9" s="85"/>
      <c r="FA9" s="86">
        <v>386.72</v>
      </c>
      <c r="FB9" s="84" t="s">
        <v>1021</v>
      </c>
      <c r="FC9" s="85">
        <v>586.21</v>
      </c>
      <c r="FD9" s="85">
        <v>553.02</v>
      </c>
      <c r="FE9" s="85">
        <v>615.37</v>
      </c>
      <c r="FF9" s="85"/>
      <c r="FG9" s="85"/>
      <c r="FH9" s="86"/>
      <c r="FI9" s="84" t="s">
        <v>1022</v>
      </c>
      <c r="FJ9" s="85">
        <v>839.26</v>
      </c>
      <c r="FK9" s="85">
        <v>977.4</v>
      </c>
      <c r="FL9" s="85"/>
      <c r="FM9" s="85"/>
      <c r="FN9" s="85"/>
      <c r="FO9" s="86">
        <v>496.18</v>
      </c>
      <c r="FP9" s="84" t="s">
        <v>1023</v>
      </c>
      <c r="FQ9" s="58">
        <v>0.23227185097438041</v>
      </c>
      <c r="FR9" s="85">
        <v>826.33</v>
      </c>
      <c r="FS9" s="85">
        <v>904.75</v>
      </c>
      <c r="FT9" s="85">
        <v>960.06</v>
      </c>
      <c r="FU9" s="85">
        <v>618.94000000000005</v>
      </c>
      <c r="FV9" s="85">
        <v>605.05999999999995</v>
      </c>
      <c r="FW9" s="86">
        <v>432.33456437414401</v>
      </c>
      <c r="FX9" s="84" t="s">
        <v>1024</v>
      </c>
      <c r="FY9" s="85">
        <v>825.94</v>
      </c>
      <c r="FZ9" s="85">
        <v>890.59</v>
      </c>
      <c r="GA9" s="85">
        <v>888.52</v>
      </c>
      <c r="GB9" s="85">
        <v>786.55</v>
      </c>
      <c r="GC9" s="85"/>
      <c r="GD9" s="86">
        <v>452.56</v>
      </c>
      <c r="GE9" s="84" t="s">
        <v>1025</v>
      </c>
      <c r="GF9" s="58">
        <v>0.20111821728812196</v>
      </c>
      <c r="GG9" s="85">
        <v>808.15</v>
      </c>
      <c r="GH9" s="85">
        <v>905.7</v>
      </c>
      <c r="GI9" s="85">
        <v>833.29</v>
      </c>
      <c r="GJ9" s="85">
        <v>611.72</v>
      </c>
      <c r="GK9" s="85"/>
      <c r="GL9" s="86">
        <v>470.19025783355499</v>
      </c>
      <c r="GM9" s="84" t="s">
        <v>1026</v>
      </c>
      <c r="GN9" s="58">
        <v>8.9545556301768525E-2</v>
      </c>
      <c r="GO9" s="85">
        <v>802.29</v>
      </c>
      <c r="GP9" s="85">
        <v>973.11</v>
      </c>
      <c r="GQ9" s="85">
        <v>709.2</v>
      </c>
      <c r="GR9" s="85">
        <v>624.30999999999995</v>
      </c>
      <c r="GS9" s="85"/>
      <c r="GT9" s="86"/>
      <c r="GU9" s="84" t="s">
        <v>1027</v>
      </c>
      <c r="GV9" s="87">
        <v>1</v>
      </c>
      <c r="GW9" s="85">
        <v>664.23</v>
      </c>
      <c r="GX9" s="85">
        <v>786.25</v>
      </c>
      <c r="GY9" s="85">
        <v>787.98</v>
      </c>
      <c r="GZ9" s="85"/>
      <c r="HA9" s="85"/>
      <c r="HB9" s="86">
        <v>563</v>
      </c>
      <c r="HC9" s="84" t="s">
        <v>1028</v>
      </c>
      <c r="HD9" s="87">
        <v>1</v>
      </c>
      <c r="HE9" s="85">
        <v>799.68</v>
      </c>
      <c r="HF9" s="85">
        <v>935.68</v>
      </c>
      <c r="HG9" s="85"/>
      <c r="HH9" s="85">
        <v>545.78</v>
      </c>
      <c r="HI9" s="85">
        <v>539.14</v>
      </c>
      <c r="HJ9" s="86">
        <v>490.05</v>
      </c>
      <c r="HK9" s="59"/>
      <c r="HL9" s="58"/>
      <c r="HM9" s="56"/>
      <c r="HN9" s="56"/>
      <c r="HO9" s="56"/>
      <c r="HP9" s="56"/>
      <c r="HQ9" s="56"/>
      <c r="HR9" s="57"/>
    </row>
    <row r="10" spans="1:226" x14ac:dyDescent="0.35">
      <c r="A10" s="66">
        <v>45341</v>
      </c>
      <c r="B10" s="67" t="s">
        <v>1000</v>
      </c>
      <c r="C10" s="68">
        <v>806.10917793379281</v>
      </c>
      <c r="D10" s="68">
        <v>910.95190745067271</v>
      </c>
      <c r="E10" s="68">
        <v>842.51835651124998</v>
      </c>
      <c r="F10" s="68">
        <v>628.20801096947878</v>
      </c>
      <c r="G10" s="68">
        <v>599.53279927390838</v>
      </c>
      <c r="H10" s="69">
        <v>467.68620773713337</v>
      </c>
      <c r="I10" s="67" t="s">
        <v>1001</v>
      </c>
      <c r="J10" s="68">
        <v>801.96070486747146</v>
      </c>
      <c r="K10" s="68">
        <v>910.35610882067294</v>
      </c>
      <c r="L10" s="68">
        <v>836.11229507720748</v>
      </c>
      <c r="M10" s="68">
        <v>629.50990180902886</v>
      </c>
      <c r="N10" s="68">
        <v>454.50259816207188</v>
      </c>
      <c r="O10" s="69">
        <v>483.07043045761418</v>
      </c>
      <c r="P10" s="70" t="s">
        <v>1002</v>
      </c>
      <c r="Q10" s="71">
        <v>741.32</v>
      </c>
      <c r="R10" s="71">
        <v>919.2</v>
      </c>
      <c r="S10" s="71">
        <v>826.11</v>
      </c>
      <c r="T10" s="71">
        <v>611.28</v>
      </c>
      <c r="U10" s="71"/>
      <c r="V10" s="72"/>
      <c r="W10" s="70" t="s">
        <v>1003</v>
      </c>
      <c r="X10" s="71">
        <v>759.02</v>
      </c>
      <c r="Y10" s="71">
        <v>904.86</v>
      </c>
      <c r="Z10" s="71">
        <v>799.95</v>
      </c>
      <c r="AA10" s="71">
        <v>437.41</v>
      </c>
      <c r="AB10" s="71"/>
      <c r="AC10" s="72">
        <v>623.14</v>
      </c>
      <c r="AD10" s="70" t="s">
        <v>1004</v>
      </c>
      <c r="AE10" s="73">
        <v>0.51129972389814904</v>
      </c>
      <c r="AF10" s="71">
        <v>746.24</v>
      </c>
      <c r="AG10" s="71">
        <v>814.63</v>
      </c>
      <c r="AH10" s="71"/>
      <c r="AI10" s="71"/>
      <c r="AJ10" s="71"/>
      <c r="AK10" s="72">
        <v>514.919725943348</v>
      </c>
      <c r="AL10" s="74" t="s">
        <v>1005</v>
      </c>
      <c r="AM10" s="75">
        <v>1</v>
      </c>
      <c r="AN10" s="71">
        <v>777.94</v>
      </c>
      <c r="AO10" s="71">
        <v>914.48</v>
      </c>
      <c r="AP10" s="71">
        <v>861.81</v>
      </c>
      <c r="AQ10" s="71">
        <v>893.96</v>
      </c>
      <c r="AR10" s="71"/>
      <c r="AS10" s="72"/>
      <c r="AT10" s="70" t="s">
        <v>1006</v>
      </c>
      <c r="AU10" s="76">
        <v>3.9285012767629149E-2</v>
      </c>
      <c r="AV10" s="71">
        <v>735.98</v>
      </c>
      <c r="AW10" s="71">
        <v>860.91</v>
      </c>
      <c r="AX10" s="71">
        <v>790.72</v>
      </c>
      <c r="AY10" s="71"/>
      <c r="AZ10" s="71"/>
      <c r="BA10" s="72">
        <v>463.31644077784301</v>
      </c>
      <c r="BB10" s="70" t="s">
        <v>1007</v>
      </c>
      <c r="BC10" s="71">
        <v>782.4</v>
      </c>
      <c r="BD10" s="71">
        <v>900.8</v>
      </c>
      <c r="BE10" s="71">
        <v>807.68</v>
      </c>
      <c r="BF10" s="71"/>
      <c r="BG10" s="71"/>
      <c r="BH10" s="72">
        <v>554.14</v>
      </c>
      <c r="BI10" s="70" t="s">
        <v>1008</v>
      </c>
      <c r="BJ10" s="76">
        <v>0.13414356043838116</v>
      </c>
      <c r="BK10" s="71">
        <v>941.9</v>
      </c>
      <c r="BL10" s="71">
        <v>993.33</v>
      </c>
      <c r="BM10" s="71">
        <v>1175.8</v>
      </c>
      <c r="BN10" s="71">
        <v>593.34</v>
      </c>
      <c r="BO10" s="71"/>
      <c r="BP10" s="72"/>
      <c r="BQ10" s="70" t="s">
        <v>1009</v>
      </c>
      <c r="BR10" s="73">
        <v>1</v>
      </c>
      <c r="BS10" s="71">
        <v>781.17</v>
      </c>
      <c r="BT10" s="71">
        <v>970.5</v>
      </c>
      <c r="BU10" s="71">
        <v>978.67</v>
      </c>
      <c r="BV10" s="71"/>
      <c r="BW10" s="71"/>
      <c r="BX10" s="72">
        <v>371.17</v>
      </c>
      <c r="BY10" s="70" t="s">
        <v>1010</v>
      </c>
      <c r="BZ10" s="71">
        <v>848.5</v>
      </c>
      <c r="CA10" s="71">
        <v>908.84</v>
      </c>
      <c r="CB10" s="71">
        <v>789.91</v>
      </c>
      <c r="CC10" s="71">
        <v>588.16999999999996</v>
      </c>
      <c r="CD10" s="71"/>
      <c r="CE10" s="72">
        <v>741.78</v>
      </c>
      <c r="CF10" s="70" t="s">
        <v>1011</v>
      </c>
      <c r="CG10" s="71">
        <v>781.62</v>
      </c>
      <c r="CH10" s="71">
        <v>1074.96</v>
      </c>
      <c r="CI10" s="71">
        <v>989.52</v>
      </c>
      <c r="CJ10" s="71"/>
      <c r="CK10" s="71"/>
      <c r="CL10" s="72"/>
      <c r="CM10" s="70" t="s">
        <v>1012</v>
      </c>
      <c r="CN10" s="71">
        <v>867.82</v>
      </c>
      <c r="CO10" s="71">
        <v>916.22</v>
      </c>
      <c r="CP10" s="71">
        <v>923.72</v>
      </c>
      <c r="CQ10" s="71">
        <v>558.34</v>
      </c>
      <c r="CR10" s="71"/>
      <c r="CS10" s="72">
        <v>705.08</v>
      </c>
      <c r="CT10" s="70" t="s">
        <v>1013</v>
      </c>
      <c r="CU10" s="71">
        <v>816.92</v>
      </c>
      <c r="CV10" s="71">
        <v>980.51</v>
      </c>
      <c r="CW10" s="71">
        <v>793.11</v>
      </c>
      <c r="CX10" s="71">
        <v>619.91999999999996</v>
      </c>
      <c r="CY10" s="71"/>
      <c r="CZ10" s="72"/>
      <c r="DA10" s="70" t="s">
        <v>1014</v>
      </c>
      <c r="DB10" s="73">
        <v>1</v>
      </c>
      <c r="DC10" s="71">
        <v>752</v>
      </c>
      <c r="DD10" s="71">
        <v>930.6</v>
      </c>
      <c r="DE10" s="71">
        <v>795.86</v>
      </c>
      <c r="DF10" s="71">
        <v>714.56</v>
      </c>
      <c r="DG10" s="71"/>
      <c r="DH10" s="72">
        <v>592.65</v>
      </c>
      <c r="DI10" s="70" t="s">
        <v>1015</v>
      </c>
      <c r="DJ10" s="76">
        <v>2.5746652935118436E-3</v>
      </c>
      <c r="DK10" s="71">
        <v>835.4</v>
      </c>
      <c r="DL10" s="71">
        <v>958.37</v>
      </c>
      <c r="DM10" s="71">
        <v>958.37</v>
      </c>
      <c r="DN10" s="71">
        <v>829.43</v>
      </c>
      <c r="DO10" s="71"/>
      <c r="DP10" s="72">
        <v>584.83000000000004</v>
      </c>
      <c r="DQ10" s="70" t="s">
        <v>1016</v>
      </c>
      <c r="DR10" s="71">
        <v>757.59</v>
      </c>
      <c r="DS10" s="71">
        <v>838.21</v>
      </c>
      <c r="DT10" s="71">
        <v>772.36</v>
      </c>
      <c r="DU10" s="71">
        <v>776.5</v>
      </c>
      <c r="DV10" s="71"/>
      <c r="DW10" s="72"/>
      <c r="DX10" s="70" t="s">
        <v>1017</v>
      </c>
      <c r="DY10" s="71">
        <v>799.4</v>
      </c>
      <c r="DZ10" s="71">
        <v>884.7</v>
      </c>
      <c r="EA10" s="71">
        <v>903.18</v>
      </c>
      <c r="EB10" s="71">
        <v>615.52</v>
      </c>
      <c r="EC10" s="71"/>
      <c r="ED10" s="72">
        <v>446.69</v>
      </c>
      <c r="EE10" s="70" t="s">
        <v>1018</v>
      </c>
      <c r="EF10" s="73">
        <v>1</v>
      </c>
      <c r="EG10" s="71">
        <v>774.11</v>
      </c>
      <c r="EH10" s="71">
        <v>943.31</v>
      </c>
      <c r="EI10" s="71">
        <v>850.87</v>
      </c>
      <c r="EJ10" s="71"/>
      <c r="EK10" s="71">
        <v>323.74</v>
      </c>
      <c r="EL10" s="72">
        <v>363.33</v>
      </c>
      <c r="EM10" s="70" t="s">
        <v>1019</v>
      </c>
      <c r="EN10" s="71">
        <v>798.37</v>
      </c>
      <c r="EO10" s="71">
        <v>933.5</v>
      </c>
      <c r="EP10" s="71">
        <v>812.94</v>
      </c>
      <c r="EQ10" s="71"/>
      <c r="ER10" s="71"/>
      <c r="ES10" s="72">
        <v>597.65</v>
      </c>
      <c r="ET10" s="70" t="s">
        <v>1020</v>
      </c>
      <c r="EU10" s="73">
        <v>1</v>
      </c>
      <c r="EV10" s="71">
        <v>800.17</v>
      </c>
      <c r="EW10" s="71">
        <v>911.92</v>
      </c>
      <c r="EX10" s="71">
        <v>911.92</v>
      </c>
      <c r="EY10" s="71"/>
      <c r="EZ10" s="71"/>
      <c r="FA10" s="72">
        <v>386.72</v>
      </c>
      <c r="FB10" s="70" t="s">
        <v>1021</v>
      </c>
      <c r="FC10" s="71">
        <v>586.21</v>
      </c>
      <c r="FD10" s="71">
        <v>553.02</v>
      </c>
      <c r="FE10" s="71">
        <v>615.37</v>
      </c>
      <c r="FF10" s="71"/>
      <c r="FG10" s="71"/>
      <c r="FH10" s="72"/>
      <c r="FI10" s="70" t="s">
        <v>1022</v>
      </c>
      <c r="FJ10" s="71">
        <v>846.7</v>
      </c>
      <c r="FK10" s="71">
        <v>991.45</v>
      </c>
      <c r="FL10" s="71"/>
      <c r="FM10" s="71"/>
      <c r="FN10" s="71"/>
      <c r="FO10" s="72">
        <v>494.53</v>
      </c>
      <c r="FP10" s="70" t="s">
        <v>1023</v>
      </c>
      <c r="FQ10" s="76">
        <v>0.23113371085172771</v>
      </c>
      <c r="FR10" s="71">
        <v>827.41</v>
      </c>
      <c r="FS10" s="71">
        <v>905.45</v>
      </c>
      <c r="FT10" s="71">
        <v>985.52</v>
      </c>
      <c r="FU10" s="71">
        <v>628</v>
      </c>
      <c r="FV10" s="71">
        <v>618.26</v>
      </c>
      <c r="FW10" s="72">
        <v>434.67</v>
      </c>
      <c r="FX10" s="70" t="s">
        <v>1024</v>
      </c>
      <c r="FY10" s="71">
        <v>830.81</v>
      </c>
      <c r="FZ10" s="71">
        <v>910.11</v>
      </c>
      <c r="GA10" s="71">
        <v>906.41</v>
      </c>
      <c r="GB10" s="71">
        <v>776.52</v>
      </c>
      <c r="GC10" s="71"/>
      <c r="GD10" s="72">
        <v>457.43</v>
      </c>
      <c r="GE10" s="70" t="s">
        <v>1025</v>
      </c>
      <c r="GF10" s="76">
        <v>0.20092425155716293</v>
      </c>
      <c r="GG10" s="71">
        <v>793.46</v>
      </c>
      <c r="GH10" s="71">
        <v>894.46</v>
      </c>
      <c r="GI10" s="71">
        <v>835.82</v>
      </c>
      <c r="GJ10" s="71">
        <v>690.28</v>
      </c>
      <c r="GK10" s="71"/>
      <c r="GL10" s="72">
        <v>466.56</v>
      </c>
      <c r="GM10" s="70" t="s">
        <v>1026</v>
      </c>
      <c r="GN10" s="76">
        <v>8.8991723769689418E-2</v>
      </c>
      <c r="GO10" s="71">
        <v>811.36</v>
      </c>
      <c r="GP10" s="71">
        <v>1000.77</v>
      </c>
      <c r="GQ10" s="71">
        <v>738.63</v>
      </c>
      <c r="GR10" s="71">
        <v>610.75</v>
      </c>
      <c r="GS10" s="71"/>
      <c r="GT10" s="72"/>
      <c r="GU10" s="70" t="s">
        <v>1027</v>
      </c>
      <c r="GV10" s="73">
        <v>1</v>
      </c>
      <c r="GW10" s="71">
        <v>646.35</v>
      </c>
      <c r="GX10" s="71">
        <v>767.84</v>
      </c>
      <c r="GY10" s="71">
        <v>755.59</v>
      </c>
      <c r="GZ10" s="71"/>
      <c r="HA10" s="71"/>
      <c r="HB10" s="72">
        <v>563.33000000000004</v>
      </c>
      <c r="HC10" s="70" t="s">
        <v>1028</v>
      </c>
      <c r="HD10" s="73">
        <v>1</v>
      </c>
      <c r="HE10" s="71">
        <v>798.02</v>
      </c>
      <c r="HF10" s="71">
        <v>959.85</v>
      </c>
      <c r="HG10" s="71"/>
      <c r="HH10" s="71">
        <v>526.77</v>
      </c>
      <c r="HI10" s="71">
        <v>520.13</v>
      </c>
      <c r="HJ10" s="72">
        <v>490.05</v>
      </c>
      <c r="HK10" s="77"/>
      <c r="HL10" s="76"/>
      <c r="HM10" s="71"/>
      <c r="HN10" s="71"/>
      <c r="HO10" s="71"/>
      <c r="HP10" s="71"/>
      <c r="HQ10" s="71"/>
      <c r="HR10" s="72"/>
    </row>
    <row r="11" spans="1:226" x14ac:dyDescent="0.35">
      <c r="A11" s="66">
        <v>45334</v>
      </c>
      <c r="B11" s="67" t="s">
        <v>1000</v>
      </c>
      <c r="C11" s="90">
        <v>792.26159419377018</v>
      </c>
      <c r="D11" s="90">
        <v>893.21422199569236</v>
      </c>
      <c r="E11" s="90">
        <v>827.55265633171371</v>
      </c>
      <c r="F11" s="90">
        <v>615.20125355694915</v>
      </c>
      <c r="G11" s="90">
        <v>574.44685869876753</v>
      </c>
      <c r="H11" s="91">
        <v>467.92542373845652</v>
      </c>
      <c r="I11" s="67" t="s">
        <v>1001</v>
      </c>
      <c r="J11" s="90">
        <v>787.36987199846794</v>
      </c>
      <c r="K11" s="90">
        <v>892.22965770170254</v>
      </c>
      <c r="L11" s="90">
        <v>820.85672494174548</v>
      </c>
      <c r="M11" s="90">
        <v>617.12500323826532</v>
      </c>
      <c r="N11" s="90">
        <v>456.55335839598996</v>
      </c>
      <c r="O11" s="91">
        <v>481.70754053976663</v>
      </c>
      <c r="P11" s="70" t="s">
        <v>1002</v>
      </c>
      <c r="Q11" s="92">
        <v>723.82</v>
      </c>
      <c r="R11" s="92">
        <v>901.7</v>
      </c>
      <c r="S11" s="92">
        <v>822.62</v>
      </c>
      <c r="T11" s="92">
        <v>611.28</v>
      </c>
      <c r="U11" s="92"/>
      <c r="V11" s="93"/>
      <c r="W11" s="70" t="s">
        <v>1003</v>
      </c>
      <c r="X11" s="92">
        <v>747.81</v>
      </c>
      <c r="Y11" s="92">
        <v>864.61</v>
      </c>
      <c r="Z11" s="92">
        <v>808.87</v>
      </c>
      <c r="AA11" s="92">
        <v>437.41</v>
      </c>
      <c r="AB11" s="92"/>
      <c r="AC11" s="93">
        <v>603.30999999999995</v>
      </c>
      <c r="AD11" s="70" t="s">
        <v>1004</v>
      </c>
      <c r="AE11" s="73">
        <v>0.51129972389814904</v>
      </c>
      <c r="AF11" s="92">
        <v>739.72</v>
      </c>
      <c r="AG11" s="92">
        <v>796.52</v>
      </c>
      <c r="AH11" s="92"/>
      <c r="AI11" s="92"/>
      <c r="AJ11" s="92"/>
      <c r="AK11" s="93">
        <v>513.51</v>
      </c>
      <c r="AL11" s="74" t="s">
        <v>1005</v>
      </c>
      <c r="AM11" s="75">
        <v>1</v>
      </c>
      <c r="AN11" s="92">
        <v>772.42</v>
      </c>
      <c r="AO11" s="92">
        <v>901.22</v>
      </c>
      <c r="AP11" s="92">
        <v>856.34</v>
      </c>
      <c r="AQ11" s="92">
        <v>893.96</v>
      </c>
      <c r="AR11" s="92"/>
      <c r="AS11" s="93"/>
      <c r="AT11" s="70" t="s">
        <v>1006</v>
      </c>
      <c r="AU11" s="73">
        <v>3.96557877622239E-2</v>
      </c>
      <c r="AV11" s="92">
        <v>717.99</v>
      </c>
      <c r="AW11" s="92">
        <v>839.83</v>
      </c>
      <c r="AX11" s="92">
        <v>771.27</v>
      </c>
      <c r="AY11" s="92"/>
      <c r="AZ11" s="92"/>
      <c r="BA11" s="93">
        <v>464.35</v>
      </c>
      <c r="BB11" s="70" t="s">
        <v>1007</v>
      </c>
      <c r="BC11" s="92">
        <v>775.67</v>
      </c>
      <c r="BD11" s="92">
        <v>904.16</v>
      </c>
      <c r="BE11" s="92">
        <v>776.93</v>
      </c>
      <c r="BF11" s="92"/>
      <c r="BG11" s="92"/>
      <c r="BH11" s="93">
        <v>555.14</v>
      </c>
      <c r="BI11" s="70" t="s">
        <v>1008</v>
      </c>
      <c r="BJ11" s="73">
        <v>0.13414176101303801</v>
      </c>
      <c r="BK11" s="92">
        <v>920.43</v>
      </c>
      <c r="BL11" s="92">
        <v>993.32</v>
      </c>
      <c r="BM11" s="92">
        <v>1175.78</v>
      </c>
      <c r="BN11" s="92">
        <v>593.34</v>
      </c>
      <c r="BO11" s="92"/>
      <c r="BP11" s="93"/>
      <c r="BQ11" s="70" t="s">
        <v>1009</v>
      </c>
      <c r="BR11" s="73">
        <v>1</v>
      </c>
      <c r="BS11" s="92">
        <v>811.17</v>
      </c>
      <c r="BT11" s="92">
        <v>983.83</v>
      </c>
      <c r="BU11" s="92">
        <v>968.67</v>
      </c>
      <c r="BV11" s="92"/>
      <c r="BW11" s="92"/>
      <c r="BX11" s="93">
        <v>371.17</v>
      </c>
      <c r="BY11" s="70" t="s">
        <v>1010</v>
      </c>
      <c r="BZ11" s="92">
        <v>826.68</v>
      </c>
      <c r="CA11" s="92">
        <v>883.72</v>
      </c>
      <c r="CB11" s="92">
        <v>774.84</v>
      </c>
      <c r="CC11" s="92">
        <v>567.08000000000004</v>
      </c>
      <c r="CD11" s="92"/>
      <c r="CE11" s="93">
        <v>738.73</v>
      </c>
      <c r="CF11" s="70" t="s">
        <v>1011</v>
      </c>
      <c r="CG11" s="92">
        <v>771.14</v>
      </c>
      <c r="CH11" s="92">
        <v>1046.74</v>
      </c>
      <c r="CI11" s="92">
        <v>984.68</v>
      </c>
      <c r="CJ11" s="92"/>
      <c r="CK11" s="92"/>
      <c r="CL11" s="93"/>
      <c r="CM11" s="70" t="s">
        <v>1012</v>
      </c>
      <c r="CN11" s="92">
        <v>845.54</v>
      </c>
      <c r="CO11" s="92">
        <v>888.56</v>
      </c>
      <c r="CP11" s="92">
        <v>924.94</v>
      </c>
      <c r="CQ11" s="92">
        <v>536.19000000000005</v>
      </c>
      <c r="CR11" s="92"/>
      <c r="CS11" s="93">
        <v>704.31</v>
      </c>
      <c r="CT11" s="70" t="s">
        <v>1013</v>
      </c>
      <c r="CU11" s="92">
        <v>794.34</v>
      </c>
      <c r="CV11" s="92">
        <v>956.32</v>
      </c>
      <c r="CW11" s="92">
        <v>785.05</v>
      </c>
      <c r="CX11" s="92">
        <v>619.91999999999996</v>
      </c>
      <c r="CY11" s="92"/>
      <c r="CZ11" s="93"/>
      <c r="DA11" s="70" t="s">
        <v>1014</v>
      </c>
      <c r="DB11" s="73">
        <v>1</v>
      </c>
      <c r="DC11" s="92">
        <v>730.4</v>
      </c>
      <c r="DD11" s="92">
        <v>902.6</v>
      </c>
      <c r="DE11" s="92">
        <v>779.86</v>
      </c>
      <c r="DF11" s="92">
        <v>714.56</v>
      </c>
      <c r="DG11" s="92"/>
      <c r="DH11" s="93">
        <v>592.65</v>
      </c>
      <c r="DI11" s="70" t="s">
        <v>1015</v>
      </c>
      <c r="DJ11" s="73">
        <v>2.5819777949909598E-3</v>
      </c>
      <c r="DK11" s="92">
        <v>814.52</v>
      </c>
      <c r="DL11" s="92">
        <v>923.75</v>
      </c>
      <c r="DM11" s="92">
        <v>923.75</v>
      </c>
      <c r="DN11" s="92">
        <v>736.25</v>
      </c>
      <c r="DO11" s="92"/>
      <c r="DP11" s="93">
        <v>585.5</v>
      </c>
      <c r="DQ11" s="70" t="s">
        <v>1016</v>
      </c>
      <c r="DR11" s="92">
        <v>759.95</v>
      </c>
      <c r="DS11" s="92">
        <v>838.29</v>
      </c>
      <c r="DT11" s="92">
        <v>771.26</v>
      </c>
      <c r="DU11" s="92">
        <v>756.25</v>
      </c>
      <c r="DV11" s="92"/>
      <c r="DW11" s="93"/>
      <c r="DX11" s="70" t="s">
        <v>1017</v>
      </c>
      <c r="DY11" s="92">
        <v>779.78</v>
      </c>
      <c r="DZ11" s="92">
        <v>859.23</v>
      </c>
      <c r="EA11" s="92">
        <v>894.19</v>
      </c>
      <c r="EB11" s="92">
        <v>611.52</v>
      </c>
      <c r="EC11" s="92"/>
      <c r="ED11" s="93">
        <v>445.7</v>
      </c>
      <c r="EE11" s="70" t="s">
        <v>1018</v>
      </c>
      <c r="EF11" s="73">
        <v>1</v>
      </c>
      <c r="EG11" s="92">
        <v>755.77</v>
      </c>
      <c r="EH11" s="92">
        <v>924.9</v>
      </c>
      <c r="EI11" s="92">
        <v>875.49</v>
      </c>
      <c r="EJ11" s="92"/>
      <c r="EK11" s="92">
        <v>323.74</v>
      </c>
      <c r="EL11" s="93">
        <v>361.37</v>
      </c>
      <c r="EM11" s="70" t="s">
        <v>1019</v>
      </c>
      <c r="EN11" s="92">
        <v>778.71</v>
      </c>
      <c r="EO11" s="92">
        <v>912.13</v>
      </c>
      <c r="EP11" s="92">
        <v>805.04</v>
      </c>
      <c r="EQ11" s="92"/>
      <c r="ER11" s="92"/>
      <c r="ES11" s="93">
        <v>588.39</v>
      </c>
      <c r="ET11" s="70" t="s">
        <v>1020</v>
      </c>
      <c r="EU11" s="73">
        <v>1</v>
      </c>
      <c r="EV11" s="92">
        <v>791.68</v>
      </c>
      <c r="EW11" s="92">
        <v>893.03</v>
      </c>
      <c r="EX11" s="92">
        <v>893.04</v>
      </c>
      <c r="EY11" s="92"/>
      <c r="EZ11" s="92"/>
      <c r="FA11" s="93">
        <v>384.11</v>
      </c>
      <c r="FB11" s="70" t="s">
        <v>1021</v>
      </c>
      <c r="FC11" s="92">
        <v>586.21</v>
      </c>
      <c r="FD11" s="92">
        <v>553.02</v>
      </c>
      <c r="FE11" s="92">
        <v>615.37</v>
      </c>
      <c r="FF11" s="92"/>
      <c r="FG11" s="92"/>
      <c r="FH11" s="93"/>
      <c r="FI11" s="70" t="s">
        <v>1022</v>
      </c>
      <c r="FJ11" s="92">
        <v>831</v>
      </c>
      <c r="FK11" s="92">
        <v>979.88</v>
      </c>
      <c r="FL11" s="92"/>
      <c r="FM11" s="92"/>
      <c r="FN11" s="92"/>
      <c r="FO11" s="93">
        <v>492.87</v>
      </c>
      <c r="FP11" s="70" t="s">
        <v>1023</v>
      </c>
      <c r="FQ11" s="73">
        <v>0.231492198712903</v>
      </c>
      <c r="FR11" s="92">
        <v>822.71</v>
      </c>
      <c r="FS11" s="92">
        <v>887.18</v>
      </c>
      <c r="FT11" s="92">
        <v>985.46</v>
      </c>
      <c r="FU11" s="92">
        <v>613.34</v>
      </c>
      <c r="FV11" s="92">
        <v>589.66999999999996</v>
      </c>
      <c r="FW11" s="93">
        <v>437.56</v>
      </c>
      <c r="FX11" s="70" t="s">
        <v>1024</v>
      </c>
      <c r="FY11" s="92">
        <v>808.86</v>
      </c>
      <c r="FZ11" s="92">
        <v>896.28</v>
      </c>
      <c r="GA11" s="92">
        <v>893.4</v>
      </c>
      <c r="GB11" s="92">
        <v>780.83</v>
      </c>
      <c r="GC11" s="92"/>
      <c r="GD11" s="93">
        <v>457.43</v>
      </c>
      <c r="GE11" s="70" t="s">
        <v>1025</v>
      </c>
      <c r="GF11" s="73">
        <v>0.201033311219669</v>
      </c>
      <c r="GG11" s="92">
        <v>771.06</v>
      </c>
      <c r="GH11" s="92">
        <v>873.29</v>
      </c>
      <c r="GI11" s="92">
        <v>815.48</v>
      </c>
      <c r="GJ11" s="92">
        <v>644.87</v>
      </c>
      <c r="GK11" s="92"/>
      <c r="GL11" s="93">
        <v>464.85</v>
      </c>
      <c r="GM11" s="70" t="s">
        <v>1026</v>
      </c>
      <c r="GN11" s="73">
        <v>8.9031339031339002E-2</v>
      </c>
      <c r="GO11" s="92">
        <v>804.31</v>
      </c>
      <c r="GP11" s="92">
        <v>1014.46</v>
      </c>
      <c r="GQ11" s="92">
        <v>724.07</v>
      </c>
      <c r="GR11" s="92">
        <v>593.39</v>
      </c>
      <c r="GS11" s="92"/>
      <c r="GT11" s="93"/>
      <c r="GU11" s="70" t="s">
        <v>1027</v>
      </c>
      <c r="GV11" s="73">
        <v>1</v>
      </c>
      <c r="GW11" s="92">
        <v>635.85</v>
      </c>
      <c r="GX11" s="92">
        <v>754.47</v>
      </c>
      <c r="GY11" s="92">
        <v>749.42</v>
      </c>
      <c r="GZ11" s="92"/>
      <c r="HA11" s="92"/>
      <c r="HB11" s="93">
        <v>554.02</v>
      </c>
      <c r="HC11" s="70" t="s">
        <v>1028</v>
      </c>
      <c r="HD11" s="73">
        <v>1</v>
      </c>
      <c r="HE11" s="92">
        <v>781.35</v>
      </c>
      <c r="HF11" s="92">
        <v>918.18</v>
      </c>
      <c r="HG11" s="92"/>
      <c r="HH11" s="92">
        <v>529.85</v>
      </c>
      <c r="HI11" s="92">
        <v>523.21</v>
      </c>
      <c r="HJ11" s="93">
        <v>490.05</v>
      </c>
      <c r="HK11" s="94"/>
      <c r="HL11" s="73"/>
      <c r="HM11" s="92"/>
      <c r="HN11" s="92"/>
      <c r="HO11" s="92"/>
      <c r="HP11" s="92"/>
      <c r="HQ11" s="92"/>
      <c r="HR11" s="93"/>
    </row>
    <row r="12" spans="1:226" x14ac:dyDescent="0.35">
      <c r="A12" s="80">
        <v>45327</v>
      </c>
      <c r="B12" s="81" t="s">
        <v>1000</v>
      </c>
      <c r="C12" s="95">
        <v>776.19877735679836</v>
      </c>
      <c r="D12" s="95">
        <v>874.86346253560134</v>
      </c>
      <c r="E12" s="95">
        <v>818.073656161857</v>
      </c>
      <c r="F12" s="95">
        <v>619.15524627384207</v>
      </c>
      <c r="G12" s="95">
        <v>583.67780548390169</v>
      </c>
      <c r="H12" s="96">
        <v>463.95256925666837</v>
      </c>
      <c r="I12" s="81" t="s">
        <v>1001</v>
      </c>
      <c r="J12" s="95">
        <v>770.27326073339327</v>
      </c>
      <c r="K12" s="95">
        <v>873.24210162024031</v>
      </c>
      <c r="L12" s="95">
        <v>811.8070050387239</v>
      </c>
      <c r="M12" s="95">
        <v>621.84500022306349</v>
      </c>
      <c r="N12" s="95">
        <v>458.12472013366755</v>
      </c>
      <c r="O12" s="96">
        <v>478.26471430639225</v>
      </c>
      <c r="P12" s="84" t="s">
        <v>1002</v>
      </c>
      <c r="Q12" s="97">
        <v>718.82</v>
      </c>
      <c r="R12" s="97">
        <v>886.7</v>
      </c>
      <c r="S12" s="97">
        <v>800.16</v>
      </c>
      <c r="T12" s="97">
        <v>611.28</v>
      </c>
      <c r="U12" s="97"/>
      <c r="V12" s="98"/>
      <c r="W12" s="84" t="s">
        <v>1003</v>
      </c>
      <c r="X12" s="97">
        <v>738.42</v>
      </c>
      <c r="Y12" s="97">
        <v>870.58</v>
      </c>
      <c r="Z12" s="97">
        <v>786.23</v>
      </c>
      <c r="AA12" s="97">
        <v>446.91</v>
      </c>
      <c r="AB12" s="97"/>
      <c r="AC12" s="98">
        <v>603.30999999999995</v>
      </c>
      <c r="AD12" s="84" t="s">
        <v>1004</v>
      </c>
      <c r="AE12" s="87">
        <v>0.51129972389814904</v>
      </c>
      <c r="AF12" s="97">
        <v>734.87</v>
      </c>
      <c r="AG12" s="97">
        <v>788.68</v>
      </c>
      <c r="AH12" s="97"/>
      <c r="AI12" s="97"/>
      <c r="AJ12" s="97"/>
      <c r="AK12" s="98">
        <v>513.51</v>
      </c>
      <c r="AL12" s="88" t="s">
        <v>1005</v>
      </c>
      <c r="AM12" s="89">
        <v>1</v>
      </c>
      <c r="AN12" s="97">
        <v>757.54</v>
      </c>
      <c r="AO12" s="97">
        <v>881.64</v>
      </c>
      <c r="AP12" s="97">
        <v>847.22</v>
      </c>
      <c r="AQ12" s="97">
        <v>893.96</v>
      </c>
      <c r="AR12" s="97"/>
      <c r="AS12" s="98"/>
      <c r="AT12" s="84" t="s">
        <v>1006</v>
      </c>
      <c r="AU12" s="87">
        <v>3.9990402303447199E-2</v>
      </c>
      <c r="AV12" s="97">
        <v>712.64</v>
      </c>
      <c r="AW12" s="97">
        <v>834.76</v>
      </c>
      <c r="AX12" s="97">
        <v>752.1</v>
      </c>
      <c r="AY12" s="97"/>
      <c r="AZ12" s="97"/>
      <c r="BA12" s="98">
        <v>468</v>
      </c>
      <c r="BB12" s="84" t="s">
        <v>1007</v>
      </c>
      <c r="BC12" s="97">
        <v>749.62</v>
      </c>
      <c r="BD12" s="97">
        <v>862.15</v>
      </c>
      <c r="BE12" s="97">
        <v>775.08</v>
      </c>
      <c r="BF12" s="97"/>
      <c r="BG12" s="97"/>
      <c r="BH12" s="98">
        <v>557.16</v>
      </c>
      <c r="BI12" s="84" t="s">
        <v>1008</v>
      </c>
      <c r="BJ12" s="87">
        <v>0.13412017167382001</v>
      </c>
      <c r="BK12" s="97">
        <v>898.82</v>
      </c>
      <c r="BL12" s="97">
        <v>960.97</v>
      </c>
      <c r="BM12" s="97">
        <v>1138.04</v>
      </c>
      <c r="BN12" s="97">
        <v>593.24</v>
      </c>
      <c r="BO12" s="97"/>
      <c r="BP12" s="98"/>
      <c r="BQ12" s="84" t="s">
        <v>1009</v>
      </c>
      <c r="BR12" s="87">
        <v>1</v>
      </c>
      <c r="BS12" s="97">
        <v>823.67</v>
      </c>
      <c r="BT12" s="97">
        <v>954.67</v>
      </c>
      <c r="BU12" s="97">
        <v>961.17</v>
      </c>
      <c r="BV12" s="97"/>
      <c r="BW12" s="97"/>
      <c r="BX12" s="98">
        <v>371.17</v>
      </c>
      <c r="BY12" s="84" t="s">
        <v>1010</v>
      </c>
      <c r="BZ12" s="97">
        <v>816.62</v>
      </c>
      <c r="CA12" s="97">
        <v>871.37</v>
      </c>
      <c r="CB12" s="97">
        <v>765.06</v>
      </c>
      <c r="CC12" s="97">
        <v>577.21</v>
      </c>
      <c r="CD12" s="97"/>
      <c r="CE12" s="98">
        <v>738.63</v>
      </c>
      <c r="CF12" s="84" t="s">
        <v>1011</v>
      </c>
      <c r="CG12" s="97">
        <v>696.14</v>
      </c>
      <c r="CH12" s="97">
        <v>976.58</v>
      </c>
      <c r="CI12" s="97">
        <v>958.07</v>
      </c>
      <c r="CJ12" s="97"/>
      <c r="CK12" s="97"/>
      <c r="CL12" s="98"/>
      <c r="CM12" s="84" t="s">
        <v>1012</v>
      </c>
      <c r="CN12" s="97">
        <v>843.53</v>
      </c>
      <c r="CO12" s="97">
        <v>885.58</v>
      </c>
      <c r="CP12" s="97">
        <v>915.45</v>
      </c>
      <c r="CQ12" s="97">
        <v>539.89</v>
      </c>
      <c r="CR12" s="97"/>
      <c r="CS12" s="98">
        <v>702.33</v>
      </c>
      <c r="CT12" s="84" t="s">
        <v>1013</v>
      </c>
      <c r="CU12" s="97">
        <v>783.05</v>
      </c>
      <c r="CV12" s="97">
        <v>942.61</v>
      </c>
      <c r="CW12" s="97">
        <v>785.05</v>
      </c>
      <c r="CX12" s="97">
        <v>619.91999999999996</v>
      </c>
      <c r="CY12" s="97"/>
      <c r="CZ12" s="98"/>
      <c r="DA12" s="84" t="s">
        <v>1014</v>
      </c>
      <c r="DB12" s="87">
        <v>1</v>
      </c>
      <c r="DC12" s="97">
        <v>698.4</v>
      </c>
      <c r="DD12" s="97">
        <v>861</v>
      </c>
      <c r="DE12" s="97">
        <v>735.86</v>
      </c>
      <c r="DF12" s="97">
        <v>714.56</v>
      </c>
      <c r="DG12" s="97"/>
      <c r="DH12" s="98">
        <v>592.65</v>
      </c>
      <c r="DI12" s="84" t="s">
        <v>1015</v>
      </c>
      <c r="DJ12" s="87">
        <v>2.5953802232026998E-3</v>
      </c>
      <c r="DK12" s="97">
        <v>824.89</v>
      </c>
      <c r="DL12" s="97">
        <v>928.6</v>
      </c>
      <c r="DM12" s="97">
        <v>928.6</v>
      </c>
      <c r="DN12" s="97">
        <v>991.82</v>
      </c>
      <c r="DO12" s="97"/>
      <c r="DP12" s="98">
        <v>579.53</v>
      </c>
      <c r="DQ12" s="84" t="s">
        <v>1016</v>
      </c>
      <c r="DR12" s="97">
        <v>745.89</v>
      </c>
      <c r="DS12" s="97">
        <v>825.2</v>
      </c>
      <c r="DT12" s="97">
        <v>758.97</v>
      </c>
      <c r="DU12" s="97">
        <v>765.8</v>
      </c>
      <c r="DV12" s="97"/>
      <c r="DW12" s="98"/>
      <c r="DX12" s="84" t="s">
        <v>1017</v>
      </c>
      <c r="DY12" s="97">
        <v>768.91</v>
      </c>
      <c r="DZ12" s="97">
        <v>846.21</v>
      </c>
      <c r="EA12" s="97">
        <v>882.99</v>
      </c>
      <c r="EB12" s="97">
        <v>610.61</v>
      </c>
      <c r="EC12" s="97"/>
      <c r="ED12" s="98">
        <v>441.37</v>
      </c>
      <c r="EE12" s="84" t="s">
        <v>1018</v>
      </c>
      <c r="EF12" s="87">
        <v>1</v>
      </c>
      <c r="EG12" s="97">
        <v>733.52</v>
      </c>
      <c r="EH12" s="97">
        <v>891.02</v>
      </c>
      <c r="EI12" s="97">
        <v>819.93</v>
      </c>
      <c r="EJ12" s="97"/>
      <c r="EK12" s="97">
        <v>323.74</v>
      </c>
      <c r="EL12" s="98">
        <v>359.23</v>
      </c>
      <c r="EM12" s="84" t="s">
        <v>1019</v>
      </c>
      <c r="EN12" s="97">
        <v>769.31</v>
      </c>
      <c r="EO12" s="97">
        <v>898.46</v>
      </c>
      <c r="EP12" s="97">
        <v>801.53</v>
      </c>
      <c r="EQ12" s="97"/>
      <c r="ER12" s="97"/>
      <c r="ES12" s="98">
        <v>588.39</v>
      </c>
      <c r="ET12" s="84" t="s">
        <v>1020</v>
      </c>
      <c r="EU12" s="87">
        <v>1</v>
      </c>
      <c r="EV12" s="97">
        <v>775.02</v>
      </c>
      <c r="EW12" s="97">
        <v>872.61</v>
      </c>
      <c r="EX12" s="97">
        <v>872.61</v>
      </c>
      <c r="EY12" s="97"/>
      <c r="EZ12" s="97"/>
      <c r="FA12" s="98">
        <v>383.97</v>
      </c>
      <c r="FB12" s="84" t="s">
        <v>1021</v>
      </c>
      <c r="FC12" s="97">
        <v>586.21</v>
      </c>
      <c r="FD12" s="97">
        <v>553.02</v>
      </c>
      <c r="FE12" s="97">
        <v>615.37</v>
      </c>
      <c r="FF12" s="97"/>
      <c r="FG12" s="97"/>
      <c r="FH12" s="98"/>
      <c r="FI12" s="84" t="s">
        <v>1022</v>
      </c>
      <c r="FJ12" s="97">
        <v>811.16</v>
      </c>
      <c r="FK12" s="97">
        <v>948.48</v>
      </c>
      <c r="FL12" s="97"/>
      <c r="FM12" s="97"/>
      <c r="FN12" s="97"/>
      <c r="FO12" s="98">
        <v>485.44</v>
      </c>
      <c r="FP12" s="84" t="s">
        <v>1023</v>
      </c>
      <c r="FQ12" s="87">
        <v>0.23071776296057001</v>
      </c>
      <c r="FR12" s="97">
        <v>808.32</v>
      </c>
      <c r="FS12" s="97">
        <v>871.19</v>
      </c>
      <c r="FT12" s="97">
        <v>960.95</v>
      </c>
      <c r="FU12" s="97">
        <v>607.84</v>
      </c>
      <c r="FV12" s="97">
        <v>599.89</v>
      </c>
      <c r="FW12" s="98">
        <v>431.41</v>
      </c>
      <c r="FX12" s="84" t="s">
        <v>1024</v>
      </c>
      <c r="FY12" s="97">
        <v>800.73</v>
      </c>
      <c r="FZ12" s="97">
        <v>879.21</v>
      </c>
      <c r="GA12" s="97">
        <v>877.95</v>
      </c>
      <c r="GB12" s="97">
        <v>772.41</v>
      </c>
      <c r="GC12" s="97"/>
      <c r="GD12" s="98">
        <v>457.43</v>
      </c>
      <c r="GE12" s="84" t="s">
        <v>1025</v>
      </c>
      <c r="GF12" s="87">
        <v>0.201045436268597</v>
      </c>
      <c r="GG12" s="97">
        <v>758.03</v>
      </c>
      <c r="GH12" s="97">
        <v>859.82</v>
      </c>
      <c r="GI12" s="97">
        <v>894.9</v>
      </c>
      <c r="GJ12" s="97">
        <v>611.67999999999995</v>
      </c>
      <c r="GK12" s="97"/>
      <c r="GL12" s="98">
        <v>463.51</v>
      </c>
      <c r="GM12" s="84" t="s">
        <v>1026</v>
      </c>
      <c r="GN12" s="87">
        <v>8.7919817126780403E-2</v>
      </c>
      <c r="GO12" s="97">
        <v>777.11</v>
      </c>
      <c r="GP12" s="97">
        <v>968.67</v>
      </c>
      <c r="GQ12" s="97">
        <v>708.63</v>
      </c>
      <c r="GR12" s="97">
        <v>595.57000000000005</v>
      </c>
      <c r="GS12" s="97"/>
      <c r="GT12" s="98"/>
      <c r="GU12" s="84" t="s">
        <v>1027</v>
      </c>
      <c r="GV12" s="87">
        <v>1</v>
      </c>
      <c r="GW12" s="97">
        <v>619.33000000000004</v>
      </c>
      <c r="GX12" s="97">
        <v>732.06</v>
      </c>
      <c r="GY12" s="97">
        <v>718.11</v>
      </c>
      <c r="GZ12" s="97"/>
      <c r="HA12" s="97"/>
      <c r="HB12" s="98">
        <v>553.12</v>
      </c>
      <c r="HC12" s="84" t="s">
        <v>1028</v>
      </c>
      <c r="HD12" s="87">
        <v>1</v>
      </c>
      <c r="HE12" s="97">
        <v>781.35</v>
      </c>
      <c r="HF12" s="97">
        <v>918.18</v>
      </c>
      <c r="HG12" s="97"/>
      <c r="HH12" s="97">
        <v>532.21</v>
      </c>
      <c r="HI12" s="97">
        <v>525.57000000000005</v>
      </c>
      <c r="HJ12" s="98">
        <v>489.22</v>
      </c>
      <c r="HK12" s="99"/>
      <c r="HL12" s="87"/>
      <c r="HM12" s="97"/>
      <c r="HN12" s="97"/>
      <c r="HO12" s="97"/>
      <c r="HP12" s="97"/>
      <c r="HQ12" s="97"/>
      <c r="HR12" s="98"/>
    </row>
    <row r="13" spans="1:226" x14ac:dyDescent="0.35">
      <c r="A13" s="80">
        <v>45320</v>
      </c>
      <c r="B13" s="81" t="s">
        <v>1000</v>
      </c>
      <c r="C13" s="95">
        <v>770.56931498583253</v>
      </c>
      <c r="D13" s="95">
        <v>861.27424772152256</v>
      </c>
      <c r="E13" s="95">
        <v>797.25322401766221</v>
      </c>
      <c r="F13" s="95">
        <v>614.32789452779377</v>
      </c>
      <c r="G13" s="95">
        <v>570.06745867965981</v>
      </c>
      <c r="H13" s="96">
        <v>460.64248108854343</v>
      </c>
      <c r="I13" s="81" t="s">
        <v>1001</v>
      </c>
      <c r="J13" s="95">
        <v>766.68568936191514</v>
      </c>
      <c r="K13" s="95">
        <v>860.50718341669949</v>
      </c>
      <c r="L13" s="95">
        <v>790.83888031218146</v>
      </c>
      <c r="M13" s="95">
        <v>617.65540749991476</v>
      </c>
      <c r="N13" s="95">
        <v>463.71770258980786</v>
      </c>
      <c r="O13" s="96">
        <v>477.79617993187895</v>
      </c>
      <c r="P13" s="84" t="s">
        <v>1002</v>
      </c>
      <c r="Q13" s="97">
        <v>708.82</v>
      </c>
      <c r="R13" s="97">
        <v>870.87</v>
      </c>
      <c r="S13" s="97">
        <v>784.98</v>
      </c>
      <c r="T13" s="97">
        <v>578.28</v>
      </c>
      <c r="U13" s="97"/>
      <c r="V13" s="98"/>
      <c r="W13" s="84" t="s">
        <v>1003</v>
      </c>
      <c r="X13" s="97">
        <v>721.42</v>
      </c>
      <c r="Y13" s="97">
        <v>847.67</v>
      </c>
      <c r="Z13" s="97">
        <v>765.81</v>
      </c>
      <c r="AA13" s="97">
        <v>446.91</v>
      </c>
      <c r="AB13" s="97"/>
      <c r="AC13" s="98">
        <v>603.30999999999995</v>
      </c>
      <c r="AD13" s="84" t="s">
        <v>1004</v>
      </c>
      <c r="AE13" s="87">
        <v>0.51129972389814904</v>
      </c>
      <c r="AF13" s="97">
        <v>724.94</v>
      </c>
      <c r="AG13" s="97">
        <v>777.98</v>
      </c>
      <c r="AH13" s="97"/>
      <c r="AI13" s="97"/>
      <c r="AJ13" s="97"/>
      <c r="AK13" s="98">
        <v>508.78</v>
      </c>
      <c r="AL13" s="88" t="s">
        <v>1005</v>
      </c>
      <c r="AM13" s="89">
        <v>1</v>
      </c>
      <c r="AN13" s="97">
        <v>752.28</v>
      </c>
      <c r="AO13" s="97">
        <v>876.6</v>
      </c>
      <c r="AP13" s="97">
        <v>846.15</v>
      </c>
      <c r="AQ13" s="97">
        <v>893.96</v>
      </c>
      <c r="AR13" s="97"/>
      <c r="AS13" s="98"/>
      <c r="AT13" s="84" t="s">
        <v>1006</v>
      </c>
      <c r="AU13" s="87">
        <v>4.03128275417238E-2</v>
      </c>
      <c r="AV13" s="97">
        <v>703.86</v>
      </c>
      <c r="AW13" s="97">
        <v>824.93</v>
      </c>
      <c r="AX13" s="97">
        <v>745.94</v>
      </c>
      <c r="AY13" s="97"/>
      <c r="AZ13" s="97"/>
      <c r="BA13" s="98">
        <v>471.31</v>
      </c>
      <c r="BB13" s="84" t="s">
        <v>1007</v>
      </c>
      <c r="BC13" s="97">
        <v>757.19</v>
      </c>
      <c r="BD13" s="97">
        <v>867.19</v>
      </c>
      <c r="BE13" s="97">
        <v>753.73</v>
      </c>
      <c r="BF13" s="97"/>
      <c r="BG13" s="97"/>
      <c r="BH13" s="98">
        <v>557.16</v>
      </c>
      <c r="BI13" s="84" t="s">
        <v>1008</v>
      </c>
      <c r="BJ13" s="87">
        <v>0.13415975743915901</v>
      </c>
      <c r="BK13" s="97">
        <v>920.55</v>
      </c>
      <c r="BL13" s="97">
        <v>961.25</v>
      </c>
      <c r="BM13" s="97">
        <v>1133.01</v>
      </c>
      <c r="BN13" s="97">
        <v>593.41999999999996</v>
      </c>
      <c r="BO13" s="97"/>
      <c r="BP13" s="98"/>
      <c r="BQ13" s="84" t="s">
        <v>1009</v>
      </c>
      <c r="BR13" s="87">
        <v>1</v>
      </c>
      <c r="BS13" s="97">
        <v>827.83</v>
      </c>
      <c r="BT13" s="97">
        <v>935.5</v>
      </c>
      <c r="BU13" s="97">
        <v>912.83</v>
      </c>
      <c r="BV13" s="97"/>
      <c r="BW13" s="97"/>
      <c r="BX13" s="98">
        <v>370.33</v>
      </c>
      <c r="BY13" s="84" t="s">
        <v>1010</v>
      </c>
      <c r="BZ13" s="97">
        <v>805.15</v>
      </c>
      <c r="CA13" s="97">
        <v>857.21</v>
      </c>
      <c r="CB13" s="97">
        <v>744.6</v>
      </c>
      <c r="CC13" s="97">
        <v>568.63</v>
      </c>
      <c r="CD13" s="97"/>
      <c r="CE13" s="98">
        <v>737.14</v>
      </c>
      <c r="CF13" s="84" t="s">
        <v>1011</v>
      </c>
      <c r="CG13" s="97">
        <v>785.65</v>
      </c>
      <c r="CH13" s="97">
        <v>1060.45</v>
      </c>
      <c r="CI13" s="97">
        <v>939.52</v>
      </c>
      <c r="CJ13" s="97"/>
      <c r="CK13" s="97"/>
      <c r="CL13" s="98"/>
      <c r="CM13" s="84" t="s">
        <v>1012</v>
      </c>
      <c r="CN13" s="97">
        <v>829</v>
      </c>
      <c r="CO13" s="97">
        <v>854.06</v>
      </c>
      <c r="CP13" s="97">
        <v>892.01</v>
      </c>
      <c r="CQ13" s="97">
        <v>543.52</v>
      </c>
      <c r="CR13" s="97"/>
      <c r="CS13" s="98">
        <v>701.13</v>
      </c>
      <c r="CT13" s="84" t="s">
        <v>1013</v>
      </c>
      <c r="CU13" s="97">
        <v>766.11</v>
      </c>
      <c r="CV13" s="97">
        <v>920.83</v>
      </c>
      <c r="CW13" s="97">
        <v>767.31</v>
      </c>
      <c r="CX13" s="97">
        <v>619.91999999999996</v>
      </c>
      <c r="CY13" s="97"/>
      <c r="CZ13" s="98"/>
      <c r="DA13" s="84" t="s">
        <v>1014</v>
      </c>
      <c r="DB13" s="87">
        <v>1</v>
      </c>
      <c r="DC13" s="97">
        <v>698.4</v>
      </c>
      <c r="DD13" s="97">
        <v>861</v>
      </c>
      <c r="DE13" s="97">
        <v>735.86</v>
      </c>
      <c r="DF13" s="97">
        <v>714.56</v>
      </c>
      <c r="DG13" s="97"/>
      <c r="DH13" s="98">
        <v>592.65</v>
      </c>
      <c r="DI13" s="84" t="s">
        <v>1015</v>
      </c>
      <c r="DJ13" s="87">
        <v>2.5639053406148202E-3</v>
      </c>
      <c r="DK13" s="97">
        <v>788.62</v>
      </c>
      <c r="DL13" s="97">
        <v>887.33</v>
      </c>
      <c r="DM13" s="97">
        <v>887.33</v>
      </c>
      <c r="DN13" s="97">
        <v>774.68</v>
      </c>
      <c r="DO13" s="97"/>
      <c r="DP13" s="98">
        <v>569.9</v>
      </c>
      <c r="DQ13" s="84" t="s">
        <v>1016</v>
      </c>
      <c r="DR13" s="97">
        <v>740.6</v>
      </c>
      <c r="DS13" s="97">
        <v>821.46</v>
      </c>
      <c r="DT13" s="97">
        <v>730.69</v>
      </c>
      <c r="DU13" s="97">
        <v>763.9</v>
      </c>
      <c r="DV13" s="97"/>
      <c r="DW13" s="98"/>
      <c r="DX13" s="84" t="s">
        <v>1017</v>
      </c>
      <c r="DY13" s="97">
        <v>756.73</v>
      </c>
      <c r="DZ13" s="97">
        <v>830.87</v>
      </c>
      <c r="EA13" s="97">
        <v>869.81</v>
      </c>
      <c r="EB13" s="97">
        <v>611.88</v>
      </c>
      <c r="EC13" s="97"/>
      <c r="ED13" s="98">
        <v>440.79</v>
      </c>
      <c r="EE13" s="84" t="s">
        <v>1018</v>
      </c>
      <c r="EF13" s="87">
        <v>1</v>
      </c>
      <c r="EG13" s="97">
        <v>721.63</v>
      </c>
      <c r="EH13" s="97">
        <v>861.78</v>
      </c>
      <c r="EI13" s="97">
        <v>814.87</v>
      </c>
      <c r="EJ13" s="97"/>
      <c r="EK13" s="97">
        <v>323.74</v>
      </c>
      <c r="EL13" s="98">
        <v>359.98</v>
      </c>
      <c r="EM13" s="84" t="s">
        <v>1019</v>
      </c>
      <c r="EN13" s="97">
        <v>748.8</v>
      </c>
      <c r="EO13" s="97">
        <v>864.27</v>
      </c>
      <c r="EP13" s="97">
        <v>744.52</v>
      </c>
      <c r="EQ13" s="97"/>
      <c r="ER13" s="97"/>
      <c r="ES13" s="98">
        <v>588.39</v>
      </c>
      <c r="ET13" s="84" t="s">
        <v>1020</v>
      </c>
      <c r="EU13" s="87">
        <v>1</v>
      </c>
      <c r="EV13" s="97">
        <v>764.17</v>
      </c>
      <c r="EW13" s="97">
        <v>853.13</v>
      </c>
      <c r="EX13" s="97">
        <v>853.13</v>
      </c>
      <c r="EY13" s="97"/>
      <c r="EZ13" s="97"/>
      <c r="FA13" s="98">
        <v>384.24</v>
      </c>
      <c r="FB13" s="84" t="s">
        <v>1021</v>
      </c>
      <c r="FC13" s="97">
        <v>586.21</v>
      </c>
      <c r="FD13" s="97">
        <v>553.02</v>
      </c>
      <c r="FE13" s="97">
        <v>615.37</v>
      </c>
      <c r="FF13" s="97"/>
      <c r="FG13" s="97"/>
      <c r="FH13" s="98"/>
      <c r="FI13" s="84" t="s">
        <v>1022</v>
      </c>
      <c r="FJ13" s="97">
        <v>802.07</v>
      </c>
      <c r="FK13" s="97">
        <v>932.77</v>
      </c>
      <c r="FL13" s="97"/>
      <c r="FM13" s="97"/>
      <c r="FN13" s="97"/>
      <c r="FO13" s="98">
        <v>485.44</v>
      </c>
      <c r="FP13" s="84" t="s">
        <v>1023</v>
      </c>
      <c r="FQ13" s="87">
        <v>0.22904260192395801</v>
      </c>
      <c r="FR13" s="97">
        <v>787.12</v>
      </c>
      <c r="FS13" s="97">
        <v>849.36</v>
      </c>
      <c r="FT13" s="97">
        <v>946.58</v>
      </c>
      <c r="FU13" s="97">
        <v>609.79999999999995</v>
      </c>
      <c r="FV13" s="97">
        <v>583.79999999999995</v>
      </c>
      <c r="FW13" s="98">
        <v>424.17</v>
      </c>
      <c r="FX13" s="84" t="s">
        <v>1024</v>
      </c>
      <c r="FY13" s="97">
        <v>792.6</v>
      </c>
      <c r="FZ13" s="97">
        <v>861.33</v>
      </c>
      <c r="GA13" s="97">
        <v>858.44</v>
      </c>
      <c r="GB13" s="97">
        <v>770.46</v>
      </c>
      <c r="GC13" s="97"/>
      <c r="GD13" s="98">
        <v>452.56</v>
      </c>
      <c r="GE13" s="84" t="s">
        <v>1025</v>
      </c>
      <c r="GF13" s="87">
        <v>0.200912141120688</v>
      </c>
      <c r="GG13" s="97">
        <v>754.11</v>
      </c>
      <c r="GH13" s="97">
        <v>855.58</v>
      </c>
      <c r="GI13" s="97">
        <v>848.8</v>
      </c>
      <c r="GJ13" s="97">
        <v>615.33000000000004</v>
      </c>
      <c r="GK13" s="97"/>
      <c r="GL13" s="98">
        <v>463.16</v>
      </c>
      <c r="GM13" s="84" t="s">
        <v>1026</v>
      </c>
      <c r="GN13" s="87">
        <v>8.8057624909740895E-2</v>
      </c>
      <c r="GO13" s="97">
        <v>777.2</v>
      </c>
      <c r="GP13" s="97">
        <v>961.94</v>
      </c>
      <c r="GQ13" s="97">
        <v>694.25</v>
      </c>
      <c r="GR13" s="97">
        <v>580.91999999999996</v>
      </c>
      <c r="GS13" s="97"/>
      <c r="GT13" s="98"/>
      <c r="GU13" s="84" t="s">
        <v>1027</v>
      </c>
      <c r="GV13" s="87">
        <v>1</v>
      </c>
      <c r="GW13" s="97">
        <v>610.66999999999996</v>
      </c>
      <c r="GX13" s="97">
        <v>719.52</v>
      </c>
      <c r="GY13" s="97">
        <v>711.81</v>
      </c>
      <c r="GZ13" s="97"/>
      <c r="HA13" s="97"/>
      <c r="HB13" s="98">
        <v>554.07000000000005</v>
      </c>
      <c r="HC13" s="84" t="s">
        <v>1028</v>
      </c>
      <c r="HD13" s="87">
        <v>1</v>
      </c>
      <c r="HE13" s="97">
        <v>768.85</v>
      </c>
      <c r="HF13" s="97">
        <v>897.35</v>
      </c>
      <c r="HG13" s="97"/>
      <c r="HH13" s="97">
        <v>540.61</v>
      </c>
      <c r="HI13" s="97">
        <v>533.97</v>
      </c>
      <c r="HJ13" s="98">
        <v>490.05</v>
      </c>
      <c r="HK13" s="99"/>
      <c r="HL13" s="87"/>
      <c r="HM13" s="97"/>
      <c r="HN13" s="97"/>
      <c r="HO13" s="97"/>
      <c r="HP13" s="97"/>
      <c r="HQ13" s="97"/>
      <c r="HR13" s="98"/>
    </row>
    <row r="14" spans="1:226" x14ac:dyDescent="0.35">
      <c r="A14" s="80">
        <v>45313</v>
      </c>
      <c r="B14" s="81" t="s">
        <v>1000</v>
      </c>
      <c r="C14" s="95">
        <v>753.15399086979971</v>
      </c>
      <c r="D14" s="95">
        <v>844.20574484008239</v>
      </c>
      <c r="E14" s="95">
        <v>784.05021366649294</v>
      </c>
      <c r="F14" s="95">
        <v>613.99871473477913</v>
      </c>
      <c r="G14" s="95">
        <v>552.91518295595677</v>
      </c>
      <c r="H14" s="96">
        <v>459.0407622966402</v>
      </c>
      <c r="I14" s="81" t="s">
        <v>1001</v>
      </c>
      <c r="J14" s="95">
        <v>748.488189250098</v>
      </c>
      <c r="K14" s="95">
        <v>842.91730777294117</v>
      </c>
      <c r="L14" s="95">
        <v>778.04530000108105</v>
      </c>
      <c r="M14" s="95">
        <v>618.74220913378497</v>
      </c>
      <c r="N14" s="95">
        <v>458.78389306599826</v>
      </c>
      <c r="O14" s="96">
        <v>478.60425897123395</v>
      </c>
      <c r="P14" s="84" t="s">
        <v>1002</v>
      </c>
      <c r="Q14" s="97">
        <v>689.66</v>
      </c>
      <c r="R14" s="97">
        <v>852.53</v>
      </c>
      <c r="S14" s="97">
        <v>771.25</v>
      </c>
      <c r="T14" s="97">
        <v>572.28</v>
      </c>
      <c r="U14" s="97"/>
      <c r="V14" s="98"/>
      <c r="W14" s="84" t="s">
        <v>1003</v>
      </c>
      <c r="X14" s="97">
        <v>693.58</v>
      </c>
      <c r="Y14" s="97">
        <v>829.13</v>
      </c>
      <c r="Z14" s="97">
        <v>737.55</v>
      </c>
      <c r="AA14" s="97">
        <v>446.91</v>
      </c>
      <c r="AB14" s="97"/>
      <c r="AC14" s="98">
        <v>603.30999999999995</v>
      </c>
      <c r="AD14" s="84" t="s">
        <v>1004</v>
      </c>
      <c r="AE14" s="87">
        <v>0.51129972389814904</v>
      </c>
      <c r="AF14" s="97">
        <v>722.3</v>
      </c>
      <c r="AG14" s="97">
        <v>771.34</v>
      </c>
      <c r="AH14" s="97"/>
      <c r="AI14" s="97"/>
      <c r="AJ14" s="97"/>
      <c r="AK14" s="98">
        <v>508.49</v>
      </c>
      <c r="AL14" s="88" t="s">
        <v>1005</v>
      </c>
      <c r="AM14" s="89">
        <v>1</v>
      </c>
      <c r="AN14" s="97">
        <v>752.87</v>
      </c>
      <c r="AO14" s="97">
        <v>876.48</v>
      </c>
      <c r="AP14" s="97">
        <v>847.73</v>
      </c>
      <c r="AQ14" s="97">
        <v>893.96</v>
      </c>
      <c r="AR14" s="97"/>
      <c r="AS14" s="98"/>
      <c r="AT14" s="84" t="s">
        <v>1006</v>
      </c>
      <c r="AU14" s="87">
        <v>4.0390984732207799E-2</v>
      </c>
      <c r="AV14" s="97">
        <v>695.08</v>
      </c>
      <c r="AW14" s="97">
        <v>817.45</v>
      </c>
      <c r="AX14" s="97">
        <v>743.38</v>
      </c>
      <c r="AY14" s="97"/>
      <c r="AZ14" s="97"/>
      <c r="BA14" s="98">
        <v>469.22</v>
      </c>
      <c r="BB14" s="84" t="s">
        <v>1007</v>
      </c>
      <c r="BC14" s="97">
        <v>745.42</v>
      </c>
      <c r="BD14" s="97">
        <v>852.06</v>
      </c>
      <c r="BE14" s="97">
        <v>746.93</v>
      </c>
      <c r="BF14" s="97"/>
      <c r="BG14" s="97"/>
      <c r="BH14" s="98">
        <v>559.17999999999995</v>
      </c>
      <c r="BI14" s="84" t="s">
        <v>1008</v>
      </c>
      <c r="BJ14" s="87">
        <v>0.13407521619628601</v>
      </c>
      <c r="BK14" s="97">
        <v>887.79</v>
      </c>
      <c r="BL14" s="97">
        <v>928.47</v>
      </c>
      <c r="BM14" s="97">
        <v>1094.75</v>
      </c>
      <c r="BN14" s="97">
        <v>593.04</v>
      </c>
      <c r="BO14" s="97"/>
      <c r="BP14" s="98"/>
      <c r="BQ14" s="84" t="s">
        <v>1009</v>
      </c>
      <c r="BR14" s="87">
        <v>1</v>
      </c>
      <c r="BS14" s="97">
        <v>827.83</v>
      </c>
      <c r="BT14" s="97">
        <v>935.5</v>
      </c>
      <c r="BU14" s="97">
        <v>912.83</v>
      </c>
      <c r="BV14" s="97"/>
      <c r="BW14" s="97"/>
      <c r="BX14" s="98">
        <v>370.33</v>
      </c>
      <c r="BY14" s="84" t="s">
        <v>1010</v>
      </c>
      <c r="BZ14" s="97">
        <v>798.03</v>
      </c>
      <c r="CA14" s="97">
        <v>849.78</v>
      </c>
      <c r="CB14" s="97">
        <v>737.85</v>
      </c>
      <c r="CC14" s="97">
        <v>575.82000000000005</v>
      </c>
      <c r="CD14" s="97"/>
      <c r="CE14" s="98">
        <v>736.23</v>
      </c>
      <c r="CF14" s="84" t="s">
        <v>1011</v>
      </c>
      <c r="CG14" s="97">
        <v>650.98</v>
      </c>
      <c r="CH14" s="97">
        <v>922.54</v>
      </c>
      <c r="CI14" s="97">
        <v>913.72</v>
      </c>
      <c r="CJ14" s="97"/>
      <c r="CK14" s="97"/>
      <c r="CL14" s="98"/>
      <c r="CM14" s="84" t="s">
        <v>1012</v>
      </c>
      <c r="CN14" s="97">
        <v>815.61</v>
      </c>
      <c r="CO14" s="97">
        <v>837.87</v>
      </c>
      <c r="CP14" s="97">
        <v>877.26</v>
      </c>
      <c r="CQ14" s="97">
        <v>550.46</v>
      </c>
      <c r="CR14" s="97"/>
      <c r="CS14" s="98">
        <v>702.75</v>
      </c>
      <c r="CT14" s="84" t="s">
        <v>1013</v>
      </c>
      <c r="CU14" s="97">
        <v>750.79</v>
      </c>
      <c r="CV14" s="97">
        <v>906.32</v>
      </c>
      <c r="CW14" s="97">
        <v>750.37</v>
      </c>
      <c r="CX14" s="97">
        <v>619.91999999999996</v>
      </c>
      <c r="CY14" s="97"/>
      <c r="CZ14" s="98"/>
      <c r="DA14" s="84" t="s">
        <v>1014</v>
      </c>
      <c r="DB14" s="87">
        <v>1</v>
      </c>
      <c r="DC14" s="97">
        <v>696</v>
      </c>
      <c r="DD14" s="97">
        <v>853</v>
      </c>
      <c r="DE14" s="97">
        <v>715.86</v>
      </c>
      <c r="DF14" s="97">
        <v>714.56</v>
      </c>
      <c r="DG14" s="97"/>
      <c r="DH14" s="98">
        <v>592.65</v>
      </c>
      <c r="DI14" s="84" t="s">
        <v>1015</v>
      </c>
      <c r="DJ14" s="87">
        <v>2.6063386155129298E-3</v>
      </c>
      <c r="DK14" s="97">
        <v>782.93</v>
      </c>
      <c r="DL14" s="97">
        <v>879.68</v>
      </c>
      <c r="DM14" s="97">
        <v>879.68</v>
      </c>
      <c r="DN14" s="97">
        <v>735.38</v>
      </c>
      <c r="DO14" s="97"/>
      <c r="DP14" s="98">
        <v>568.95000000000005</v>
      </c>
      <c r="DQ14" s="84" t="s">
        <v>1016</v>
      </c>
      <c r="DR14" s="97">
        <v>737.76</v>
      </c>
      <c r="DS14" s="97">
        <v>819.51</v>
      </c>
      <c r="DT14" s="97">
        <v>706.86</v>
      </c>
      <c r="DU14" s="97">
        <v>769.65</v>
      </c>
      <c r="DV14" s="97"/>
      <c r="DW14" s="98"/>
      <c r="DX14" s="84" t="s">
        <v>1017</v>
      </c>
      <c r="DY14" s="97">
        <v>728.81</v>
      </c>
      <c r="DZ14" s="97">
        <v>804.03</v>
      </c>
      <c r="EA14" s="97">
        <v>855.05</v>
      </c>
      <c r="EB14" s="97">
        <v>593.34</v>
      </c>
      <c r="EC14" s="97"/>
      <c r="ED14" s="98">
        <v>441.69</v>
      </c>
      <c r="EE14" s="84" t="s">
        <v>1018</v>
      </c>
      <c r="EF14" s="87">
        <v>1</v>
      </c>
      <c r="EG14" s="97">
        <v>717.36</v>
      </c>
      <c r="EH14" s="97">
        <v>848.09</v>
      </c>
      <c r="EI14" s="97">
        <v>785.18</v>
      </c>
      <c r="EJ14" s="97"/>
      <c r="EK14" s="97">
        <v>323.74</v>
      </c>
      <c r="EL14" s="98">
        <v>360.43</v>
      </c>
      <c r="EM14" s="84" t="s">
        <v>1019</v>
      </c>
      <c r="EN14" s="97">
        <v>727.43</v>
      </c>
      <c r="EO14" s="97">
        <v>848.88</v>
      </c>
      <c r="EP14" s="97">
        <v>744.52</v>
      </c>
      <c r="EQ14" s="97"/>
      <c r="ER14" s="97"/>
      <c r="ES14" s="98">
        <v>588.39</v>
      </c>
      <c r="ET14" s="84" t="s">
        <v>1020</v>
      </c>
      <c r="EU14" s="87">
        <v>1</v>
      </c>
      <c r="EV14" s="97">
        <v>757.79</v>
      </c>
      <c r="EW14" s="97">
        <v>846.52</v>
      </c>
      <c r="EX14" s="97">
        <v>846.52</v>
      </c>
      <c r="EY14" s="97"/>
      <c r="EZ14" s="97"/>
      <c r="FA14" s="98">
        <v>385.21</v>
      </c>
      <c r="FB14" s="84" t="s">
        <v>1021</v>
      </c>
      <c r="FC14" s="97">
        <v>586.21</v>
      </c>
      <c r="FD14" s="97">
        <v>553.02</v>
      </c>
      <c r="FE14" s="97">
        <v>615.37</v>
      </c>
      <c r="FF14" s="97"/>
      <c r="FG14" s="97"/>
      <c r="FH14" s="98"/>
      <c r="FI14" s="84" t="s">
        <v>1022</v>
      </c>
      <c r="FJ14" s="97">
        <v>788.85</v>
      </c>
      <c r="FK14" s="97">
        <v>916.25</v>
      </c>
      <c r="FL14" s="97"/>
      <c r="FM14" s="97"/>
      <c r="FN14" s="97"/>
      <c r="FO14" s="98">
        <v>486.26</v>
      </c>
      <c r="FP14" s="84" t="s">
        <v>1023</v>
      </c>
      <c r="FQ14" s="87">
        <v>0.22914757103574701</v>
      </c>
      <c r="FR14" s="97">
        <v>771.68</v>
      </c>
      <c r="FS14" s="97">
        <v>834</v>
      </c>
      <c r="FT14" s="97">
        <v>928.56</v>
      </c>
      <c r="FU14" s="97">
        <v>608.66</v>
      </c>
      <c r="FV14" s="97">
        <v>565.07000000000005</v>
      </c>
      <c r="FW14" s="98">
        <v>418.84</v>
      </c>
      <c r="FX14" s="84" t="s">
        <v>1024</v>
      </c>
      <c r="FY14" s="97">
        <v>773.9</v>
      </c>
      <c r="FZ14" s="97">
        <v>841</v>
      </c>
      <c r="GA14" s="97">
        <v>835.68</v>
      </c>
      <c r="GB14" s="97">
        <v>761.9</v>
      </c>
      <c r="GC14" s="97"/>
      <c r="GD14" s="98">
        <v>453.37</v>
      </c>
      <c r="GE14" s="84" t="s">
        <v>1025</v>
      </c>
      <c r="GF14" s="87">
        <v>0.20090003214400501</v>
      </c>
      <c r="GG14" s="97">
        <v>742.21</v>
      </c>
      <c r="GH14" s="97">
        <v>844.74</v>
      </c>
      <c r="GI14" s="97">
        <v>814.08</v>
      </c>
      <c r="GJ14" s="97">
        <v>632.52</v>
      </c>
      <c r="GK14" s="97"/>
      <c r="GL14" s="98">
        <v>464.27</v>
      </c>
      <c r="GM14" s="84" t="s">
        <v>1026</v>
      </c>
      <c r="GN14" s="87">
        <v>8.8070808930379996E-2</v>
      </c>
      <c r="GO14" s="97">
        <v>758.92</v>
      </c>
      <c r="GP14" s="97">
        <v>934.54</v>
      </c>
      <c r="GQ14" s="97">
        <v>672.65</v>
      </c>
      <c r="GR14" s="97">
        <v>561.89</v>
      </c>
      <c r="GS14" s="97"/>
      <c r="GT14" s="98"/>
      <c r="GU14" s="84" t="s">
        <v>1027</v>
      </c>
      <c r="GV14" s="87">
        <v>1</v>
      </c>
      <c r="GW14" s="97">
        <v>616.58000000000004</v>
      </c>
      <c r="GX14" s="97">
        <v>725.95</v>
      </c>
      <c r="GY14" s="97">
        <v>721.97</v>
      </c>
      <c r="GZ14" s="97"/>
      <c r="HA14" s="97"/>
      <c r="HB14" s="98">
        <v>558.55999999999995</v>
      </c>
      <c r="HC14" s="84" t="s">
        <v>1028</v>
      </c>
      <c r="HD14" s="87">
        <v>1</v>
      </c>
      <c r="HE14" s="97">
        <v>748.85</v>
      </c>
      <c r="HF14" s="97">
        <v>861.52</v>
      </c>
      <c r="HG14" s="97"/>
      <c r="HH14" s="97">
        <v>533.20000000000005</v>
      </c>
      <c r="HI14" s="97">
        <v>526.55999999999995</v>
      </c>
      <c r="HJ14" s="98">
        <v>489.22</v>
      </c>
      <c r="HK14" s="99"/>
      <c r="HL14" s="87"/>
      <c r="HM14" s="97"/>
      <c r="HN14" s="97"/>
      <c r="HO14" s="97"/>
      <c r="HP14" s="97"/>
      <c r="HQ14" s="97"/>
      <c r="HR14" s="98"/>
    </row>
    <row r="15" spans="1:226" x14ac:dyDescent="0.35">
      <c r="A15" s="80">
        <v>45306</v>
      </c>
      <c r="B15" s="81" t="s">
        <v>1000</v>
      </c>
      <c r="C15" s="95">
        <v>750.52292112546843</v>
      </c>
      <c r="D15" s="95">
        <v>840.1071930605101</v>
      </c>
      <c r="E15" s="95">
        <v>778.59029659301405</v>
      </c>
      <c r="F15" s="95">
        <v>609.77993779650183</v>
      </c>
      <c r="G15" s="95">
        <v>540.49813318047188</v>
      </c>
      <c r="H15" s="96">
        <v>459.99412506447032</v>
      </c>
      <c r="I15" s="81" t="s">
        <v>1001</v>
      </c>
      <c r="J15" s="95">
        <v>746.91215211803569</v>
      </c>
      <c r="K15" s="95">
        <v>839.23661777811105</v>
      </c>
      <c r="L15" s="95">
        <v>773.10064154092868</v>
      </c>
      <c r="M15" s="95">
        <v>615.11042228517226</v>
      </c>
      <c r="N15" s="95">
        <v>456.99946532999166</v>
      </c>
      <c r="O15" s="96">
        <v>478.9871015111284</v>
      </c>
      <c r="P15" s="84" t="s">
        <v>1002</v>
      </c>
      <c r="Q15" s="97">
        <v>684.66</v>
      </c>
      <c r="R15" s="97">
        <v>843.37</v>
      </c>
      <c r="S15" s="97">
        <v>772.99</v>
      </c>
      <c r="T15" s="97">
        <v>572.28</v>
      </c>
      <c r="U15" s="97"/>
      <c r="V15" s="98"/>
      <c r="W15" s="84" t="s">
        <v>1003</v>
      </c>
      <c r="X15" s="97">
        <v>701.03</v>
      </c>
      <c r="Y15" s="97">
        <v>821.29</v>
      </c>
      <c r="Z15" s="97">
        <v>736.72</v>
      </c>
      <c r="AA15" s="97">
        <v>446.91</v>
      </c>
      <c r="AB15" s="97"/>
      <c r="AC15" s="98">
        <v>606.61</v>
      </c>
      <c r="AD15" s="84" t="s">
        <v>1004</v>
      </c>
      <c r="AE15" s="87">
        <v>0.51129972389814904</v>
      </c>
      <c r="AF15" s="97">
        <v>721.74</v>
      </c>
      <c r="AG15" s="97">
        <v>771.34</v>
      </c>
      <c r="AH15" s="97"/>
      <c r="AI15" s="97"/>
      <c r="AJ15" s="97"/>
      <c r="AK15" s="98">
        <v>508.78</v>
      </c>
      <c r="AL15" s="88" t="s">
        <v>1005</v>
      </c>
      <c r="AM15" s="89">
        <v>1</v>
      </c>
      <c r="AN15" s="97">
        <v>753.51</v>
      </c>
      <c r="AO15" s="97">
        <v>876.36</v>
      </c>
      <c r="AP15" s="97">
        <v>849.91</v>
      </c>
      <c r="AQ15" s="97">
        <v>893.96</v>
      </c>
      <c r="AR15" s="97"/>
      <c r="AS15" s="98"/>
      <c r="AT15" s="84" t="s">
        <v>1006</v>
      </c>
      <c r="AU15" s="87">
        <v>4.0462895524803803E-2</v>
      </c>
      <c r="AV15" s="97">
        <v>686.75</v>
      </c>
      <c r="AW15" s="97">
        <v>807.5</v>
      </c>
      <c r="AX15" s="97">
        <v>719.35</v>
      </c>
      <c r="AY15" s="97"/>
      <c r="AZ15" s="97"/>
      <c r="BA15" s="98">
        <v>456.21</v>
      </c>
      <c r="BB15" s="84" t="s">
        <v>1007</v>
      </c>
      <c r="BC15" s="97">
        <v>750.46</v>
      </c>
      <c r="BD15" s="97">
        <v>857.95</v>
      </c>
      <c r="BE15" s="97">
        <v>745.81</v>
      </c>
      <c r="BF15" s="97"/>
      <c r="BG15" s="97"/>
      <c r="BH15" s="98">
        <v>559.17999999999995</v>
      </c>
      <c r="BI15" s="84" t="s">
        <v>1008</v>
      </c>
      <c r="BJ15" s="87">
        <v>0.13406622871698601</v>
      </c>
      <c r="BK15" s="97">
        <v>877.01</v>
      </c>
      <c r="BL15" s="97">
        <v>917.68</v>
      </c>
      <c r="BM15" s="97">
        <v>1083.95</v>
      </c>
      <c r="BN15" s="97">
        <v>593</v>
      </c>
      <c r="BO15" s="97"/>
      <c r="BP15" s="98"/>
      <c r="BQ15" s="84" t="s">
        <v>1009</v>
      </c>
      <c r="BR15" s="87">
        <v>1</v>
      </c>
      <c r="BS15" s="97">
        <v>819.5</v>
      </c>
      <c r="BT15" s="97">
        <v>927.17</v>
      </c>
      <c r="BU15" s="97">
        <v>928.67</v>
      </c>
      <c r="BV15" s="97"/>
      <c r="BW15" s="97"/>
      <c r="BX15" s="98">
        <v>370.33</v>
      </c>
      <c r="BY15" s="84" t="s">
        <v>1010</v>
      </c>
      <c r="BZ15" s="97">
        <v>796.07</v>
      </c>
      <c r="CA15" s="97">
        <v>847.35</v>
      </c>
      <c r="CB15" s="97">
        <v>728.5</v>
      </c>
      <c r="CC15" s="97">
        <v>567.5</v>
      </c>
      <c r="CD15" s="97"/>
      <c r="CE15" s="98">
        <v>737.11</v>
      </c>
      <c r="CF15" s="84" t="s">
        <v>1011</v>
      </c>
      <c r="CG15" s="97">
        <v>659.04</v>
      </c>
      <c r="CH15" s="97">
        <v>926.58</v>
      </c>
      <c r="CI15" s="97">
        <v>885.49</v>
      </c>
      <c r="CJ15" s="97"/>
      <c r="CK15" s="97"/>
      <c r="CL15" s="98"/>
      <c r="CM15" s="84" t="s">
        <v>1012</v>
      </c>
      <c r="CN15" s="97">
        <v>807.64</v>
      </c>
      <c r="CO15" s="97">
        <v>826.7</v>
      </c>
      <c r="CP15" s="97">
        <v>866.26</v>
      </c>
      <c r="CQ15" s="97">
        <v>543.71</v>
      </c>
      <c r="CR15" s="97"/>
      <c r="CS15" s="98">
        <v>702.41</v>
      </c>
      <c r="CT15" s="84" t="s">
        <v>1013</v>
      </c>
      <c r="CU15" s="97">
        <v>745.14</v>
      </c>
      <c r="CV15" s="97">
        <v>898.25</v>
      </c>
      <c r="CW15" s="97">
        <v>739.89</v>
      </c>
      <c r="CX15" s="97">
        <v>619.91999999999996</v>
      </c>
      <c r="CY15" s="97"/>
      <c r="CZ15" s="98"/>
      <c r="DA15" s="84" t="s">
        <v>1014</v>
      </c>
      <c r="DB15" s="87">
        <v>1</v>
      </c>
      <c r="DC15" s="97">
        <v>712</v>
      </c>
      <c r="DD15" s="97">
        <v>864.2</v>
      </c>
      <c r="DE15" s="97">
        <v>703.86</v>
      </c>
      <c r="DF15" s="97">
        <v>714.56</v>
      </c>
      <c r="DG15" s="97"/>
      <c r="DH15" s="98">
        <v>592.65</v>
      </c>
      <c r="DI15" s="84" t="s">
        <v>1015</v>
      </c>
      <c r="DJ15" s="87">
        <v>2.6337968815844902E-3</v>
      </c>
      <c r="DK15" s="97">
        <v>783.38</v>
      </c>
      <c r="DL15" s="97">
        <v>873.11</v>
      </c>
      <c r="DM15" s="97">
        <v>873.11</v>
      </c>
      <c r="DN15" s="97">
        <v>769.46</v>
      </c>
      <c r="DO15" s="97"/>
      <c r="DP15" s="98">
        <v>576.84</v>
      </c>
      <c r="DQ15" s="84" t="s">
        <v>1016</v>
      </c>
      <c r="DR15" s="97">
        <v>738.73</v>
      </c>
      <c r="DS15" s="97">
        <v>820.57</v>
      </c>
      <c r="DT15" s="97">
        <v>719.24</v>
      </c>
      <c r="DU15" s="97">
        <v>763</v>
      </c>
      <c r="DV15" s="97"/>
      <c r="DW15" s="98"/>
      <c r="DX15" s="84" t="s">
        <v>1017</v>
      </c>
      <c r="DY15" s="97">
        <v>721.55</v>
      </c>
      <c r="DZ15" s="97">
        <v>796.14</v>
      </c>
      <c r="EA15" s="97">
        <v>847.13</v>
      </c>
      <c r="EB15" s="97">
        <v>599.52</v>
      </c>
      <c r="EC15" s="97"/>
      <c r="ED15" s="98">
        <v>442.61</v>
      </c>
      <c r="EE15" s="84" t="s">
        <v>1018</v>
      </c>
      <c r="EF15" s="87">
        <v>1</v>
      </c>
      <c r="EG15" s="97">
        <v>706.36</v>
      </c>
      <c r="EH15" s="97">
        <v>876.36</v>
      </c>
      <c r="EI15" s="97">
        <v>778.51</v>
      </c>
      <c r="EJ15" s="97"/>
      <c r="EK15" s="97">
        <v>323.74</v>
      </c>
      <c r="EL15" s="98">
        <v>360.1</v>
      </c>
      <c r="EM15" s="84" t="s">
        <v>1019</v>
      </c>
      <c r="EN15" s="97">
        <v>717.17</v>
      </c>
      <c r="EO15" s="97">
        <v>830.08</v>
      </c>
      <c r="EP15" s="97">
        <v>724.34</v>
      </c>
      <c r="EQ15" s="97"/>
      <c r="ER15" s="97"/>
      <c r="ES15" s="98">
        <v>588.39</v>
      </c>
      <c r="ET15" s="84" t="s">
        <v>1020</v>
      </c>
      <c r="EU15" s="87">
        <v>1</v>
      </c>
      <c r="EV15" s="97">
        <v>741.97</v>
      </c>
      <c r="EW15" s="97">
        <v>830.93</v>
      </c>
      <c r="EX15" s="97">
        <v>830.93</v>
      </c>
      <c r="EY15" s="97"/>
      <c r="EZ15" s="97"/>
      <c r="FA15" s="98">
        <v>382.87</v>
      </c>
      <c r="FB15" s="84" t="s">
        <v>1021</v>
      </c>
      <c r="FC15" s="97">
        <v>586.21</v>
      </c>
      <c r="FD15" s="97">
        <v>553.02</v>
      </c>
      <c r="FE15" s="97">
        <v>615.37</v>
      </c>
      <c r="FF15" s="97"/>
      <c r="FG15" s="97"/>
      <c r="FH15" s="98"/>
      <c r="FI15" s="84" t="s">
        <v>1022</v>
      </c>
      <c r="FJ15" s="97">
        <v>782.24</v>
      </c>
      <c r="FK15" s="97">
        <v>912.94</v>
      </c>
      <c r="FL15" s="97"/>
      <c r="FM15" s="97"/>
      <c r="FN15" s="97"/>
      <c r="FO15" s="98">
        <v>483.78</v>
      </c>
      <c r="FP15" s="84" t="s">
        <v>1023</v>
      </c>
      <c r="FQ15" s="87">
        <v>0.229226361031519</v>
      </c>
      <c r="FR15" s="97">
        <v>767.98</v>
      </c>
      <c r="FS15" s="97">
        <v>830.51</v>
      </c>
      <c r="FT15" s="97">
        <v>905.94</v>
      </c>
      <c r="FU15" s="97">
        <v>606.09</v>
      </c>
      <c r="FV15" s="97">
        <v>551.28</v>
      </c>
      <c r="FW15" s="98">
        <v>421.29</v>
      </c>
      <c r="FX15" s="84" t="s">
        <v>1024</v>
      </c>
      <c r="FY15" s="97">
        <v>759.27</v>
      </c>
      <c r="FZ15" s="97">
        <v>826.37</v>
      </c>
      <c r="GA15" s="97">
        <v>825.92</v>
      </c>
      <c r="GB15" s="97">
        <v>765.18</v>
      </c>
      <c r="GC15" s="97"/>
      <c r="GD15" s="98">
        <v>455</v>
      </c>
      <c r="GE15" s="84" t="s">
        <v>1025</v>
      </c>
      <c r="GF15" s="87">
        <v>0.201033311219669</v>
      </c>
      <c r="GG15" s="97">
        <v>738.68</v>
      </c>
      <c r="GH15" s="97">
        <v>836.32</v>
      </c>
      <c r="GI15" s="97">
        <v>812.5</v>
      </c>
      <c r="GJ15" s="97">
        <v>607.99</v>
      </c>
      <c r="GK15" s="97"/>
      <c r="GL15" s="98">
        <v>465.63</v>
      </c>
      <c r="GM15" s="84" t="s">
        <v>1026</v>
      </c>
      <c r="GN15" s="87">
        <v>8.8668203582195404E-2</v>
      </c>
      <c r="GO15" s="97">
        <v>743.64</v>
      </c>
      <c r="GP15" s="97">
        <v>926.12</v>
      </c>
      <c r="GQ15" s="97">
        <v>660.05</v>
      </c>
      <c r="GR15" s="97">
        <v>552.23</v>
      </c>
      <c r="GS15" s="97"/>
      <c r="GT15" s="98"/>
      <c r="GU15" s="84" t="s">
        <v>1027</v>
      </c>
      <c r="GV15" s="87">
        <v>1</v>
      </c>
      <c r="GW15" s="97">
        <v>628.59</v>
      </c>
      <c r="GX15" s="97">
        <v>742.14</v>
      </c>
      <c r="GY15" s="97">
        <v>724.98</v>
      </c>
      <c r="GZ15" s="97"/>
      <c r="HA15" s="97"/>
      <c r="HB15" s="98">
        <v>561.39</v>
      </c>
      <c r="HC15" s="84" t="s">
        <v>1028</v>
      </c>
      <c r="HD15" s="87">
        <v>1</v>
      </c>
      <c r="HE15" s="97">
        <v>728.85</v>
      </c>
      <c r="HF15" s="97">
        <v>839.85</v>
      </c>
      <c r="HG15" s="97"/>
      <c r="HH15" s="97">
        <v>530.52</v>
      </c>
      <c r="HI15" s="97">
        <v>523.88</v>
      </c>
      <c r="HJ15" s="98">
        <v>490.05</v>
      </c>
      <c r="HK15" s="99"/>
      <c r="HL15" s="87"/>
      <c r="HM15" s="97"/>
      <c r="HN15" s="97"/>
      <c r="HO15" s="97"/>
      <c r="HP15" s="97"/>
      <c r="HQ15" s="97"/>
      <c r="HR15" s="98"/>
    </row>
    <row r="16" spans="1:226" x14ac:dyDescent="0.35">
      <c r="A16" s="80">
        <v>45299</v>
      </c>
      <c r="B16" s="81" t="s">
        <v>1000</v>
      </c>
      <c r="C16" s="95">
        <v>752.91930168340662</v>
      </c>
      <c r="D16" s="95">
        <v>842.30989002902902</v>
      </c>
      <c r="E16" s="95">
        <v>775.56262354276998</v>
      </c>
      <c r="F16" s="95">
        <v>613.73730410983762</v>
      </c>
      <c r="G16" s="95">
        <v>617.00505684532334</v>
      </c>
      <c r="H16" s="96">
        <v>465.30590543006343</v>
      </c>
      <c r="I16" s="81" t="s">
        <v>1001</v>
      </c>
      <c r="J16" s="95">
        <v>750.01553959993771</v>
      </c>
      <c r="K16" s="95">
        <v>841.7170401485256</v>
      </c>
      <c r="L16" s="95">
        <v>770.58779615295907</v>
      </c>
      <c r="M16" s="95">
        <v>619.52467141837872</v>
      </c>
      <c r="N16" s="95">
        <v>448.21715121136174</v>
      </c>
      <c r="O16" s="96">
        <v>484.0245222644607</v>
      </c>
      <c r="P16" s="84" t="s">
        <v>1002</v>
      </c>
      <c r="Q16" s="97">
        <v>686.32</v>
      </c>
      <c r="R16" s="97">
        <v>845.03</v>
      </c>
      <c r="S16" s="97">
        <v>775.12</v>
      </c>
      <c r="T16" s="97">
        <v>572.28</v>
      </c>
      <c r="U16" s="97"/>
      <c r="V16" s="98"/>
      <c r="W16" s="84" t="s">
        <v>1003</v>
      </c>
      <c r="X16" s="97">
        <v>708.98</v>
      </c>
      <c r="Y16" s="97">
        <v>836.88</v>
      </c>
      <c r="Z16" s="97">
        <v>710.69</v>
      </c>
      <c r="AA16" s="97">
        <v>440.83</v>
      </c>
      <c r="AB16" s="97"/>
      <c r="AC16" s="98">
        <v>606.61</v>
      </c>
      <c r="AD16" s="84" t="s">
        <v>1004</v>
      </c>
      <c r="AE16" s="87">
        <v>0.51129972389814904</v>
      </c>
      <c r="AF16" s="97">
        <v>728.09</v>
      </c>
      <c r="AG16" s="97">
        <v>774.62</v>
      </c>
      <c r="AH16" s="97"/>
      <c r="AI16" s="97"/>
      <c r="AJ16" s="97"/>
      <c r="AK16" s="98">
        <v>508.78</v>
      </c>
      <c r="AL16" s="88" t="s">
        <v>1005</v>
      </c>
      <c r="AM16" s="89">
        <v>1</v>
      </c>
      <c r="AN16" s="97">
        <v>756.09</v>
      </c>
      <c r="AO16" s="97">
        <v>882.75</v>
      </c>
      <c r="AP16" s="97">
        <v>869.51</v>
      </c>
      <c r="AQ16" s="97">
        <v>893.96</v>
      </c>
      <c r="AR16" s="97"/>
      <c r="AS16" s="98"/>
      <c r="AT16" s="84" t="s">
        <v>1006</v>
      </c>
      <c r="AU16" s="87">
        <v>4.0836327997386498E-2</v>
      </c>
      <c r="AV16" s="97">
        <v>691.17</v>
      </c>
      <c r="AW16" s="97">
        <v>815.63</v>
      </c>
      <c r="AX16" s="97">
        <v>727.14</v>
      </c>
      <c r="AY16" s="97"/>
      <c r="AZ16" s="97"/>
      <c r="BA16" s="98">
        <v>455.02</v>
      </c>
      <c r="BB16" s="84" t="s">
        <v>1007</v>
      </c>
      <c r="BC16" s="97">
        <v>756.35</v>
      </c>
      <c r="BD16" s="97">
        <v>857.11</v>
      </c>
      <c r="BE16" s="97">
        <v>750.79</v>
      </c>
      <c r="BF16" s="97"/>
      <c r="BG16" s="97"/>
      <c r="BH16" s="98">
        <v>568.25</v>
      </c>
      <c r="BI16" s="84" t="s">
        <v>1008</v>
      </c>
      <c r="BJ16" s="87">
        <v>0.13402130938819301</v>
      </c>
      <c r="BK16" s="97">
        <v>865.99</v>
      </c>
      <c r="BL16" s="97">
        <v>906.65</v>
      </c>
      <c r="BM16" s="97">
        <v>1072.8699999999999</v>
      </c>
      <c r="BN16" s="97">
        <v>592.79999999999995</v>
      </c>
      <c r="BO16" s="97"/>
      <c r="BP16" s="98"/>
      <c r="BQ16" s="84" t="s">
        <v>1009</v>
      </c>
      <c r="BR16" s="87">
        <v>1</v>
      </c>
      <c r="BS16" s="97">
        <v>817.83</v>
      </c>
      <c r="BT16" s="97">
        <v>927.17</v>
      </c>
      <c r="BU16" s="97">
        <v>927.83</v>
      </c>
      <c r="BV16" s="97"/>
      <c r="BW16" s="97"/>
      <c r="BX16" s="98">
        <v>370.33</v>
      </c>
      <c r="BY16" s="84" t="s">
        <v>1010</v>
      </c>
      <c r="BZ16" s="97">
        <v>796.67</v>
      </c>
      <c r="CA16" s="97">
        <v>850.77</v>
      </c>
      <c r="CB16" s="97">
        <v>724.67</v>
      </c>
      <c r="CC16" s="97">
        <v>586.29</v>
      </c>
      <c r="CD16" s="97"/>
      <c r="CE16" s="98">
        <v>739.22</v>
      </c>
      <c r="CF16" s="84" t="s">
        <v>1011</v>
      </c>
      <c r="CG16" s="97">
        <v>659.04</v>
      </c>
      <c r="CH16" s="97">
        <v>926.58</v>
      </c>
      <c r="CI16" s="97">
        <v>885.49</v>
      </c>
      <c r="CJ16" s="97"/>
      <c r="CK16" s="97"/>
      <c r="CL16" s="98"/>
      <c r="CM16" s="84" t="s">
        <v>1012</v>
      </c>
      <c r="CN16" s="97">
        <v>813.8</v>
      </c>
      <c r="CO16" s="97">
        <v>830.93</v>
      </c>
      <c r="CP16" s="97">
        <v>856.1</v>
      </c>
      <c r="CQ16" s="97">
        <v>533.54</v>
      </c>
      <c r="CR16" s="97"/>
      <c r="CS16" s="98">
        <v>705.38</v>
      </c>
      <c r="CT16" s="84" t="s">
        <v>1013</v>
      </c>
      <c r="CU16" s="97">
        <v>749.18</v>
      </c>
      <c r="CV16" s="97">
        <v>901.48</v>
      </c>
      <c r="CW16" s="97">
        <v>739.89</v>
      </c>
      <c r="CX16" s="97">
        <v>619.91999999999996</v>
      </c>
      <c r="CY16" s="97"/>
      <c r="CZ16" s="98"/>
      <c r="DA16" s="84" t="s">
        <v>1014</v>
      </c>
      <c r="DB16" s="87">
        <v>1</v>
      </c>
      <c r="DC16" s="97">
        <v>712</v>
      </c>
      <c r="DD16" s="97">
        <v>885</v>
      </c>
      <c r="DE16" s="97">
        <v>683.86</v>
      </c>
      <c r="DF16" s="97">
        <v>714.56</v>
      </c>
      <c r="DG16" s="97"/>
      <c r="DH16" s="98">
        <v>604.65</v>
      </c>
      <c r="DI16" s="84" t="s">
        <v>1015</v>
      </c>
      <c r="DJ16" s="87">
        <v>2.6479544551833698E-3</v>
      </c>
      <c r="DK16" s="97">
        <v>754.14</v>
      </c>
      <c r="DL16" s="97">
        <v>840.85</v>
      </c>
      <c r="DM16" s="97">
        <v>840.85</v>
      </c>
      <c r="DN16" s="97">
        <v>773.6</v>
      </c>
      <c r="DO16" s="97"/>
      <c r="DP16" s="98">
        <v>583.74</v>
      </c>
      <c r="DQ16" s="84" t="s">
        <v>1016</v>
      </c>
      <c r="DR16" s="97">
        <v>737.84</v>
      </c>
      <c r="DS16" s="97">
        <v>819.1</v>
      </c>
      <c r="DT16" s="97">
        <v>719.85</v>
      </c>
      <c r="DU16" s="97">
        <v>762.05</v>
      </c>
      <c r="DV16" s="97"/>
      <c r="DW16" s="98"/>
      <c r="DX16" s="84" t="s">
        <v>1017</v>
      </c>
      <c r="DY16" s="97">
        <v>725.42</v>
      </c>
      <c r="DZ16" s="97">
        <v>801.08</v>
      </c>
      <c r="EA16" s="97">
        <v>835.49</v>
      </c>
      <c r="EB16" s="97">
        <v>582.70000000000005</v>
      </c>
      <c r="EC16" s="97"/>
      <c r="ED16" s="98">
        <v>449.94</v>
      </c>
      <c r="EE16" s="84" t="s">
        <v>1018</v>
      </c>
      <c r="EF16" s="87">
        <v>1</v>
      </c>
      <c r="EG16" s="97">
        <v>711.3</v>
      </c>
      <c r="EH16" s="97">
        <v>876.21</v>
      </c>
      <c r="EI16" s="97">
        <v>754.15</v>
      </c>
      <c r="EJ16" s="97"/>
      <c r="EK16" s="97">
        <v>323.74</v>
      </c>
      <c r="EL16" s="98">
        <v>361.91</v>
      </c>
      <c r="EM16" s="84" t="s">
        <v>1019</v>
      </c>
      <c r="EN16" s="97">
        <v>717.17</v>
      </c>
      <c r="EO16" s="97">
        <v>830.08</v>
      </c>
      <c r="EP16" s="97">
        <v>724.34</v>
      </c>
      <c r="EQ16" s="97"/>
      <c r="ER16" s="97"/>
      <c r="ES16" s="98">
        <v>580.98</v>
      </c>
      <c r="ET16" s="84" t="s">
        <v>1020</v>
      </c>
      <c r="EU16" s="87">
        <v>1</v>
      </c>
      <c r="EV16" s="97">
        <v>746.77</v>
      </c>
      <c r="EW16" s="97">
        <v>837.54</v>
      </c>
      <c r="EX16" s="97">
        <v>837.53</v>
      </c>
      <c r="EY16" s="97"/>
      <c r="EZ16" s="97"/>
      <c r="FA16" s="98">
        <v>395.67</v>
      </c>
      <c r="FB16" s="84" t="s">
        <v>1021</v>
      </c>
      <c r="FC16" s="97">
        <v>586.21</v>
      </c>
      <c r="FD16" s="97">
        <v>553.02</v>
      </c>
      <c r="FE16" s="97">
        <v>615.37</v>
      </c>
      <c r="FF16" s="97"/>
      <c r="FG16" s="97"/>
      <c r="FH16" s="98"/>
      <c r="FI16" s="84" t="s">
        <v>1022</v>
      </c>
      <c r="FJ16" s="97">
        <v>776.45</v>
      </c>
      <c r="FK16" s="97">
        <v>903.02</v>
      </c>
      <c r="FL16" s="97"/>
      <c r="FM16" s="97"/>
      <c r="FN16" s="97"/>
      <c r="FO16" s="98">
        <v>474.69</v>
      </c>
      <c r="FP16" s="84" t="s">
        <v>1023</v>
      </c>
      <c r="FQ16" s="87">
        <v>0.23007017140227801</v>
      </c>
      <c r="FR16" s="97">
        <v>776.63</v>
      </c>
      <c r="FS16" s="97">
        <v>839.88</v>
      </c>
      <c r="FT16" s="97">
        <v>896.67</v>
      </c>
      <c r="FU16" s="97">
        <v>592.44000000000005</v>
      </c>
      <c r="FV16" s="97">
        <v>638.79999999999995</v>
      </c>
      <c r="FW16" s="98">
        <v>428.31</v>
      </c>
      <c r="FX16" s="84" t="s">
        <v>1024</v>
      </c>
      <c r="FY16" s="97">
        <v>758.46</v>
      </c>
      <c r="FZ16" s="97">
        <v>819.05</v>
      </c>
      <c r="GA16" s="97">
        <v>818.6</v>
      </c>
      <c r="GB16" s="97">
        <v>755.43</v>
      </c>
      <c r="GC16" s="97"/>
      <c r="GD16" s="98">
        <v>458.25</v>
      </c>
      <c r="GE16" s="84" t="s">
        <v>1025</v>
      </c>
      <c r="GF16" s="87">
        <v>0.20109395109395101</v>
      </c>
      <c r="GG16" s="97">
        <v>747.01</v>
      </c>
      <c r="GH16" s="97">
        <v>844.24</v>
      </c>
      <c r="GI16" s="97">
        <v>806.66</v>
      </c>
      <c r="GJ16" s="97">
        <v>622.53</v>
      </c>
      <c r="GK16" s="97"/>
      <c r="GL16" s="98">
        <v>475.33</v>
      </c>
      <c r="GM16" s="84" t="s">
        <v>1026</v>
      </c>
      <c r="GN16" s="87">
        <v>8.92100450510728E-2</v>
      </c>
      <c r="GO16" s="97">
        <v>739.77</v>
      </c>
      <c r="GP16" s="97">
        <v>913.3</v>
      </c>
      <c r="GQ16" s="97">
        <v>654.16</v>
      </c>
      <c r="GR16" s="97">
        <v>554.71</v>
      </c>
      <c r="GS16" s="97"/>
      <c r="GT16" s="98"/>
      <c r="GU16" s="84" t="s">
        <v>1027</v>
      </c>
      <c r="GV16" s="87">
        <v>1</v>
      </c>
      <c r="GW16" s="97">
        <v>618.76</v>
      </c>
      <c r="GX16" s="97">
        <v>730.42</v>
      </c>
      <c r="GY16" s="97">
        <v>715.56</v>
      </c>
      <c r="GZ16" s="97"/>
      <c r="HA16" s="97"/>
      <c r="HB16" s="98">
        <v>566.35</v>
      </c>
      <c r="HC16" s="84" t="s">
        <v>1028</v>
      </c>
      <c r="HD16" s="87">
        <v>1</v>
      </c>
      <c r="HE16" s="97">
        <v>750.52</v>
      </c>
      <c r="HF16" s="97">
        <v>854.85</v>
      </c>
      <c r="HG16" s="97"/>
      <c r="HH16" s="97">
        <v>517.33000000000004</v>
      </c>
      <c r="HI16" s="97">
        <v>510.69</v>
      </c>
      <c r="HJ16" s="98">
        <v>491.72</v>
      </c>
      <c r="HK16" s="99"/>
      <c r="HL16" s="87"/>
      <c r="HM16" s="97"/>
      <c r="HN16" s="97"/>
      <c r="HO16" s="97"/>
      <c r="HP16" s="97"/>
      <c r="HQ16" s="97"/>
      <c r="HR16" s="98"/>
    </row>
    <row r="17" spans="1:226" x14ac:dyDescent="0.35">
      <c r="A17" s="80">
        <v>45292</v>
      </c>
      <c r="B17" s="81" t="s">
        <v>1000</v>
      </c>
      <c r="C17" s="95">
        <v>749.7383139225351</v>
      </c>
      <c r="D17" s="95">
        <v>844.73563477750054</v>
      </c>
      <c r="E17" s="95">
        <v>788.48676084268504</v>
      </c>
      <c r="F17" s="95">
        <v>616.83708958586556</v>
      </c>
      <c r="G17" s="95">
        <v>534.7573039075188</v>
      </c>
      <c r="H17" s="96">
        <v>466.15139817750816</v>
      </c>
      <c r="I17" s="81" t="s">
        <v>1001</v>
      </c>
      <c r="J17" s="95">
        <v>745.45959018501026</v>
      </c>
      <c r="K17" s="95">
        <v>843.3111435643342</v>
      </c>
      <c r="L17" s="95">
        <v>783.74859901706839</v>
      </c>
      <c r="M17" s="95">
        <v>624.46566901021697</v>
      </c>
      <c r="N17" s="95">
        <v>458.14469507101091</v>
      </c>
      <c r="O17" s="96">
        <v>483.99309524192444</v>
      </c>
      <c r="P17" s="84" t="s">
        <v>1002</v>
      </c>
      <c r="Q17" s="97">
        <v>668.03</v>
      </c>
      <c r="R17" s="97">
        <v>841.28</v>
      </c>
      <c r="S17" s="97">
        <v>807.06</v>
      </c>
      <c r="T17" s="97">
        <v>562.28</v>
      </c>
      <c r="U17" s="97"/>
      <c r="V17" s="98"/>
      <c r="W17" s="84" t="s">
        <v>1003</v>
      </c>
      <c r="X17" s="97">
        <v>716.31</v>
      </c>
      <c r="Y17" s="97">
        <v>818.78</v>
      </c>
      <c r="Z17" s="97">
        <v>716.39</v>
      </c>
      <c r="AA17" s="97">
        <v>445.63</v>
      </c>
      <c r="AB17" s="97"/>
      <c r="AC17" s="98">
        <v>606.61</v>
      </c>
      <c r="AD17" s="84" t="s">
        <v>1004</v>
      </c>
      <c r="AE17" s="87">
        <v>0.51129972389814904</v>
      </c>
      <c r="AF17" s="97">
        <v>746.92</v>
      </c>
      <c r="AG17" s="97">
        <v>788.59</v>
      </c>
      <c r="AH17" s="97"/>
      <c r="AI17" s="97"/>
      <c r="AJ17" s="97"/>
      <c r="AK17" s="98">
        <v>506.61</v>
      </c>
      <c r="AL17" s="88" t="s">
        <v>1005</v>
      </c>
      <c r="AM17" s="89">
        <v>1</v>
      </c>
      <c r="AN17" s="97">
        <v>758.93</v>
      </c>
      <c r="AO17" s="97">
        <v>888.13</v>
      </c>
      <c r="AP17" s="97">
        <v>874.01</v>
      </c>
      <c r="AQ17" s="97">
        <v>893.96</v>
      </c>
      <c r="AR17" s="97"/>
      <c r="AS17" s="98"/>
      <c r="AT17" s="84" t="s">
        <v>1006</v>
      </c>
      <c r="AU17" s="87">
        <v>4.0446529687752801E-2</v>
      </c>
      <c r="AV17" s="97">
        <v>680.69</v>
      </c>
      <c r="AW17" s="97">
        <v>815.33</v>
      </c>
      <c r="AX17" s="97">
        <v>729.53</v>
      </c>
      <c r="AY17" s="97"/>
      <c r="AZ17" s="97"/>
      <c r="BA17" s="98">
        <v>444.26</v>
      </c>
      <c r="BB17" s="84" t="s">
        <v>1007</v>
      </c>
      <c r="BC17" s="97">
        <v>742.06</v>
      </c>
      <c r="BD17" s="97">
        <v>846.18</v>
      </c>
      <c r="BE17" s="97">
        <v>773.81</v>
      </c>
      <c r="BF17" s="97"/>
      <c r="BG17" s="97"/>
      <c r="BH17" s="98">
        <v>597.29999999999995</v>
      </c>
      <c r="BI17" s="84" t="s">
        <v>1008</v>
      </c>
      <c r="BJ17" s="87">
        <v>0.134175958351783</v>
      </c>
      <c r="BK17" s="97">
        <v>862.7</v>
      </c>
      <c r="BL17" s="97">
        <v>909.85</v>
      </c>
      <c r="BM17" s="97">
        <v>1075.82</v>
      </c>
      <c r="BN17" s="97">
        <v>593.49</v>
      </c>
      <c r="BO17" s="97"/>
      <c r="BP17" s="98"/>
      <c r="BQ17" s="84" t="s">
        <v>1009</v>
      </c>
      <c r="BR17" s="87">
        <v>1</v>
      </c>
      <c r="BS17" s="97">
        <v>786.17</v>
      </c>
      <c r="BT17" s="97">
        <v>898</v>
      </c>
      <c r="BU17" s="97">
        <v>789.5</v>
      </c>
      <c r="BV17" s="97"/>
      <c r="BW17" s="97"/>
      <c r="BX17" s="98">
        <v>370.33</v>
      </c>
      <c r="BY17" s="84" t="s">
        <v>1010</v>
      </c>
      <c r="BZ17" s="97">
        <v>795.57</v>
      </c>
      <c r="CA17" s="97">
        <v>855.42</v>
      </c>
      <c r="CB17" s="97">
        <v>715.59</v>
      </c>
      <c r="CC17" s="97">
        <v>597.02</v>
      </c>
      <c r="CD17" s="97"/>
      <c r="CE17" s="98">
        <v>739.82</v>
      </c>
      <c r="CF17" s="84" t="s">
        <v>1011</v>
      </c>
      <c r="CG17" s="97">
        <v>698.56</v>
      </c>
      <c r="CH17" s="97">
        <v>985.45</v>
      </c>
      <c r="CI17" s="97">
        <v>886.3</v>
      </c>
      <c r="CJ17" s="97"/>
      <c r="CK17" s="97"/>
      <c r="CL17" s="98"/>
      <c r="CM17" s="84" t="s">
        <v>1012</v>
      </c>
      <c r="CN17" s="97">
        <v>813.48</v>
      </c>
      <c r="CO17" s="97">
        <v>848.62</v>
      </c>
      <c r="CP17" s="97">
        <v>857.58</v>
      </c>
      <c r="CQ17" s="97">
        <v>524.76</v>
      </c>
      <c r="CR17" s="97"/>
      <c r="CS17" s="98">
        <v>705.36</v>
      </c>
      <c r="CT17" s="84" t="s">
        <v>1013</v>
      </c>
      <c r="CU17" s="97">
        <v>753.21</v>
      </c>
      <c r="CV17" s="97">
        <v>909.54</v>
      </c>
      <c r="CW17" s="97">
        <v>749.57</v>
      </c>
      <c r="CX17" s="97">
        <v>619.91999999999996</v>
      </c>
      <c r="CY17" s="97"/>
      <c r="CZ17" s="98"/>
      <c r="DA17" s="84" t="s">
        <v>1014</v>
      </c>
      <c r="DB17" s="87">
        <v>1</v>
      </c>
      <c r="DC17" s="97">
        <v>696</v>
      </c>
      <c r="DD17" s="97">
        <v>860.2</v>
      </c>
      <c r="DE17" s="97">
        <v>703.86</v>
      </c>
      <c r="DF17" s="97">
        <v>714.56</v>
      </c>
      <c r="DG17" s="97"/>
      <c r="DH17" s="98">
        <v>588.65</v>
      </c>
      <c r="DI17" s="84" t="s">
        <v>1015</v>
      </c>
      <c r="DJ17" s="87">
        <v>2.6123301985370999E-3</v>
      </c>
      <c r="DK17" s="97">
        <v>752.93</v>
      </c>
      <c r="DL17" s="97">
        <v>854.93</v>
      </c>
      <c r="DM17" s="97">
        <v>854.93</v>
      </c>
      <c r="DN17" s="97">
        <v>763.19</v>
      </c>
      <c r="DO17" s="97"/>
      <c r="DP17" s="98">
        <v>562.37</v>
      </c>
      <c r="DQ17" s="84" t="s">
        <v>1016</v>
      </c>
      <c r="DR17" s="97">
        <v>741.41</v>
      </c>
      <c r="DS17" s="97">
        <v>821.14</v>
      </c>
      <c r="DT17" s="97">
        <v>729.5</v>
      </c>
      <c r="DU17" s="97">
        <v>754.24</v>
      </c>
      <c r="DV17" s="97"/>
      <c r="DW17" s="98"/>
      <c r="DX17" s="84" t="s">
        <v>1017</v>
      </c>
      <c r="DY17" s="97">
        <v>724.1</v>
      </c>
      <c r="DZ17" s="97">
        <v>801.17</v>
      </c>
      <c r="EA17" s="97">
        <v>839.72</v>
      </c>
      <c r="EB17" s="97">
        <v>584.25</v>
      </c>
      <c r="EC17" s="97"/>
      <c r="ED17" s="98">
        <v>448.39</v>
      </c>
      <c r="EE17" s="84" t="s">
        <v>1018</v>
      </c>
      <c r="EF17" s="87">
        <v>1</v>
      </c>
      <c r="EG17" s="97">
        <v>714.6</v>
      </c>
      <c r="EH17" s="97">
        <v>860.25</v>
      </c>
      <c r="EI17" s="97">
        <v>746.26</v>
      </c>
      <c r="EJ17" s="97"/>
      <c r="EK17" s="97">
        <v>323.74</v>
      </c>
      <c r="EL17" s="98">
        <v>360.57</v>
      </c>
      <c r="EM17" s="84" t="s">
        <v>1019</v>
      </c>
      <c r="EN17" s="97">
        <v>717.17</v>
      </c>
      <c r="EO17" s="97">
        <v>830.08</v>
      </c>
      <c r="EP17" s="97">
        <v>724.34</v>
      </c>
      <c r="EQ17" s="97"/>
      <c r="ER17" s="97"/>
      <c r="ES17" s="98">
        <v>580.98</v>
      </c>
      <c r="ET17" s="84" t="s">
        <v>1020</v>
      </c>
      <c r="EU17" s="87">
        <v>1</v>
      </c>
      <c r="EV17" s="97">
        <v>748.66</v>
      </c>
      <c r="EW17" s="97">
        <v>838.95</v>
      </c>
      <c r="EX17" s="97">
        <v>838.94</v>
      </c>
      <c r="EY17" s="97"/>
      <c r="EZ17" s="97"/>
      <c r="FA17" s="98">
        <v>391.75</v>
      </c>
      <c r="FB17" s="84" t="s">
        <v>1021</v>
      </c>
      <c r="FC17" s="97">
        <v>586.21</v>
      </c>
      <c r="FD17" s="97">
        <v>553.02</v>
      </c>
      <c r="FE17" s="97">
        <v>615.37</v>
      </c>
      <c r="FF17" s="97"/>
      <c r="FG17" s="97"/>
      <c r="FH17" s="98"/>
      <c r="FI17" s="84" t="s">
        <v>1022</v>
      </c>
      <c r="FJ17" s="97">
        <v>769.02</v>
      </c>
      <c r="FK17" s="97">
        <v>893.11</v>
      </c>
      <c r="FL17" s="97"/>
      <c r="FM17" s="97"/>
      <c r="FN17" s="97"/>
      <c r="FO17" s="98">
        <v>474.69</v>
      </c>
      <c r="FP17" s="84" t="s">
        <v>1023</v>
      </c>
      <c r="FQ17" s="87">
        <v>0.23044129508007799</v>
      </c>
      <c r="FR17" s="97">
        <v>783.09</v>
      </c>
      <c r="FS17" s="97">
        <v>845.11</v>
      </c>
      <c r="FT17" s="97">
        <v>894.51</v>
      </c>
      <c r="FU17" s="97">
        <v>524.91</v>
      </c>
      <c r="FV17" s="97">
        <v>544.65</v>
      </c>
      <c r="FW17" s="98">
        <v>431.92</v>
      </c>
      <c r="FX17" s="84" t="s">
        <v>1024</v>
      </c>
      <c r="FY17" s="97">
        <v>757.64</v>
      </c>
      <c r="FZ17" s="97">
        <v>831.24</v>
      </c>
      <c r="GA17" s="97">
        <v>843.81</v>
      </c>
      <c r="GB17" s="97">
        <v>768.53</v>
      </c>
      <c r="GC17" s="97"/>
      <c r="GD17" s="98">
        <v>457.43</v>
      </c>
      <c r="GE17" s="84" t="s">
        <v>1025</v>
      </c>
      <c r="GF17" s="87">
        <v>0.20098078623683599</v>
      </c>
      <c r="GG17" s="97">
        <v>759.05</v>
      </c>
      <c r="GH17" s="97">
        <v>855.3</v>
      </c>
      <c r="GI17" s="97">
        <v>806.21</v>
      </c>
      <c r="GJ17" s="97">
        <v>573.14</v>
      </c>
      <c r="GK17" s="97"/>
      <c r="GL17" s="98">
        <v>473.46</v>
      </c>
      <c r="GM17" s="84" t="s">
        <v>1026</v>
      </c>
      <c r="GN17" s="87">
        <v>9.0122566690699402E-2</v>
      </c>
      <c r="GO17" s="97">
        <v>731.98</v>
      </c>
      <c r="GP17" s="97">
        <v>912.04</v>
      </c>
      <c r="GQ17" s="97">
        <v>687.09</v>
      </c>
      <c r="GR17" s="97">
        <v>563.45000000000005</v>
      </c>
      <c r="GS17" s="97"/>
      <c r="GT17" s="98"/>
      <c r="GU17" s="84" t="s">
        <v>1027</v>
      </c>
      <c r="GV17" s="87">
        <v>1</v>
      </c>
      <c r="GW17" s="97">
        <v>631.20000000000005</v>
      </c>
      <c r="GX17" s="97">
        <v>742.14</v>
      </c>
      <c r="GY17" s="97">
        <v>725.04</v>
      </c>
      <c r="GZ17" s="97"/>
      <c r="HA17" s="97"/>
      <c r="HB17" s="98">
        <v>562.37</v>
      </c>
      <c r="HC17" s="84" t="s">
        <v>1028</v>
      </c>
      <c r="HD17" s="87">
        <v>1</v>
      </c>
      <c r="HE17" s="97">
        <v>748.85</v>
      </c>
      <c r="HF17" s="97">
        <v>854.85</v>
      </c>
      <c r="HG17" s="97"/>
      <c r="HH17" s="97">
        <v>531.70000000000005</v>
      </c>
      <c r="HI17" s="97">
        <v>525.6</v>
      </c>
      <c r="HJ17" s="98">
        <v>491.72</v>
      </c>
      <c r="HK17" s="99"/>
      <c r="HL17" s="87"/>
      <c r="HM17" s="97"/>
      <c r="HN17" s="97"/>
      <c r="HO17" s="97"/>
      <c r="HP17" s="97"/>
      <c r="HQ17" s="97"/>
      <c r="HR17" s="98"/>
    </row>
    <row r="18" spans="1:226" x14ac:dyDescent="0.35">
      <c r="A18" s="80">
        <v>45285</v>
      </c>
      <c r="B18" s="81" t="s">
        <v>1000</v>
      </c>
      <c r="C18" s="95">
        <v>758.26547927417766</v>
      </c>
      <c r="D18" s="95">
        <v>861.5652568153788</v>
      </c>
      <c r="E18" s="95">
        <v>809.80435869902055</v>
      </c>
      <c r="F18" s="95">
        <v>612.10549529448167</v>
      </c>
      <c r="G18" s="95">
        <v>533.1738387312505</v>
      </c>
      <c r="H18" s="96">
        <v>467.85622685272841</v>
      </c>
      <c r="I18" s="81" t="s">
        <v>1001</v>
      </c>
      <c r="J18" s="95">
        <v>751.70476944342988</v>
      </c>
      <c r="K18" s="95">
        <v>851.7728728784698</v>
      </c>
      <c r="L18" s="95">
        <v>805.41002394639008</v>
      </c>
      <c r="M18" s="95">
        <v>617.19109242608999</v>
      </c>
      <c r="N18" s="95">
        <v>446.69905597326652</v>
      </c>
      <c r="O18" s="96">
        <v>478.80681568218881</v>
      </c>
      <c r="P18" s="84" t="s">
        <v>1002</v>
      </c>
      <c r="Q18" s="97">
        <v>668.03</v>
      </c>
      <c r="R18" s="97">
        <v>841.28</v>
      </c>
      <c r="S18" s="97">
        <v>807.06</v>
      </c>
      <c r="T18" s="97">
        <v>562.28</v>
      </c>
      <c r="U18" s="97"/>
      <c r="V18" s="98"/>
      <c r="W18" s="84" t="s">
        <v>1003</v>
      </c>
      <c r="X18" s="97">
        <v>726.17</v>
      </c>
      <c r="Y18" s="97">
        <v>836.08</v>
      </c>
      <c r="Z18" s="97">
        <v>740.52</v>
      </c>
      <c r="AA18" s="97">
        <v>445.63</v>
      </c>
      <c r="AB18" s="97"/>
      <c r="AC18" s="98">
        <v>606.61</v>
      </c>
      <c r="AD18" s="84" t="s">
        <v>1004</v>
      </c>
      <c r="AE18" s="87">
        <v>0.51129972389814904</v>
      </c>
      <c r="AF18" s="97">
        <v>736.23</v>
      </c>
      <c r="AG18" s="97">
        <v>787.7</v>
      </c>
      <c r="AH18" s="97"/>
      <c r="AI18" s="97"/>
      <c r="AJ18" s="97"/>
      <c r="AK18" s="98">
        <v>509.21</v>
      </c>
      <c r="AL18" s="88" t="s">
        <v>1005</v>
      </c>
      <c r="AM18" s="89">
        <v>1</v>
      </c>
      <c r="AN18" s="97">
        <v>763.42</v>
      </c>
      <c r="AO18" s="97">
        <v>893.99</v>
      </c>
      <c r="AP18" s="97">
        <v>880.38</v>
      </c>
      <c r="AQ18" s="97">
        <v>893.96</v>
      </c>
      <c r="AR18" s="97"/>
      <c r="AS18" s="98"/>
      <c r="AT18" s="84" t="s">
        <v>1006</v>
      </c>
      <c r="AU18" s="87">
        <v>4.0668591646671297E-2</v>
      </c>
      <c r="AV18" s="97">
        <v>682.41</v>
      </c>
      <c r="AW18" s="97">
        <v>817.56</v>
      </c>
      <c r="AX18" s="97">
        <v>743.51</v>
      </c>
      <c r="AY18" s="97"/>
      <c r="AZ18" s="97"/>
      <c r="BA18" s="98">
        <v>446.63</v>
      </c>
      <c r="BB18" s="84" t="s">
        <v>1007</v>
      </c>
      <c r="BC18" s="97">
        <v>767.02</v>
      </c>
      <c r="BD18" s="97">
        <v>880.95</v>
      </c>
      <c r="BE18" s="97">
        <v>807.09</v>
      </c>
      <c r="BF18" s="97"/>
      <c r="BG18" s="97"/>
      <c r="BH18" s="98">
        <v>577.24</v>
      </c>
      <c r="BI18" s="84" t="s">
        <v>1008</v>
      </c>
      <c r="BJ18" s="87">
        <v>0.13412017167382001</v>
      </c>
      <c r="BK18" s="97">
        <v>861.86</v>
      </c>
      <c r="BL18" s="97">
        <v>919.66</v>
      </c>
      <c r="BM18" s="97">
        <v>1086.1300000000001</v>
      </c>
      <c r="BN18" s="97">
        <v>594.65</v>
      </c>
      <c r="BO18" s="97"/>
      <c r="BP18" s="98"/>
      <c r="BQ18" s="84" t="s">
        <v>1009</v>
      </c>
      <c r="BR18" s="87">
        <v>1</v>
      </c>
      <c r="BS18" s="97">
        <v>786.17</v>
      </c>
      <c r="BT18" s="97">
        <v>898</v>
      </c>
      <c r="BU18" s="97">
        <v>789.5</v>
      </c>
      <c r="BV18" s="97"/>
      <c r="BW18" s="97"/>
      <c r="BX18" s="98">
        <v>370.33</v>
      </c>
      <c r="BY18" s="84" t="s">
        <v>1010</v>
      </c>
      <c r="BZ18" s="97">
        <v>793.38</v>
      </c>
      <c r="CA18" s="97">
        <v>854.85</v>
      </c>
      <c r="CB18" s="97">
        <v>724.5</v>
      </c>
      <c r="CC18" s="97">
        <v>583.19000000000005</v>
      </c>
      <c r="CD18" s="97"/>
      <c r="CE18" s="98">
        <v>739.52</v>
      </c>
      <c r="CF18" s="84" t="s">
        <v>1011</v>
      </c>
      <c r="CG18" s="97">
        <v>723.56</v>
      </c>
      <c r="CH18" s="97">
        <v>1012.87</v>
      </c>
      <c r="CI18" s="97">
        <v>925.81</v>
      </c>
      <c r="CJ18" s="97"/>
      <c r="CK18" s="97"/>
      <c r="CL18" s="98"/>
      <c r="CM18" s="84" t="s">
        <v>1012</v>
      </c>
      <c r="CN18" s="97">
        <v>807.9</v>
      </c>
      <c r="CO18" s="97">
        <v>842.86</v>
      </c>
      <c r="CP18" s="97">
        <v>861.72</v>
      </c>
      <c r="CQ18" s="97">
        <v>534.44000000000005</v>
      </c>
      <c r="CR18" s="97"/>
      <c r="CS18" s="98">
        <v>701.01</v>
      </c>
      <c r="CT18" s="84" t="s">
        <v>1013</v>
      </c>
      <c r="CU18" s="97">
        <v>752.4</v>
      </c>
      <c r="CV18" s="97">
        <v>908.73</v>
      </c>
      <c r="CW18" s="97">
        <v>750.37</v>
      </c>
      <c r="CX18" s="97">
        <v>619.91999999999996</v>
      </c>
      <c r="CY18" s="97"/>
      <c r="CZ18" s="98"/>
      <c r="DA18" s="84" t="s">
        <v>1014</v>
      </c>
      <c r="DB18" s="87">
        <v>1</v>
      </c>
      <c r="DC18" s="97">
        <v>696</v>
      </c>
      <c r="DD18" s="97">
        <v>860.2</v>
      </c>
      <c r="DE18" s="97">
        <v>703.86</v>
      </c>
      <c r="DF18" s="97">
        <v>714.56</v>
      </c>
      <c r="DG18" s="97"/>
      <c r="DH18" s="98">
        <v>588.65</v>
      </c>
      <c r="DI18" s="84" t="s">
        <v>1015</v>
      </c>
      <c r="DJ18" s="87">
        <v>2.6182808368025502E-3</v>
      </c>
      <c r="DK18" s="97">
        <v>801.14</v>
      </c>
      <c r="DL18" s="97">
        <v>899.74</v>
      </c>
      <c r="DM18" s="97">
        <v>899.74</v>
      </c>
      <c r="DN18" s="97">
        <v>763.56</v>
      </c>
      <c r="DO18" s="97"/>
      <c r="DP18" s="98">
        <v>558.89</v>
      </c>
      <c r="DQ18" s="84" t="s">
        <v>1016</v>
      </c>
      <c r="DR18" s="97">
        <v>752.8</v>
      </c>
      <c r="DS18" s="97">
        <v>833.17</v>
      </c>
      <c r="DT18" s="97">
        <v>735.67</v>
      </c>
      <c r="DU18" s="97">
        <v>759.41</v>
      </c>
      <c r="DV18" s="97"/>
      <c r="DW18" s="98"/>
      <c r="DX18" s="84" t="s">
        <v>1017</v>
      </c>
      <c r="DY18" s="97">
        <v>719.07</v>
      </c>
      <c r="DZ18" s="97">
        <v>802.34</v>
      </c>
      <c r="EA18" s="97">
        <v>832.76</v>
      </c>
      <c r="EB18" s="97">
        <v>578.25</v>
      </c>
      <c r="EC18" s="97"/>
      <c r="ED18" s="98">
        <v>439.56</v>
      </c>
      <c r="EE18" s="84" t="s">
        <v>1018</v>
      </c>
      <c r="EF18" s="87">
        <v>1</v>
      </c>
      <c r="EG18" s="97">
        <v>723.15</v>
      </c>
      <c r="EH18" s="97">
        <v>862.47</v>
      </c>
      <c r="EI18" s="97">
        <v>727.74</v>
      </c>
      <c r="EJ18" s="97"/>
      <c r="EK18" s="97">
        <v>323.74</v>
      </c>
      <c r="EL18" s="98">
        <v>366.88</v>
      </c>
      <c r="EM18" s="84" t="s">
        <v>1019</v>
      </c>
      <c r="EN18" s="97">
        <v>720.63</v>
      </c>
      <c r="EO18" s="97">
        <v>863.49</v>
      </c>
      <c r="EP18" s="97">
        <v>750.37</v>
      </c>
      <c r="EQ18" s="97"/>
      <c r="ER18" s="97"/>
      <c r="ES18" s="98">
        <v>594.04</v>
      </c>
      <c r="ET18" s="84" t="s">
        <v>1020</v>
      </c>
      <c r="EU18" s="87">
        <v>1</v>
      </c>
      <c r="EV18" s="97">
        <v>748.66</v>
      </c>
      <c r="EW18" s="97">
        <v>838.95</v>
      </c>
      <c r="EX18" s="97">
        <v>838.94</v>
      </c>
      <c r="EY18" s="97"/>
      <c r="EZ18" s="97"/>
      <c r="FA18" s="98">
        <v>391.75</v>
      </c>
      <c r="FB18" s="84" t="s">
        <v>1021</v>
      </c>
      <c r="FC18" s="97">
        <v>586.21</v>
      </c>
      <c r="FD18" s="97">
        <v>553.02</v>
      </c>
      <c r="FE18" s="97">
        <v>615.37</v>
      </c>
      <c r="FF18" s="97"/>
      <c r="FG18" s="97"/>
      <c r="FH18" s="98"/>
      <c r="FI18" s="84" t="s">
        <v>1022</v>
      </c>
      <c r="FJ18" s="97">
        <v>763.23</v>
      </c>
      <c r="FK18" s="97">
        <v>889.8</v>
      </c>
      <c r="FL18" s="97"/>
      <c r="FM18" s="97"/>
      <c r="FN18" s="97"/>
      <c r="FO18" s="98">
        <v>487.09</v>
      </c>
      <c r="FP18" s="84" t="s">
        <v>1023</v>
      </c>
      <c r="FQ18" s="87">
        <v>0.23030861354214599</v>
      </c>
      <c r="FR18" s="97">
        <v>798.19</v>
      </c>
      <c r="FS18" s="97">
        <v>868.24</v>
      </c>
      <c r="FT18" s="97">
        <v>906.33</v>
      </c>
      <c r="FU18" s="97">
        <v>572.33000000000004</v>
      </c>
      <c r="FV18" s="97">
        <v>544.34</v>
      </c>
      <c r="FW18" s="98">
        <v>442.68</v>
      </c>
      <c r="FX18" s="84" t="s">
        <v>1024</v>
      </c>
      <c r="FY18" s="97">
        <v>756.02</v>
      </c>
      <c r="FZ18" s="97">
        <v>836.93</v>
      </c>
      <c r="GA18" s="97">
        <v>823.48</v>
      </c>
      <c r="GB18" s="97">
        <v>752.36</v>
      </c>
      <c r="GC18" s="97"/>
      <c r="GD18" s="98">
        <v>448.49</v>
      </c>
      <c r="GE18" s="84" t="s">
        <v>1025</v>
      </c>
      <c r="GF18" s="87">
        <v>0.20117486118934599</v>
      </c>
      <c r="GG18" s="97">
        <v>760.35</v>
      </c>
      <c r="GH18" s="97">
        <v>855.62</v>
      </c>
      <c r="GI18" s="97">
        <v>811.84</v>
      </c>
      <c r="GJ18" s="97">
        <v>605.92999999999995</v>
      </c>
      <c r="GK18" s="97"/>
      <c r="GL18" s="98">
        <v>476.47</v>
      </c>
      <c r="GM18" s="84" t="s">
        <v>1026</v>
      </c>
      <c r="GN18" s="87">
        <v>9.0451897680813298E-2</v>
      </c>
      <c r="GO18" s="97">
        <v>763.67</v>
      </c>
      <c r="GP18" s="97">
        <v>1269.71</v>
      </c>
      <c r="GQ18" s="97">
        <v>686.71</v>
      </c>
      <c r="GR18" s="97">
        <v>567.4</v>
      </c>
      <c r="GS18" s="97"/>
      <c r="GT18" s="98"/>
      <c r="GU18" s="84" t="s">
        <v>1027</v>
      </c>
      <c r="GV18" s="87">
        <v>1</v>
      </c>
      <c r="GW18" s="97">
        <v>631.20000000000005</v>
      </c>
      <c r="GX18" s="97">
        <v>742.14</v>
      </c>
      <c r="GY18" s="97">
        <v>725.04</v>
      </c>
      <c r="GZ18" s="97"/>
      <c r="HA18" s="97"/>
      <c r="HB18" s="98">
        <v>562.37</v>
      </c>
      <c r="HC18" s="84" t="s">
        <v>1028</v>
      </c>
      <c r="HD18" s="87">
        <v>1</v>
      </c>
      <c r="HE18" s="97">
        <v>730.52</v>
      </c>
      <c r="HF18" s="97">
        <v>869.85</v>
      </c>
      <c r="HG18" s="97"/>
      <c r="HH18" s="97">
        <v>515.04999999999995</v>
      </c>
      <c r="HI18" s="97">
        <v>508.41</v>
      </c>
      <c r="HJ18" s="98">
        <v>490.89</v>
      </c>
      <c r="HK18" s="99"/>
      <c r="HL18" s="87"/>
      <c r="HM18" s="97"/>
      <c r="HN18" s="97"/>
      <c r="HO18" s="97"/>
      <c r="HP18" s="97"/>
      <c r="HQ18" s="97"/>
      <c r="HR18" s="98"/>
    </row>
    <row r="19" spans="1:226" x14ac:dyDescent="0.35">
      <c r="A19" s="80">
        <v>45278</v>
      </c>
      <c r="B19" s="81" t="s">
        <v>1000</v>
      </c>
      <c r="C19" s="95">
        <v>756.63127940393201</v>
      </c>
      <c r="D19" s="95">
        <v>858.17058904372971</v>
      </c>
      <c r="E19" s="95">
        <v>786.61248293325491</v>
      </c>
      <c r="F19" s="95">
        <v>618.4561996770401</v>
      </c>
      <c r="G19" s="95">
        <v>532.74972962644506</v>
      </c>
      <c r="H19" s="96">
        <v>467.43560137735483</v>
      </c>
      <c r="I19" s="81" t="s">
        <v>1001</v>
      </c>
      <c r="J19" s="95">
        <v>750.05707223241404</v>
      </c>
      <c r="K19" s="95">
        <v>848.31149731364485</v>
      </c>
      <c r="L19" s="95">
        <v>781.44023253138039</v>
      </c>
      <c r="M19" s="95">
        <v>625.8009960073191</v>
      </c>
      <c r="N19" s="95">
        <v>445.93335004177112</v>
      </c>
      <c r="O19" s="96">
        <v>477.89195165157946</v>
      </c>
      <c r="P19" s="84" t="s">
        <v>1002</v>
      </c>
      <c r="Q19" s="97">
        <v>672.19</v>
      </c>
      <c r="R19" s="97">
        <v>837.12</v>
      </c>
      <c r="S19" s="97">
        <v>794.79</v>
      </c>
      <c r="T19" s="97">
        <v>562.28</v>
      </c>
      <c r="U19" s="97"/>
      <c r="V19" s="98"/>
      <c r="W19" s="84" t="s">
        <v>1003</v>
      </c>
      <c r="X19" s="97">
        <v>724.25</v>
      </c>
      <c r="Y19" s="97">
        <v>833.55</v>
      </c>
      <c r="Z19" s="97">
        <v>716.14</v>
      </c>
      <c r="AA19" s="97">
        <v>423.59</v>
      </c>
      <c r="AB19" s="97"/>
      <c r="AC19" s="98">
        <v>606.61</v>
      </c>
      <c r="AD19" s="84" t="s">
        <v>1004</v>
      </c>
      <c r="AE19" s="87">
        <v>0.51129972389814904</v>
      </c>
      <c r="AF19" s="97">
        <v>751.19</v>
      </c>
      <c r="AG19" s="97">
        <v>792.94</v>
      </c>
      <c r="AH19" s="97"/>
      <c r="AI19" s="97"/>
      <c r="AJ19" s="97"/>
      <c r="AK19" s="98">
        <v>511</v>
      </c>
      <c r="AL19" s="88" t="s">
        <v>1005</v>
      </c>
      <c r="AM19" s="89">
        <v>1</v>
      </c>
      <c r="AN19" s="97">
        <v>774.09</v>
      </c>
      <c r="AO19" s="97">
        <v>907.05</v>
      </c>
      <c r="AP19" s="97">
        <v>891.91</v>
      </c>
      <c r="AQ19" s="97">
        <v>893.96</v>
      </c>
      <c r="AR19" s="97"/>
      <c r="AS19" s="98"/>
      <c r="AT19" s="84" t="s">
        <v>1006</v>
      </c>
      <c r="AU19" s="87">
        <v>4.0744815222263003E-2</v>
      </c>
      <c r="AV19" s="97">
        <v>688.14</v>
      </c>
      <c r="AW19" s="97">
        <v>824.48</v>
      </c>
      <c r="AX19" s="97">
        <v>744.91</v>
      </c>
      <c r="AY19" s="97"/>
      <c r="AZ19" s="97"/>
      <c r="BA19" s="98">
        <v>446.46</v>
      </c>
      <c r="BB19" s="84" t="s">
        <v>1007</v>
      </c>
      <c r="BC19" s="97">
        <v>756.09</v>
      </c>
      <c r="BD19" s="97">
        <v>863.3</v>
      </c>
      <c r="BE19" s="97">
        <v>769.11</v>
      </c>
      <c r="BF19" s="97"/>
      <c r="BG19" s="97"/>
      <c r="BH19" s="98">
        <v>581.27</v>
      </c>
      <c r="BI19" s="84" t="s">
        <v>1008</v>
      </c>
      <c r="BJ19" s="87">
        <v>0.134139961635971</v>
      </c>
      <c r="BK19" s="97">
        <v>840.52</v>
      </c>
      <c r="BL19" s="97">
        <v>887.6</v>
      </c>
      <c r="BM19" s="97">
        <v>1064.83</v>
      </c>
      <c r="BN19" s="97">
        <v>594.74</v>
      </c>
      <c r="BO19" s="97"/>
      <c r="BP19" s="98"/>
      <c r="BQ19" s="84" t="s">
        <v>1009</v>
      </c>
      <c r="BR19" s="87">
        <v>1</v>
      </c>
      <c r="BS19" s="97">
        <v>786.17</v>
      </c>
      <c r="BT19" s="97">
        <v>898</v>
      </c>
      <c r="BU19" s="97">
        <v>789.5</v>
      </c>
      <c r="BV19" s="97"/>
      <c r="BW19" s="97"/>
      <c r="BX19" s="98">
        <v>370.33</v>
      </c>
      <c r="BY19" s="84" t="s">
        <v>1010</v>
      </c>
      <c r="BZ19" s="97">
        <v>797.48</v>
      </c>
      <c r="CA19" s="97">
        <v>862.04</v>
      </c>
      <c r="CB19" s="97">
        <v>727.28</v>
      </c>
      <c r="CC19" s="97">
        <v>609.20000000000005</v>
      </c>
      <c r="CD19" s="97"/>
      <c r="CE19" s="98">
        <v>741.18</v>
      </c>
      <c r="CF19" s="84" t="s">
        <v>1011</v>
      </c>
      <c r="CG19" s="97">
        <v>777.59</v>
      </c>
      <c r="CH19" s="97">
        <v>1068.51</v>
      </c>
      <c r="CI19" s="97">
        <v>896.78</v>
      </c>
      <c r="CJ19" s="97"/>
      <c r="CK19" s="97"/>
      <c r="CL19" s="98"/>
      <c r="CM19" s="84" t="s">
        <v>1012</v>
      </c>
      <c r="CN19" s="97">
        <v>802.34</v>
      </c>
      <c r="CO19" s="97">
        <v>836.02</v>
      </c>
      <c r="CP19" s="97">
        <v>848.38</v>
      </c>
      <c r="CQ19" s="97">
        <v>516.5</v>
      </c>
      <c r="CR19" s="97"/>
      <c r="CS19" s="98">
        <v>699.42</v>
      </c>
      <c r="CT19" s="84" t="s">
        <v>1013</v>
      </c>
      <c r="CU19" s="97">
        <v>745.14</v>
      </c>
      <c r="CV19" s="97">
        <v>903.9</v>
      </c>
      <c r="CW19" s="97">
        <v>742.31</v>
      </c>
      <c r="CX19" s="97">
        <v>619.91999999999996</v>
      </c>
      <c r="CY19" s="97"/>
      <c r="CZ19" s="98"/>
      <c r="DA19" s="84" t="s">
        <v>1014</v>
      </c>
      <c r="DB19" s="87">
        <v>1</v>
      </c>
      <c r="DC19" s="97">
        <v>732</v>
      </c>
      <c r="DD19" s="97">
        <v>890.6</v>
      </c>
      <c r="DE19" s="97">
        <v>719.86</v>
      </c>
      <c r="DF19" s="97">
        <v>714.56</v>
      </c>
      <c r="DG19" s="97"/>
      <c r="DH19" s="98">
        <v>600.65</v>
      </c>
      <c r="DI19" s="84" t="s">
        <v>1015</v>
      </c>
      <c r="DJ19" s="87">
        <v>2.5940337224383899E-3</v>
      </c>
      <c r="DK19" s="97">
        <v>805.17</v>
      </c>
      <c r="DL19" s="97">
        <v>899.71</v>
      </c>
      <c r="DM19" s="97">
        <v>899.71</v>
      </c>
      <c r="DN19" s="97">
        <v>860.25</v>
      </c>
      <c r="DO19" s="97"/>
      <c r="DP19" s="98">
        <v>552.66999999999996</v>
      </c>
      <c r="DQ19" s="84" t="s">
        <v>1016</v>
      </c>
      <c r="DR19" s="97">
        <v>768.49</v>
      </c>
      <c r="DS19" s="97">
        <v>849.59</v>
      </c>
      <c r="DT19" s="97">
        <v>751.75</v>
      </c>
      <c r="DU19" s="97">
        <v>747.44</v>
      </c>
      <c r="DV19" s="97"/>
      <c r="DW19" s="98"/>
      <c r="DX19" s="84" t="s">
        <v>1017</v>
      </c>
      <c r="DY19" s="97">
        <v>719.07</v>
      </c>
      <c r="DZ19" s="97">
        <v>802.34</v>
      </c>
      <c r="EA19" s="97">
        <v>832.76</v>
      </c>
      <c r="EB19" s="97">
        <v>578.25</v>
      </c>
      <c r="EC19" s="97"/>
      <c r="ED19" s="98">
        <v>439.56</v>
      </c>
      <c r="EE19" s="84" t="s">
        <v>1018</v>
      </c>
      <c r="EF19" s="87">
        <v>1</v>
      </c>
      <c r="EG19" s="97">
        <v>727.74</v>
      </c>
      <c r="EH19" s="97">
        <v>856.99</v>
      </c>
      <c r="EI19" s="97">
        <v>736.39</v>
      </c>
      <c r="EJ19" s="97"/>
      <c r="EK19" s="97">
        <v>323.74</v>
      </c>
      <c r="EL19" s="98">
        <v>358.56</v>
      </c>
      <c r="EM19" s="84" t="s">
        <v>1019</v>
      </c>
      <c r="EN19" s="97">
        <v>699.94</v>
      </c>
      <c r="EO19" s="97">
        <v>831.59</v>
      </c>
      <c r="EP19" s="97">
        <v>723.82</v>
      </c>
      <c r="EQ19" s="97"/>
      <c r="ER19" s="97"/>
      <c r="ES19" s="98">
        <v>594.04</v>
      </c>
      <c r="ET19" s="84" t="s">
        <v>1020</v>
      </c>
      <c r="EU19" s="87">
        <v>1</v>
      </c>
      <c r="EV19" s="97">
        <v>748.66</v>
      </c>
      <c r="EW19" s="97">
        <v>838.95</v>
      </c>
      <c r="EX19" s="97">
        <v>838.94</v>
      </c>
      <c r="EY19" s="97"/>
      <c r="EZ19" s="97"/>
      <c r="FA19" s="98">
        <v>391.75</v>
      </c>
      <c r="FB19" s="84" t="s">
        <v>1021</v>
      </c>
      <c r="FC19" s="97">
        <v>586.21</v>
      </c>
      <c r="FD19" s="97">
        <v>553.02</v>
      </c>
      <c r="FE19" s="97">
        <v>615.37</v>
      </c>
      <c r="FF19" s="97"/>
      <c r="FG19" s="97"/>
      <c r="FH19" s="98"/>
      <c r="FI19" s="84" t="s">
        <v>1022</v>
      </c>
      <c r="FJ19" s="97">
        <v>762.4</v>
      </c>
      <c r="FK19" s="97">
        <v>892.28</v>
      </c>
      <c r="FL19" s="97"/>
      <c r="FM19" s="97"/>
      <c r="FN19" s="97"/>
      <c r="FO19" s="98">
        <v>473.87</v>
      </c>
      <c r="FP19" s="84" t="s">
        <v>1023</v>
      </c>
      <c r="FQ19" s="87">
        <v>0.23014959723820499</v>
      </c>
      <c r="FR19" s="97">
        <v>797.63</v>
      </c>
      <c r="FS19" s="97">
        <v>867.64</v>
      </c>
      <c r="FT19" s="97">
        <v>905.71</v>
      </c>
      <c r="FU19" s="97">
        <v>571.94000000000005</v>
      </c>
      <c r="FV19" s="97">
        <v>543.96</v>
      </c>
      <c r="FW19" s="98">
        <v>442.38</v>
      </c>
      <c r="FX19" s="84" t="s">
        <v>1024</v>
      </c>
      <c r="FY19" s="97">
        <v>745.45</v>
      </c>
      <c r="FZ19" s="97">
        <v>820.67</v>
      </c>
      <c r="GA19" s="97">
        <v>821.86</v>
      </c>
      <c r="GB19" s="97">
        <v>752.36</v>
      </c>
      <c r="GC19" s="97"/>
      <c r="GD19" s="98">
        <v>456.62</v>
      </c>
      <c r="GE19" s="84" t="s">
        <v>1025</v>
      </c>
      <c r="GF19" s="87">
        <v>0.20125988689194299</v>
      </c>
      <c r="GG19" s="97">
        <v>761.75</v>
      </c>
      <c r="GH19" s="97">
        <v>857.66</v>
      </c>
      <c r="GI19" s="97">
        <v>813.02</v>
      </c>
      <c r="GJ19" s="97">
        <v>615.38</v>
      </c>
      <c r="GK19" s="97"/>
      <c r="GL19" s="98">
        <v>476.66</v>
      </c>
      <c r="GM19" s="84" t="s">
        <v>1026</v>
      </c>
      <c r="GN19" s="87">
        <v>8.9726334679228401E-2</v>
      </c>
      <c r="GO19" s="97">
        <v>755.75</v>
      </c>
      <c r="GP19" s="97">
        <v>1248.1099999999999</v>
      </c>
      <c r="GQ19" s="97">
        <v>664.41</v>
      </c>
      <c r="GR19" s="97">
        <v>549.57000000000005</v>
      </c>
      <c r="GS19" s="97"/>
      <c r="GT19" s="98"/>
      <c r="GU19" s="84" t="s">
        <v>1027</v>
      </c>
      <c r="GV19" s="87">
        <v>1</v>
      </c>
      <c r="GW19" s="97">
        <v>643.58000000000004</v>
      </c>
      <c r="GX19" s="97">
        <v>757.28</v>
      </c>
      <c r="GY19" s="97">
        <v>755.32</v>
      </c>
      <c r="GZ19" s="97"/>
      <c r="HA19" s="97"/>
      <c r="HB19" s="98">
        <v>565.95000000000005</v>
      </c>
      <c r="HC19" s="84" t="s">
        <v>1028</v>
      </c>
      <c r="HD19" s="87">
        <v>1</v>
      </c>
      <c r="HE19" s="97">
        <v>716.35</v>
      </c>
      <c r="HF19" s="97">
        <v>859.85</v>
      </c>
      <c r="HG19" s="97"/>
      <c r="HH19" s="97">
        <v>513.9</v>
      </c>
      <c r="HI19" s="97">
        <v>507.26</v>
      </c>
      <c r="HJ19" s="98">
        <v>490.05</v>
      </c>
      <c r="HK19" s="99"/>
      <c r="HL19" s="87"/>
      <c r="HM19" s="97"/>
      <c r="HN19" s="97"/>
      <c r="HO19" s="97"/>
      <c r="HP19" s="97"/>
      <c r="HQ19" s="97"/>
      <c r="HR19" s="98"/>
    </row>
    <row r="20" spans="1:226" x14ac:dyDescent="0.35">
      <c r="A20" s="80">
        <v>45271</v>
      </c>
      <c r="B20" s="81" t="s">
        <v>1000</v>
      </c>
      <c r="C20" s="95">
        <v>770.39626103233854</v>
      </c>
      <c r="D20" s="95">
        <v>874.57028074793709</v>
      </c>
      <c r="E20" s="95">
        <v>811.68578474570688</v>
      </c>
      <c r="F20" s="95">
        <v>624.42847629877122</v>
      </c>
      <c r="G20" s="95">
        <v>557.22344702398004</v>
      </c>
      <c r="H20" s="96">
        <v>471.82350710875363</v>
      </c>
      <c r="I20" s="81" t="s">
        <v>1001</v>
      </c>
      <c r="J20" s="95">
        <v>764.22208984222118</v>
      </c>
      <c r="K20" s="95">
        <v>866.08846277043551</v>
      </c>
      <c r="L20" s="95">
        <v>807.24617790494062</v>
      </c>
      <c r="M20" s="95">
        <v>631.83373489668486</v>
      </c>
      <c r="N20" s="95">
        <v>459.51630743525476</v>
      </c>
      <c r="O20" s="96">
        <v>482.57661351978032</v>
      </c>
      <c r="P20" s="84" t="s">
        <v>1002</v>
      </c>
      <c r="Q20" s="97">
        <v>691.36</v>
      </c>
      <c r="R20" s="97">
        <v>860.45</v>
      </c>
      <c r="S20" s="97">
        <v>806.88</v>
      </c>
      <c r="T20" s="97">
        <v>606.28</v>
      </c>
      <c r="U20" s="97"/>
      <c r="V20" s="98"/>
      <c r="W20" s="84" t="s">
        <v>1003</v>
      </c>
      <c r="X20" s="97">
        <v>740.19</v>
      </c>
      <c r="Y20" s="97">
        <v>860.97</v>
      </c>
      <c r="Z20" s="97">
        <v>728.87</v>
      </c>
      <c r="AA20" s="97">
        <v>442.02</v>
      </c>
      <c r="AB20" s="97"/>
      <c r="AC20" s="98">
        <v>606.61</v>
      </c>
      <c r="AD20" s="84" t="s">
        <v>1004</v>
      </c>
      <c r="AE20" s="87">
        <v>0.51129972389814904</v>
      </c>
      <c r="AF20" s="97">
        <v>768.91</v>
      </c>
      <c r="AG20" s="97">
        <v>810.75</v>
      </c>
      <c r="AH20" s="97"/>
      <c r="AI20" s="97"/>
      <c r="AJ20" s="97"/>
      <c r="AK20" s="98">
        <v>506.23</v>
      </c>
      <c r="AL20" s="88" t="s">
        <v>1005</v>
      </c>
      <c r="AM20" s="89">
        <v>1</v>
      </c>
      <c r="AN20" s="97">
        <v>800.9</v>
      </c>
      <c r="AO20" s="97">
        <v>942.58</v>
      </c>
      <c r="AP20" s="97">
        <v>909.33</v>
      </c>
      <c r="AQ20" s="97">
        <v>893.96</v>
      </c>
      <c r="AR20" s="97"/>
      <c r="AS20" s="98"/>
      <c r="AT20" s="84" t="s">
        <v>1006</v>
      </c>
      <c r="AU20" s="87">
        <v>4.1039110272089299E-2</v>
      </c>
      <c r="AV20" s="97">
        <v>713.83</v>
      </c>
      <c r="AW20" s="97">
        <v>844.13</v>
      </c>
      <c r="AX20" s="97">
        <v>759.68</v>
      </c>
      <c r="AY20" s="97"/>
      <c r="AZ20" s="97"/>
      <c r="BA20" s="98">
        <v>441.98</v>
      </c>
      <c r="BB20" s="84" t="s">
        <v>1007</v>
      </c>
      <c r="BC20" s="97">
        <v>773.74</v>
      </c>
      <c r="BD20" s="97">
        <v>888.51</v>
      </c>
      <c r="BE20" s="97">
        <v>806.08</v>
      </c>
      <c r="BF20" s="97"/>
      <c r="BG20" s="97"/>
      <c r="BH20" s="98">
        <v>578.24</v>
      </c>
      <c r="BI20" s="84" t="s">
        <v>1008</v>
      </c>
      <c r="BJ20" s="87">
        <v>0.13411477542480801</v>
      </c>
      <c r="BK20" s="97">
        <v>840.36</v>
      </c>
      <c r="BL20" s="97">
        <v>887.44</v>
      </c>
      <c r="BM20" s="97">
        <v>1064.6300000000001</v>
      </c>
      <c r="BN20" s="97">
        <v>594.62</v>
      </c>
      <c r="BO20" s="97"/>
      <c r="BP20" s="98"/>
      <c r="BQ20" s="84" t="s">
        <v>1009</v>
      </c>
      <c r="BR20" s="87">
        <v>1</v>
      </c>
      <c r="BS20" s="97">
        <v>792</v>
      </c>
      <c r="BT20" s="97">
        <v>904.67</v>
      </c>
      <c r="BU20" s="97">
        <v>936.17</v>
      </c>
      <c r="BV20" s="97"/>
      <c r="BW20" s="97"/>
      <c r="BX20" s="98">
        <v>372</v>
      </c>
      <c r="BY20" s="84" t="s">
        <v>1010</v>
      </c>
      <c r="BZ20" s="97">
        <v>814.81</v>
      </c>
      <c r="CA20" s="97">
        <v>882.64</v>
      </c>
      <c r="CB20" s="97">
        <v>750.86</v>
      </c>
      <c r="CC20" s="97">
        <v>604.37</v>
      </c>
      <c r="CD20" s="97"/>
      <c r="CE20" s="98">
        <v>742.85</v>
      </c>
      <c r="CF20" s="84" t="s">
        <v>1011</v>
      </c>
      <c r="CG20" s="97">
        <v>736.46</v>
      </c>
      <c r="CH20" s="97">
        <v>988.67</v>
      </c>
      <c r="CI20" s="97">
        <v>911.3</v>
      </c>
      <c r="CJ20" s="97"/>
      <c r="CK20" s="97"/>
      <c r="CL20" s="98"/>
      <c r="CM20" s="84" t="s">
        <v>1012</v>
      </c>
      <c r="CN20" s="97">
        <v>807.44</v>
      </c>
      <c r="CO20" s="97">
        <v>846.87</v>
      </c>
      <c r="CP20" s="97">
        <v>869.02</v>
      </c>
      <c r="CQ20" s="97">
        <v>534.75</v>
      </c>
      <c r="CR20" s="97"/>
      <c r="CS20" s="98">
        <v>701.78</v>
      </c>
      <c r="CT20" s="84" t="s">
        <v>1013</v>
      </c>
      <c r="CU20" s="97">
        <v>758.85</v>
      </c>
      <c r="CV20" s="97">
        <v>923.25</v>
      </c>
      <c r="CW20" s="97">
        <v>758.44</v>
      </c>
      <c r="CX20" s="97">
        <v>619.91999999999996</v>
      </c>
      <c r="CY20" s="97"/>
      <c r="CZ20" s="98"/>
      <c r="DA20" s="84" t="s">
        <v>1014</v>
      </c>
      <c r="DB20" s="87">
        <v>1</v>
      </c>
      <c r="DC20" s="97">
        <v>736</v>
      </c>
      <c r="DD20" s="97">
        <v>897</v>
      </c>
      <c r="DE20" s="97">
        <v>747.86</v>
      </c>
      <c r="DF20" s="97">
        <v>749.56</v>
      </c>
      <c r="DG20" s="97"/>
      <c r="DH20" s="98">
        <v>600.65</v>
      </c>
      <c r="DI20" s="84" t="s">
        <v>1015</v>
      </c>
      <c r="DJ20" s="87">
        <v>2.6184865147944499E-3</v>
      </c>
      <c r="DK20" s="97">
        <v>858.52</v>
      </c>
      <c r="DL20" s="97">
        <v>929.66</v>
      </c>
      <c r="DM20" s="97">
        <v>929.66</v>
      </c>
      <c r="DN20" s="97">
        <v>1025.46</v>
      </c>
      <c r="DO20" s="97"/>
      <c r="DP20" s="98">
        <v>555.03</v>
      </c>
      <c r="DQ20" s="84" t="s">
        <v>1016</v>
      </c>
      <c r="DR20" s="97">
        <v>782.63</v>
      </c>
      <c r="DS20" s="97">
        <v>863.09</v>
      </c>
      <c r="DT20" s="97">
        <v>751.92</v>
      </c>
      <c r="DU20" s="97">
        <v>764.42</v>
      </c>
      <c r="DV20" s="97"/>
      <c r="DW20" s="98"/>
      <c r="DX20" s="84" t="s">
        <v>1017</v>
      </c>
      <c r="DY20" s="97">
        <v>730.68</v>
      </c>
      <c r="DZ20" s="97">
        <v>820.06</v>
      </c>
      <c r="EA20" s="97">
        <v>852.53</v>
      </c>
      <c r="EB20" s="97">
        <v>577.97</v>
      </c>
      <c r="EC20" s="97"/>
      <c r="ED20" s="98">
        <v>447.82</v>
      </c>
      <c r="EE20" s="84" t="s">
        <v>1018</v>
      </c>
      <c r="EF20" s="87">
        <v>1</v>
      </c>
      <c r="EG20" s="97">
        <v>737.87</v>
      </c>
      <c r="EH20" s="97">
        <v>868.96</v>
      </c>
      <c r="EI20" s="97">
        <v>724.6</v>
      </c>
      <c r="EJ20" s="97"/>
      <c r="EK20" s="97">
        <v>323.74</v>
      </c>
      <c r="EL20" s="98">
        <v>359.44</v>
      </c>
      <c r="EM20" s="84" t="s">
        <v>1019</v>
      </c>
      <c r="EN20" s="97">
        <v>721.49</v>
      </c>
      <c r="EO20" s="97">
        <v>867.8</v>
      </c>
      <c r="EP20" s="97">
        <v>744.17</v>
      </c>
      <c r="EQ20" s="97"/>
      <c r="ER20" s="97"/>
      <c r="ES20" s="98">
        <v>594.04</v>
      </c>
      <c r="ET20" s="84" t="s">
        <v>1020</v>
      </c>
      <c r="EU20" s="87">
        <v>1</v>
      </c>
      <c r="EV20" s="97">
        <v>766.13</v>
      </c>
      <c r="EW20" s="97">
        <v>856.42</v>
      </c>
      <c r="EX20" s="97">
        <v>856.41</v>
      </c>
      <c r="EY20" s="97"/>
      <c r="EZ20" s="97"/>
      <c r="FA20" s="98">
        <v>393.16</v>
      </c>
      <c r="FB20" s="84" t="s">
        <v>1021</v>
      </c>
      <c r="FC20" s="97">
        <v>586.21</v>
      </c>
      <c r="FD20" s="97">
        <v>553.02</v>
      </c>
      <c r="FE20" s="97">
        <v>615.37</v>
      </c>
      <c r="FF20" s="97"/>
      <c r="FG20" s="97"/>
      <c r="FH20" s="98"/>
      <c r="FI20" s="84" t="s">
        <v>1022</v>
      </c>
      <c r="FJ20" s="97">
        <v>780.59</v>
      </c>
      <c r="FK20" s="97">
        <v>912.11</v>
      </c>
      <c r="FL20" s="97"/>
      <c r="FM20" s="97"/>
      <c r="FN20" s="97"/>
      <c r="FO20" s="98">
        <v>469.73</v>
      </c>
      <c r="FP20" s="84" t="s">
        <v>1023</v>
      </c>
      <c r="FQ20" s="87">
        <v>0.23093088238690199</v>
      </c>
      <c r="FR20" s="97">
        <v>810.27</v>
      </c>
      <c r="FS20" s="97">
        <v>878.74</v>
      </c>
      <c r="FT20" s="97">
        <v>917.34</v>
      </c>
      <c r="FU20" s="97">
        <v>574.19000000000005</v>
      </c>
      <c r="FV20" s="97">
        <v>569.84</v>
      </c>
      <c r="FW20" s="98">
        <v>449.24</v>
      </c>
      <c r="FX20" s="84" t="s">
        <v>1024</v>
      </c>
      <c r="FY20" s="97">
        <v>756.83</v>
      </c>
      <c r="FZ20" s="97">
        <v>838.56</v>
      </c>
      <c r="GA20" s="97">
        <v>838.93</v>
      </c>
      <c r="GB20" s="97">
        <v>781.07</v>
      </c>
      <c r="GC20" s="97"/>
      <c r="GD20" s="98">
        <v>458.25</v>
      </c>
      <c r="GE20" s="84" t="s">
        <v>1025</v>
      </c>
      <c r="GF20" s="87">
        <v>0.20117890840324301</v>
      </c>
      <c r="GG20" s="97">
        <v>763.33</v>
      </c>
      <c r="GH20" s="97">
        <v>869.34</v>
      </c>
      <c r="GI20" s="97">
        <v>842.48</v>
      </c>
      <c r="GJ20" s="97">
        <v>634.5</v>
      </c>
      <c r="GK20" s="97"/>
      <c r="GL20" s="98">
        <v>477.41</v>
      </c>
      <c r="GM20" s="84" t="s">
        <v>1026</v>
      </c>
      <c r="GN20" s="87">
        <v>8.8519075860848007E-2</v>
      </c>
      <c r="GO20" s="97">
        <v>738.43</v>
      </c>
      <c r="GP20" s="97">
        <v>1229.48</v>
      </c>
      <c r="GQ20" s="97">
        <v>666.37</v>
      </c>
      <c r="GR20" s="97">
        <v>553.78</v>
      </c>
      <c r="GS20" s="97"/>
      <c r="GT20" s="98"/>
      <c r="GU20" s="84" t="s">
        <v>1027</v>
      </c>
      <c r="GV20" s="87">
        <v>1</v>
      </c>
      <c r="GW20" s="97">
        <v>677.12</v>
      </c>
      <c r="GX20" s="97">
        <v>785.25</v>
      </c>
      <c r="GY20" s="97">
        <v>757.7</v>
      </c>
      <c r="GZ20" s="97"/>
      <c r="HA20" s="97"/>
      <c r="HB20" s="98">
        <v>580.89</v>
      </c>
      <c r="HC20" s="84" t="s">
        <v>1028</v>
      </c>
      <c r="HD20" s="87">
        <v>1</v>
      </c>
      <c r="HE20" s="97">
        <v>734.68</v>
      </c>
      <c r="HF20" s="97">
        <v>884.85</v>
      </c>
      <c r="HG20" s="97"/>
      <c r="HH20" s="97">
        <v>534.29999999999995</v>
      </c>
      <c r="HI20" s="97">
        <v>527.66</v>
      </c>
      <c r="HJ20" s="98">
        <v>490.05</v>
      </c>
      <c r="HK20" s="99"/>
      <c r="HL20" s="87"/>
      <c r="HM20" s="97"/>
      <c r="HN20" s="97"/>
      <c r="HO20" s="97"/>
      <c r="HP20" s="97"/>
      <c r="HQ20" s="97"/>
      <c r="HR20" s="98"/>
    </row>
    <row r="21" spans="1:226" x14ac:dyDescent="0.35">
      <c r="A21" s="80">
        <v>45264</v>
      </c>
      <c r="B21" s="81" t="s">
        <v>1000</v>
      </c>
      <c r="C21" s="95">
        <v>786.59775005880101</v>
      </c>
      <c r="D21" s="95">
        <v>894.78741422606254</v>
      </c>
      <c r="E21" s="95">
        <v>827.17205311419718</v>
      </c>
      <c r="F21" s="95">
        <v>646.32173268866586</v>
      </c>
      <c r="G21" s="95">
        <v>561.59656539600633</v>
      </c>
      <c r="H21" s="96">
        <v>472.85103790099373</v>
      </c>
      <c r="I21" s="81" t="s">
        <v>1001</v>
      </c>
      <c r="J21" s="95">
        <v>780.58621055254582</v>
      </c>
      <c r="K21" s="95">
        <v>886.72321100059298</v>
      </c>
      <c r="L21" s="95">
        <v>821.91207279874175</v>
      </c>
      <c r="M21" s="95">
        <v>653.11586799507859</v>
      </c>
      <c r="N21" s="95">
        <v>463.37147034252297</v>
      </c>
      <c r="O21" s="96">
        <v>481.82155035898273</v>
      </c>
      <c r="P21" s="84" t="s">
        <v>1002</v>
      </c>
      <c r="Q21" s="97">
        <v>723.03</v>
      </c>
      <c r="R21" s="97">
        <v>890.45</v>
      </c>
      <c r="S21" s="97">
        <v>813.65</v>
      </c>
      <c r="T21" s="97">
        <v>606.28</v>
      </c>
      <c r="U21" s="97"/>
      <c r="V21" s="98"/>
      <c r="W21" s="84" t="s">
        <v>1003</v>
      </c>
      <c r="X21" s="97">
        <v>748.05</v>
      </c>
      <c r="Y21" s="97">
        <v>873.36</v>
      </c>
      <c r="Z21" s="97">
        <v>749.12</v>
      </c>
      <c r="AA21" s="97">
        <v>455.65</v>
      </c>
      <c r="AB21" s="97"/>
      <c r="AC21" s="98">
        <v>585.12</v>
      </c>
      <c r="AD21" s="84" t="s">
        <v>1004</v>
      </c>
      <c r="AE21" s="87">
        <v>0.51129972389814904</v>
      </c>
      <c r="AF21" s="97">
        <v>781.91</v>
      </c>
      <c r="AG21" s="97">
        <v>824.81</v>
      </c>
      <c r="AH21" s="97"/>
      <c r="AI21" s="97"/>
      <c r="AJ21" s="97"/>
      <c r="AK21" s="98">
        <v>501.2</v>
      </c>
      <c r="AL21" s="88" t="s">
        <v>1005</v>
      </c>
      <c r="AM21" s="89">
        <v>1</v>
      </c>
      <c r="AN21" s="97">
        <v>812.57</v>
      </c>
      <c r="AO21" s="97">
        <v>961.88</v>
      </c>
      <c r="AP21" s="97">
        <v>917.08</v>
      </c>
      <c r="AQ21" s="97">
        <v>893.96</v>
      </c>
      <c r="AR21" s="97"/>
      <c r="AS21" s="98"/>
      <c r="AT21" s="84" t="s">
        <v>1006</v>
      </c>
      <c r="AU21" s="87">
        <v>4.0993686972206303E-2</v>
      </c>
      <c r="AV21" s="97">
        <v>723.85</v>
      </c>
      <c r="AW21" s="97">
        <v>862.44</v>
      </c>
      <c r="AX21" s="97">
        <v>782.12</v>
      </c>
      <c r="AY21" s="97"/>
      <c r="AZ21" s="97"/>
      <c r="BA21" s="98">
        <v>446.1</v>
      </c>
      <c r="BB21" s="84" t="s">
        <v>1007</v>
      </c>
      <c r="BC21" s="97">
        <v>792.23</v>
      </c>
      <c r="BD21" s="97">
        <v>907.84</v>
      </c>
      <c r="BE21" s="97">
        <v>814.82</v>
      </c>
      <c r="BF21" s="97"/>
      <c r="BG21" s="97"/>
      <c r="BH21" s="98">
        <v>577.24</v>
      </c>
      <c r="BI21" s="84" t="s">
        <v>1008</v>
      </c>
      <c r="BJ21" s="87">
        <v>0.134112976771632</v>
      </c>
      <c r="BK21" s="97">
        <v>872.54</v>
      </c>
      <c r="BL21" s="97">
        <v>928.2</v>
      </c>
      <c r="BM21" s="97">
        <v>1096.27</v>
      </c>
      <c r="BN21" s="97">
        <v>648.13</v>
      </c>
      <c r="BO21" s="97"/>
      <c r="BP21" s="98"/>
      <c r="BQ21" s="84" t="s">
        <v>1009</v>
      </c>
      <c r="BR21" s="87">
        <v>1</v>
      </c>
      <c r="BS21" s="97">
        <v>761.17</v>
      </c>
      <c r="BT21" s="97">
        <v>913</v>
      </c>
      <c r="BU21" s="97">
        <v>789.5</v>
      </c>
      <c r="BV21" s="97"/>
      <c r="BW21" s="97"/>
      <c r="BX21" s="98">
        <v>371.17</v>
      </c>
      <c r="BY21" s="84" t="s">
        <v>1010</v>
      </c>
      <c r="BZ21" s="97">
        <v>826.55</v>
      </c>
      <c r="CA21" s="97">
        <v>896.27</v>
      </c>
      <c r="CB21" s="97">
        <v>781.29</v>
      </c>
      <c r="CC21" s="97">
        <v>644.28</v>
      </c>
      <c r="CD21" s="97"/>
      <c r="CE21" s="98">
        <v>744.01</v>
      </c>
      <c r="CF21" s="84" t="s">
        <v>1011</v>
      </c>
      <c r="CG21" s="97">
        <v>740.49</v>
      </c>
      <c r="CH21" s="97">
        <v>1033.83</v>
      </c>
      <c r="CI21" s="97">
        <v>933.88</v>
      </c>
      <c r="CJ21" s="97"/>
      <c r="CK21" s="97"/>
      <c r="CL21" s="98"/>
      <c r="CM21" s="84" t="s">
        <v>1012</v>
      </c>
      <c r="CN21" s="97">
        <v>819.53</v>
      </c>
      <c r="CO21" s="97">
        <v>877.01</v>
      </c>
      <c r="CP21" s="97">
        <v>893.18</v>
      </c>
      <c r="CQ21" s="97">
        <v>535.95000000000005</v>
      </c>
      <c r="CR21" s="97"/>
      <c r="CS21" s="98">
        <v>701.32</v>
      </c>
      <c r="CT21" s="84" t="s">
        <v>1013</v>
      </c>
      <c r="CU21" s="97">
        <v>781.43</v>
      </c>
      <c r="CV21" s="97">
        <v>944.22</v>
      </c>
      <c r="CW21" s="97">
        <v>777.79</v>
      </c>
      <c r="CX21" s="97">
        <v>619.91999999999996</v>
      </c>
      <c r="CY21" s="97"/>
      <c r="CZ21" s="98"/>
      <c r="DA21" s="84" t="s">
        <v>1014</v>
      </c>
      <c r="DB21" s="87">
        <v>1</v>
      </c>
      <c r="DC21" s="97">
        <v>744</v>
      </c>
      <c r="DD21" s="97">
        <v>911.4</v>
      </c>
      <c r="DE21" s="97">
        <v>755.86</v>
      </c>
      <c r="DF21" s="97">
        <v>773.36</v>
      </c>
      <c r="DG21" s="97"/>
      <c r="DH21" s="98">
        <v>600.65</v>
      </c>
      <c r="DI21" s="84" t="s">
        <v>1015</v>
      </c>
      <c r="DJ21" s="87">
        <v>2.6365745623286199E-3</v>
      </c>
      <c r="DK21" s="97">
        <v>872.9</v>
      </c>
      <c r="DL21" s="97">
        <v>961.12</v>
      </c>
      <c r="DM21" s="97">
        <v>961.12</v>
      </c>
      <c r="DN21" s="97">
        <v>900.72</v>
      </c>
      <c r="DO21" s="97"/>
      <c r="DP21" s="98">
        <v>558.24</v>
      </c>
      <c r="DQ21" s="84" t="s">
        <v>1016</v>
      </c>
      <c r="DR21" s="97">
        <v>804.59</v>
      </c>
      <c r="DS21" s="97">
        <v>884.71</v>
      </c>
      <c r="DT21" s="97">
        <v>750.91</v>
      </c>
      <c r="DU21" s="97">
        <v>769.7</v>
      </c>
      <c r="DV21" s="97"/>
      <c r="DW21" s="98"/>
      <c r="DX21" s="84" t="s">
        <v>1017</v>
      </c>
      <c r="DY21" s="97">
        <v>744.6</v>
      </c>
      <c r="DZ21" s="97">
        <v>836.21</v>
      </c>
      <c r="EA21" s="97">
        <v>864.21</v>
      </c>
      <c r="EB21" s="97">
        <v>592.70000000000005</v>
      </c>
      <c r="EC21" s="97"/>
      <c r="ED21" s="98">
        <v>446.99</v>
      </c>
      <c r="EE21" s="84" t="s">
        <v>1018</v>
      </c>
      <c r="EF21" s="87">
        <v>1</v>
      </c>
      <c r="EG21" s="97">
        <v>757.6</v>
      </c>
      <c r="EH21" s="97">
        <v>886.69</v>
      </c>
      <c r="EI21" s="97">
        <v>737.62</v>
      </c>
      <c r="EJ21" s="97"/>
      <c r="EK21" s="97">
        <v>323.74</v>
      </c>
      <c r="EL21" s="98">
        <v>354.71</v>
      </c>
      <c r="EM21" s="84" t="s">
        <v>1019</v>
      </c>
      <c r="EN21" s="97">
        <v>752.53</v>
      </c>
      <c r="EO21" s="97">
        <v>867.8</v>
      </c>
      <c r="EP21" s="97">
        <v>793.73</v>
      </c>
      <c r="EQ21" s="97"/>
      <c r="ER21" s="97"/>
      <c r="ES21" s="98">
        <v>571.61</v>
      </c>
      <c r="ET21" s="84" t="s">
        <v>1020</v>
      </c>
      <c r="EU21" s="87">
        <v>1</v>
      </c>
      <c r="EV21" s="97">
        <v>775.93</v>
      </c>
      <c r="EW21" s="97">
        <v>866.34</v>
      </c>
      <c r="EX21" s="97">
        <v>866.33</v>
      </c>
      <c r="EY21" s="97"/>
      <c r="EZ21" s="97"/>
      <c r="FA21" s="98">
        <v>392.34</v>
      </c>
      <c r="FB21" s="84" t="s">
        <v>1021</v>
      </c>
      <c r="FC21" s="97">
        <v>586.21</v>
      </c>
      <c r="FD21" s="97">
        <v>553.02</v>
      </c>
      <c r="FE21" s="97">
        <v>615.37</v>
      </c>
      <c r="FF21" s="97"/>
      <c r="FG21" s="97"/>
      <c r="FH21" s="98"/>
      <c r="FI21" s="84" t="s">
        <v>1022</v>
      </c>
      <c r="FJ21" s="97">
        <v>802.07</v>
      </c>
      <c r="FK21" s="97">
        <v>932.77</v>
      </c>
      <c r="FL21" s="97"/>
      <c r="FM21" s="97"/>
      <c r="FN21" s="97"/>
      <c r="FO21" s="98">
        <v>473.04</v>
      </c>
      <c r="FP21" s="84" t="s">
        <v>1023</v>
      </c>
      <c r="FQ21" s="87">
        <v>0.23045191620768299</v>
      </c>
      <c r="FR21" s="97">
        <v>817.53</v>
      </c>
      <c r="FS21" s="97">
        <v>887.27</v>
      </c>
      <c r="FT21" s="97">
        <v>951.06</v>
      </c>
      <c r="FU21" s="97">
        <v>609.62</v>
      </c>
      <c r="FV21" s="97">
        <v>574.28</v>
      </c>
      <c r="FW21" s="98">
        <v>454.07</v>
      </c>
      <c r="FX21" s="84" t="s">
        <v>1024</v>
      </c>
      <c r="FY21" s="97">
        <v>777.15</v>
      </c>
      <c r="FZ21" s="97">
        <v>863.76</v>
      </c>
      <c r="GA21" s="97">
        <v>863.32</v>
      </c>
      <c r="GB21" s="97">
        <v>784.72</v>
      </c>
      <c r="GC21" s="97"/>
      <c r="GD21" s="98">
        <v>461.5</v>
      </c>
      <c r="GE21" s="84" t="s">
        <v>1025</v>
      </c>
      <c r="GF21" s="87">
        <v>0.201300400587797</v>
      </c>
      <c r="GG21" s="97">
        <v>772.25</v>
      </c>
      <c r="GH21" s="97">
        <v>896.28</v>
      </c>
      <c r="GI21" s="97">
        <v>831.85</v>
      </c>
      <c r="GJ21" s="97">
        <v>619.01</v>
      </c>
      <c r="GK21" s="97"/>
      <c r="GL21" s="98">
        <v>477.54</v>
      </c>
      <c r="GM21" s="84" t="s">
        <v>1026</v>
      </c>
      <c r="GN21" s="87">
        <v>8.8331419485911097E-2</v>
      </c>
      <c r="GO21" s="97">
        <v>775.94</v>
      </c>
      <c r="GP21" s="97">
        <v>1262.56</v>
      </c>
      <c r="GQ21" s="97">
        <v>695.91</v>
      </c>
      <c r="GR21" s="97">
        <v>578.13</v>
      </c>
      <c r="GS21" s="97"/>
      <c r="GT21" s="98"/>
      <c r="GU21" s="84" t="s">
        <v>1027</v>
      </c>
      <c r="GV21" s="87">
        <v>1</v>
      </c>
      <c r="GW21" s="97">
        <v>682.94</v>
      </c>
      <c r="GX21" s="97">
        <v>787.88</v>
      </c>
      <c r="GY21" s="97">
        <v>766.23</v>
      </c>
      <c r="GZ21" s="97"/>
      <c r="HA21" s="97"/>
      <c r="HB21" s="98">
        <v>582.79</v>
      </c>
      <c r="HC21" s="84" t="s">
        <v>1028</v>
      </c>
      <c r="HD21" s="87">
        <v>1</v>
      </c>
      <c r="HE21" s="97">
        <v>760.52</v>
      </c>
      <c r="HF21" s="97">
        <v>930.68</v>
      </c>
      <c r="HG21" s="97"/>
      <c r="HH21" s="97">
        <v>540.09</v>
      </c>
      <c r="HI21" s="97">
        <v>533.45000000000005</v>
      </c>
      <c r="HJ21" s="98">
        <v>490.05</v>
      </c>
      <c r="HK21" s="99"/>
      <c r="HL21" s="87"/>
      <c r="HM21" s="97"/>
      <c r="HN21" s="97"/>
      <c r="HO21" s="97"/>
      <c r="HP21" s="97"/>
      <c r="HQ21" s="97"/>
      <c r="HR21" s="98"/>
    </row>
    <row r="22" spans="1:226" x14ac:dyDescent="0.35">
      <c r="A22" s="80">
        <v>45257</v>
      </c>
      <c r="B22" s="81" t="s">
        <v>1000</v>
      </c>
      <c r="C22" s="95">
        <v>796.13936866571441</v>
      </c>
      <c r="D22" s="95">
        <v>904.27233732557534</v>
      </c>
      <c r="E22" s="95">
        <v>809.46604537322776</v>
      </c>
      <c r="F22" s="95">
        <v>628.55827053449434</v>
      </c>
      <c r="G22" s="95">
        <v>554.50535588038599</v>
      </c>
      <c r="H22" s="96">
        <v>428.3259611457579</v>
      </c>
      <c r="I22" s="81" t="s">
        <v>1001</v>
      </c>
      <c r="J22" s="95">
        <v>802.27426984206147</v>
      </c>
      <c r="K22" s="95">
        <v>911.33318263913054</v>
      </c>
      <c r="L22" s="95">
        <v>830.08083891701301</v>
      </c>
      <c r="M22" s="95">
        <v>641.95260896470916</v>
      </c>
      <c r="N22" s="95">
        <v>464.78969089390148</v>
      </c>
      <c r="O22" s="96">
        <v>481.61063553456313</v>
      </c>
      <c r="P22" s="84" t="s">
        <v>1002</v>
      </c>
      <c r="Q22" s="97"/>
      <c r="R22" s="97"/>
      <c r="S22" s="97"/>
      <c r="T22" s="97"/>
      <c r="U22" s="97"/>
      <c r="V22" s="98"/>
      <c r="W22" s="84" t="s">
        <v>1003</v>
      </c>
      <c r="X22" s="97">
        <v>759.32</v>
      </c>
      <c r="Y22" s="97">
        <v>882.67</v>
      </c>
      <c r="Z22" s="97">
        <v>785.98</v>
      </c>
      <c r="AA22" s="97">
        <v>455.65</v>
      </c>
      <c r="AB22" s="97"/>
      <c r="AC22" s="98">
        <v>585.12</v>
      </c>
      <c r="AD22" s="84" t="s">
        <v>1004</v>
      </c>
      <c r="AE22" s="87"/>
      <c r="AF22" s="97"/>
      <c r="AG22" s="97"/>
      <c r="AH22" s="97"/>
      <c r="AI22" s="97"/>
      <c r="AJ22" s="97"/>
      <c r="AK22" s="98"/>
      <c r="AL22" s="88" t="s">
        <v>1005</v>
      </c>
      <c r="AM22" s="89">
        <v>1</v>
      </c>
      <c r="AN22" s="97">
        <v>820.76</v>
      </c>
      <c r="AO22" s="97">
        <v>981.82</v>
      </c>
      <c r="AP22" s="97">
        <v>924.75</v>
      </c>
      <c r="AQ22" s="97">
        <v>893.96</v>
      </c>
      <c r="AR22" s="97"/>
      <c r="AS22" s="98"/>
      <c r="AT22" s="84" t="s">
        <v>1006</v>
      </c>
      <c r="AU22" s="87">
        <v>4.1044163519947503E-2</v>
      </c>
      <c r="AV22" s="97">
        <v>745.19</v>
      </c>
      <c r="AW22" s="97">
        <v>874.6</v>
      </c>
      <c r="AX22" s="97">
        <v>794.37</v>
      </c>
      <c r="AY22" s="97"/>
      <c r="AZ22" s="97"/>
      <c r="BA22" s="98">
        <v>446.92</v>
      </c>
      <c r="BB22" s="84" t="s">
        <v>1007</v>
      </c>
      <c r="BC22" s="97">
        <v>801.47</v>
      </c>
      <c r="BD22" s="97">
        <v>920.45</v>
      </c>
      <c r="BE22" s="97">
        <v>816.33</v>
      </c>
      <c r="BF22" s="97"/>
      <c r="BG22" s="97"/>
      <c r="BH22" s="98">
        <v>577.24</v>
      </c>
      <c r="BI22" s="84" t="s">
        <v>1008</v>
      </c>
      <c r="BJ22" s="87">
        <v>0.134130965474689</v>
      </c>
      <c r="BK22" s="97">
        <v>872.66</v>
      </c>
      <c r="BL22" s="97">
        <v>949.78</v>
      </c>
      <c r="BM22" s="97">
        <v>1117.8699999999999</v>
      </c>
      <c r="BN22" s="97">
        <v>648.21</v>
      </c>
      <c r="BO22" s="97"/>
      <c r="BP22" s="98"/>
      <c r="BQ22" s="84" t="s">
        <v>1009</v>
      </c>
      <c r="BR22" s="87">
        <v>1</v>
      </c>
      <c r="BS22" s="97">
        <v>784.5</v>
      </c>
      <c r="BT22" s="97">
        <v>923.83</v>
      </c>
      <c r="BU22" s="97">
        <v>796.17</v>
      </c>
      <c r="BV22" s="97"/>
      <c r="BW22" s="97"/>
      <c r="BX22" s="98">
        <v>371.17</v>
      </c>
      <c r="BY22" s="84" t="s">
        <v>1010</v>
      </c>
      <c r="BZ22" s="97">
        <v>837.75</v>
      </c>
      <c r="CA22" s="97">
        <v>909.09</v>
      </c>
      <c r="CB22" s="97">
        <v>771.85</v>
      </c>
      <c r="CC22" s="97">
        <v>614.76</v>
      </c>
      <c r="CD22" s="97"/>
      <c r="CE22" s="98">
        <v>746.11</v>
      </c>
      <c r="CF22" s="84" t="s">
        <v>1011</v>
      </c>
      <c r="CG22" s="97">
        <v>767.91</v>
      </c>
      <c r="CH22" s="97">
        <v>1055.6099999999999</v>
      </c>
      <c r="CI22" s="97">
        <v>953.23</v>
      </c>
      <c r="CJ22" s="97"/>
      <c r="CK22" s="97"/>
      <c r="CL22" s="98"/>
      <c r="CM22" s="84" t="s">
        <v>1012</v>
      </c>
      <c r="CN22" s="97">
        <v>816.85</v>
      </c>
      <c r="CO22" s="97">
        <v>875.32</v>
      </c>
      <c r="CP22" s="97">
        <v>900.13</v>
      </c>
      <c r="CQ22" s="97">
        <v>542.70000000000005</v>
      </c>
      <c r="CR22" s="97"/>
      <c r="CS22" s="98">
        <v>700.43</v>
      </c>
      <c r="CT22" s="84" t="s">
        <v>1013</v>
      </c>
      <c r="CU22" s="97">
        <v>787.08</v>
      </c>
      <c r="CV22" s="97">
        <v>950.67</v>
      </c>
      <c r="CW22" s="97">
        <v>781.02</v>
      </c>
      <c r="CX22" s="97">
        <v>619.91999999999996</v>
      </c>
      <c r="CY22" s="97"/>
      <c r="CZ22" s="98"/>
      <c r="DA22" s="84" t="s">
        <v>1014</v>
      </c>
      <c r="DB22" s="87">
        <v>1</v>
      </c>
      <c r="DC22" s="97">
        <v>744</v>
      </c>
      <c r="DD22" s="97">
        <v>913.8</v>
      </c>
      <c r="DE22" s="97">
        <v>755.86</v>
      </c>
      <c r="DF22" s="97">
        <v>773.36</v>
      </c>
      <c r="DG22" s="97"/>
      <c r="DH22" s="98">
        <v>603.04999999999995</v>
      </c>
      <c r="DI22" s="84" t="s">
        <v>1015</v>
      </c>
      <c r="DJ22" s="87">
        <v>2.6317174588136199E-3</v>
      </c>
      <c r="DK22" s="97">
        <v>876.89</v>
      </c>
      <c r="DL22" s="97">
        <v>950.57</v>
      </c>
      <c r="DM22" s="97">
        <v>950.57</v>
      </c>
      <c r="DN22" s="97">
        <v>1425.4</v>
      </c>
      <c r="DO22" s="97"/>
      <c r="DP22" s="98">
        <v>557.65</v>
      </c>
      <c r="DQ22" s="84" t="s">
        <v>1016</v>
      </c>
      <c r="DR22" s="97">
        <v>826.94</v>
      </c>
      <c r="DS22" s="97">
        <v>907.24</v>
      </c>
      <c r="DT22" s="97">
        <v>738.58</v>
      </c>
      <c r="DU22" s="97">
        <v>773.71</v>
      </c>
      <c r="DV22" s="97"/>
      <c r="DW22" s="98"/>
      <c r="DX22" s="84" t="s">
        <v>1017</v>
      </c>
      <c r="DY22" s="97">
        <v>751.37</v>
      </c>
      <c r="DZ22" s="97">
        <v>846.05</v>
      </c>
      <c r="EA22" s="97">
        <v>880.04</v>
      </c>
      <c r="EB22" s="97">
        <v>596.61</v>
      </c>
      <c r="EC22" s="97"/>
      <c r="ED22" s="98">
        <v>446.44</v>
      </c>
      <c r="EE22" s="84" t="s">
        <v>1018</v>
      </c>
      <c r="EF22" s="87">
        <v>1</v>
      </c>
      <c r="EG22" s="97">
        <v>766.45</v>
      </c>
      <c r="EH22" s="97">
        <v>883.9</v>
      </c>
      <c r="EI22" s="97">
        <v>797.35</v>
      </c>
      <c r="EJ22" s="97"/>
      <c r="EK22" s="97">
        <v>323.74</v>
      </c>
      <c r="EL22" s="98">
        <v>354.72</v>
      </c>
      <c r="EM22" s="84" t="s">
        <v>1019</v>
      </c>
      <c r="EN22" s="97">
        <v>752.53</v>
      </c>
      <c r="EO22" s="97">
        <v>900.56</v>
      </c>
      <c r="EP22" s="97">
        <v>793.73</v>
      </c>
      <c r="EQ22" s="97"/>
      <c r="ER22" s="97"/>
      <c r="ES22" s="98">
        <v>571.61</v>
      </c>
      <c r="ET22" s="84" t="s">
        <v>1020</v>
      </c>
      <c r="EU22" s="87">
        <v>1</v>
      </c>
      <c r="EV22" s="97">
        <v>777.35</v>
      </c>
      <c r="EW22" s="97">
        <v>867.76</v>
      </c>
      <c r="EX22" s="97">
        <v>867.75</v>
      </c>
      <c r="EY22" s="97"/>
      <c r="EZ22" s="97"/>
      <c r="FA22" s="98">
        <v>391.75</v>
      </c>
      <c r="FB22" s="84" t="s">
        <v>1021</v>
      </c>
      <c r="FC22" s="97">
        <v>586.21</v>
      </c>
      <c r="FD22" s="97">
        <v>553.02</v>
      </c>
      <c r="FE22" s="97">
        <v>615.37</v>
      </c>
      <c r="FF22" s="97"/>
      <c r="FG22" s="97"/>
      <c r="FH22" s="98"/>
      <c r="FI22" s="84" t="s">
        <v>1022</v>
      </c>
      <c r="FJ22" s="97">
        <v>815.3</v>
      </c>
      <c r="FK22" s="97">
        <v>947.65</v>
      </c>
      <c r="FL22" s="97"/>
      <c r="FM22" s="97"/>
      <c r="FN22" s="97"/>
      <c r="FO22" s="98">
        <v>472.21</v>
      </c>
      <c r="FP22" s="84" t="s">
        <v>1023</v>
      </c>
      <c r="FQ22" s="87">
        <v>0.22941041523285199</v>
      </c>
      <c r="FR22" s="97">
        <v>819.78</v>
      </c>
      <c r="FS22" s="97">
        <v>890.67</v>
      </c>
      <c r="FT22" s="97">
        <v>960.94</v>
      </c>
      <c r="FU22" s="97">
        <v>605.46</v>
      </c>
      <c r="FV22" s="97">
        <v>566.09</v>
      </c>
      <c r="FW22" s="98">
        <v>457.15</v>
      </c>
      <c r="FX22" s="84" t="s">
        <v>1024</v>
      </c>
      <c r="FY22" s="97">
        <v>787.72</v>
      </c>
      <c r="FZ22" s="97">
        <v>880.02</v>
      </c>
      <c r="GA22" s="97">
        <v>874.7</v>
      </c>
      <c r="GB22" s="97">
        <v>784.52</v>
      </c>
      <c r="GC22" s="97"/>
      <c r="GD22" s="98">
        <v>464.75</v>
      </c>
      <c r="GE22" s="84" t="s">
        <v>1025</v>
      </c>
      <c r="GF22" s="87">
        <v>0.201170814138285</v>
      </c>
      <c r="GG22" s="97">
        <v>773.39</v>
      </c>
      <c r="GH22" s="97">
        <v>897.5</v>
      </c>
      <c r="GI22" s="97">
        <v>848.53</v>
      </c>
      <c r="GJ22" s="97">
        <v>604.97</v>
      </c>
      <c r="GK22" s="97"/>
      <c r="GL22" s="98">
        <v>470.89</v>
      </c>
      <c r="GM22" s="84" t="s">
        <v>1026</v>
      </c>
      <c r="GN22" s="87">
        <v>8.7558007179756606E-2</v>
      </c>
      <c r="GO22" s="97">
        <v>766.69</v>
      </c>
      <c r="GP22" s="97">
        <v>1267.33</v>
      </c>
      <c r="GQ22" s="97">
        <v>702.08</v>
      </c>
      <c r="GR22" s="97">
        <v>581.91</v>
      </c>
      <c r="GS22" s="97"/>
      <c r="GT22" s="98"/>
      <c r="GU22" s="84" t="s">
        <v>1027</v>
      </c>
      <c r="GV22" s="87">
        <v>1</v>
      </c>
      <c r="GW22" s="97">
        <v>696.12</v>
      </c>
      <c r="GX22" s="97">
        <v>818.43</v>
      </c>
      <c r="GY22" s="97">
        <v>808.66</v>
      </c>
      <c r="GZ22" s="97"/>
      <c r="HA22" s="97"/>
      <c r="HB22" s="98">
        <v>581.85</v>
      </c>
      <c r="HC22" s="84" t="s">
        <v>1028</v>
      </c>
      <c r="HD22" s="87">
        <v>1</v>
      </c>
      <c r="HE22" s="97">
        <v>763.02</v>
      </c>
      <c r="HF22" s="97">
        <v>929.85</v>
      </c>
      <c r="HG22" s="97"/>
      <c r="HH22" s="97">
        <v>542.22</v>
      </c>
      <c r="HI22" s="97">
        <v>535.58000000000004</v>
      </c>
      <c r="HJ22" s="98">
        <v>490.89</v>
      </c>
      <c r="HK22" s="99"/>
      <c r="HL22" s="87"/>
      <c r="HM22" s="97"/>
      <c r="HN22" s="97"/>
      <c r="HO22" s="97"/>
      <c r="HP22" s="97"/>
      <c r="HQ22" s="97"/>
      <c r="HR22" s="98"/>
    </row>
    <row r="23" spans="1:226" x14ac:dyDescent="0.35">
      <c r="A23" s="80">
        <v>45250</v>
      </c>
      <c r="B23" s="81" t="s">
        <v>1000</v>
      </c>
      <c r="C23" s="95">
        <v>802.52646544747063</v>
      </c>
      <c r="D23" s="95">
        <v>911.52732481349074</v>
      </c>
      <c r="E23" s="95">
        <v>835.36025648557847</v>
      </c>
      <c r="F23" s="95">
        <v>654.35531900024625</v>
      </c>
      <c r="G23" s="95">
        <v>554.19132702780155</v>
      </c>
      <c r="H23" s="96">
        <v>474.60554399411302</v>
      </c>
      <c r="I23" s="81" t="s">
        <v>1001</v>
      </c>
      <c r="J23" s="95">
        <v>798.3911409276127</v>
      </c>
      <c r="K23" s="95">
        <v>904.90529600220043</v>
      </c>
      <c r="L23" s="95">
        <v>829.67806966303158</v>
      </c>
      <c r="M23" s="95">
        <v>660.86357552480683</v>
      </c>
      <c r="N23" s="95">
        <v>472.03393483709272</v>
      </c>
      <c r="O23" s="96">
        <v>482.47958697471091</v>
      </c>
      <c r="P23" s="84" t="s">
        <v>1002</v>
      </c>
      <c r="Q23" s="97">
        <v>733.03</v>
      </c>
      <c r="R23" s="97">
        <v>898.78</v>
      </c>
      <c r="S23" s="97">
        <v>835.24</v>
      </c>
      <c r="T23" s="97">
        <v>606.28</v>
      </c>
      <c r="U23" s="97"/>
      <c r="V23" s="98"/>
      <c r="W23" s="84" t="s">
        <v>1003</v>
      </c>
      <c r="X23" s="97">
        <v>781.79</v>
      </c>
      <c r="Y23" s="97">
        <v>885.44</v>
      </c>
      <c r="Z23" s="97">
        <v>764.99</v>
      </c>
      <c r="AA23" s="97">
        <v>450.49</v>
      </c>
      <c r="AB23" s="97"/>
      <c r="AC23" s="98">
        <v>594.21</v>
      </c>
      <c r="AD23" s="84" t="s">
        <v>1004</v>
      </c>
      <c r="AE23" s="87">
        <v>0.51129972389814904</v>
      </c>
      <c r="AF23" s="97">
        <v>796.35</v>
      </c>
      <c r="AG23" s="97">
        <v>845.69</v>
      </c>
      <c r="AH23" s="97"/>
      <c r="AI23" s="97"/>
      <c r="AJ23" s="97"/>
      <c r="AK23" s="98">
        <v>492.13</v>
      </c>
      <c r="AL23" s="88" t="s">
        <v>1005</v>
      </c>
      <c r="AM23" s="89">
        <v>1</v>
      </c>
      <c r="AN23" s="97">
        <v>832.11</v>
      </c>
      <c r="AO23" s="97">
        <v>996.34</v>
      </c>
      <c r="AP23" s="97">
        <v>934.59</v>
      </c>
      <c r="AQ23" s="97">
        <v>893.96</v>
      </c>
      <c r="AR23" s="97"/>
      <c r="AS23" s="98"/>
      <c r="AT23" s="84" t="s">
        <v>1006</v>
      </c>
      <c r="AU23" s="87">
        <v>4.0748135772788401E-2</v>
      </c>
      <c r="AV23" s="97">
        <v>756.66</v>
      </c>
      <c r="AW23" s="97">
        <v>889.74</v>
      </c>
      <c r="AX23" s="97">
        <v>789.92</v>
      </c>
      <c r="AY23" s="97"/>
      <c r="AZ23" s="97"/>
      <c r="BA23" s="98">
        <v>442.72</v>
      </c>
      <c r="BB23" s="84" t="s">
        <v>1007</v>
      </c>
      <c r="BC23" s="97">
        <v>800.63</v>
      </c>
      <c r="BD23" s="97">
        <v>917.93</v>
      </c>
      <c r="BE23" s="97">
        <v>816.84</v>
      </c>
      <c r="BF23" s="97"/>
      <c r="BG23" s="97"/>
      <c r="BH23" s="98">
        <v>577.24</v>
      </c>
      <c r="BI23" s="84" t="s">
        <v>1008</v>
      </c>
      <c r="BJ23" s="87">
        <v>0.13411117816670001</v>
      </c>
      <c r="BK23" s="97">
        <v>883.26</v>
      </c>
      <c r="BL23" s="97">
        <v>949.64</v>
      </c>
      <c r="BM23" s="97">
        <v>1117.71</v>
      </c>
      <c r="BN23" s="97">
        <v>648.12</v>
      </c>
      <c r="BO23" s="97"/>
      <c r="BP23" s="98"/>
      <c r="BQ23" s="84" t="s">
        <v>1009</v>
      </c>
      <c r="BR23" s="87">
        <v>1</v>
      </c>
      <c r="BS23" s="97">
        <v>785.33</v>
      </c>
      <c r="BT23" s="97">
        <v>923.83</v>
      </c>
      <c r="BU23" s="97">
        <v>796.17</v>
      </c>
      <c r="BV23" s="97"/>
      <c r="BW23" s="97"/>
      <c r="BX23" s="98">
        <v>369.5</v>
      </c>
      <c r="BY23" s="84" t="s">
        <v>1010</v>
      </c>
      <c r="BZ23" s="97">
        <v>849.63</v>
      </c>
      <c r="CA23" s="97">
        <v>924.37</v>
      </c>
      <c r="CB23" s="97">
        <v>776.23</v>
      </c>
      <c r="CC23" s="97">
        <v>622.85</v>
      </c>
      <c r="CD23" s="97"/>
      <c r="CE23" s="98">
        <v>748.53</v>
      </c>
      <c r="CF23" s="84" t="s">
        <v>1011</v>
      </c>
      <c r="CG23" s="97">
        <v>784.85</v>
      </c>
      <c r="CH23" s="97">
        <v>1072.54</v>
      </c>
      <c r="CI23" s="97">
        <v>950.01</v>
      </c>
      <c r="CJ23" s="97"/>
      <c r="CK23" s="97"/>
      <c r="CL23" s="98"/>
      <c r="CM23" s="84" t="s">
        <v>1012</v>
      </c>
      <c r="CN23" s="97">
        <v>844.97</v>
      </c>
      <c r="CO23" s="97">
        <v>891.92</v>
      </c>
      <c r="CP23" s="97">
        <v>908.13</v>
      </c>
      <c r="CQ23" s="97">
        <v>544.20000000000005</v>
      </c>
      <c r="CR23" s="97"/>
      <c r="CS23" s="98">
        <v>702.3</v>
      </c>
      <c r="CT23" s="84" t="s">
        <v>1013</v>
      </c>
      <c r="CU23" s="97">
        <v>791.92</v>
      </c>
      <c r="CV23" s="97">
        <v>962.77</v>
      </c>
      <c r="CW23" s="97">
        <v>791.5</v>
      </c>
      <c r="CX23" s="97">
        <v>619.91999999999996</v>
      </c>
      <c r="CY23" s="97"/>
      <c r="CZ23" s="98"/>
      <c r="DA23" s="84" t="s">
        <v>1014</v>
      </c>
      <c r="DB23" s="87">
        <v>1</v>
      </c>
      <c r="DC23" s="97">
        <v>758.4</v>
      </c>
      <c r="DD23" s="97">
        <v>949.8</v>
      </c>
      <c r="DE23" s="97">
        <v>763.86</v>
      </c>
      <c r="DF23" s="97">
        <v>773.36</v>
      </c>
      <c r="DG23" s="97"/>
      <c r="DH23" s="98">
        <v>608.65</v>
      </c>
      <c r="DI23" s="84" t="s">
        <v>1015</v>
      </c>
      <c r="DJ23" s="87">
        <v>2.6392187912377902E-3</v>
      </c>
      <c r="DK23" s="97">
        <v>893.86</v>
      </c>
      <c r="DL23" s="97">
        <v>965.78</v>
      </c>
      <c r="DM23" s="97">
        <v>965.78</v>
      </c>
      <c r="DN23" s="97">
        <v>864.67</v>
      </c>
      <c r="DO23" s="97"/>
      <c r="DP23" s="98">
        <v>558.48</v>
      </c>
      <c r="DQ23" s="84" t="s">
        <v>1016</v>
      </c>
      <c r="DR23" s="97">
        <v>845.24</v>
      </c>
      <c r="DS23" s="97">
        <v>929.02</v>
      </c>
      <c r="DT23" s="97">
        <v>736.46</v>
      </c>
      <c r="DU23" s="97">
        <v>777.61</v>
      </c>
      <c r="DV23" s="97"/>
      <c r="DW23" s="98"/>
      <c r="DX23" s="84" t="s">
        <v>1017</v>
      </c>
      <c r="DY23" s="97">
        <v>759.86</v>
      </c>
      <c r="DZ23" s="97">
        <v>855.17</v>
      </c>
      <c r="EA23" s="97">
        <v>870.91</v>
      </c>
      <c r="EB23" s="97">
        <v>614.72</v>
      </c>
      <c r="EC23" s="97"/>
      <c r="ED23" s="98">
        <v>448.1</v>
      </c>
      <c r="EE23" s="84" t="s">
        <v>1018</v>
      </c>
      <c r="EF23" s="87">
        <v>1</v>
      </c>
      <c r="EG23" s="97">
        <v>775.01</v>
      </c>
      <c r="EH23" s="97">
        <v>875.16</v>
      </c>
      <c r="EI23" s="97">
        <v>811.37</v>
      </c>
      <c r="EJ23" s="97"/>
      <c r="EK23" s="97">
        <v>323.74</v>
      </c>
      <c r="EL23" s="98">
        <v>352.46</v>
      </c>
      <c r="EM23" s="84" t="s">
        <v>1019</v>
      </c>
      <c r="EN23" s="97">
        <v>766.32</v>
      </c>
      <c r="EO23" s="97">
        <v>900.56</v>
      </c>
      <c r="EP23" s="97">
        <v>780.46</v>
      </c>
      <c r="EQ23" s="97"/>
      <c r="ER23" s="97"/>
      <c r="ES23" s="98">
        <v>580.96</v>
      </c>
      <c r="ET23" s="84" t="s">
        <v>1020</v>
      </c>
      <c r="EU23" s="87">
        <v>1</v>
      </c>
      <c r="EV23" s="97">
        <v>758.58</v>
      </c>
      <c r="EW23" s="97">
        <v>853</v>
      </c>
      <c r="EX23" s="97">
        <v>926.9</v>
      </c>
      <c r="EY23" s="97"/>
      <c r="EZ23" s="97"/>
      <c r="FA23" s="98">
        <v>353.38</v>
      </c>
      <c r="FB23" s="84" t="s">
        <v>1021</v>
      </c>
      <c r="FC23" s="97">
        <v>586.21</v>
      </c>
      <c r="FD23" s="97">
        <v>553.02</v>
      </c>
      <c r="FE23" s="97">
        <v>615.37</v>
      </c>
      <c r="FF23" s="97"/>
      <c r="FG23" s="97"/>
      <c r="FH23" s="98"/>
      <c r="FI23" s="84" t="s">
        <v>1022</v>
      </c>
      <c r="FJ23" s="97">
        <v>830.17</v>
      </c>
      <c r="FK23" s="97">
        <v>960.05</v>
      </c>
      <c r="FL23" s="97"/>
      <c r="FM23" s="97"/>
      <c r="FN23" s="97"/>
      <c r="FO23" s="98">
        <v>471.39</v>
      </c>
      <c r="FP23" s="84" t="s">
        <v>1023</v>
      </c>
      <c r="FQ23" s="87">
        <v>0.22888532845044601</v>
      </c>
      <c r="FR23" s="97">
        <v>824.59</v>
      </c>
      <c r="FS23" s="97">
        <v>894.79</v>
      </c>
      <c r="FT23" s="97">
        <v>970.81</v>
      </c>
      <c r="FU23" s="97">
        <v>608.9</v>
      </c>
      <c r="FV23" s="97">
        <v>564.79999999999995</v>
      </c>
      <c r="FW23" s="98">
        <v>460.74</v>
      </c>
      <c r="FX23" s="84" t="s">
        <v>1024</v>
      </c>
      <c r="FY23" s="97">
        <v>806.42</v>
      </c>
      <c r="FZ23" s="97">
        <v>883.28</v>
      </c>
      <c r="GA23" s="97">
        <v>883.65</v>
      </c>
      <c r="GB23" s="97">
        <v>918.21</v>
      </c>
      <c r="GC23" s="97"/>
      <c r="GD23" s="98">
        <v>466.38</v>
      </c>
      <c r="GE23" s="84" t="s">
        <v>1025</v>
      </c>
      <c r="GF23" s="87">
        <v>0.20112226222320501</v>
      </c>
      <c r="GG23" s="97">
        <v>780.96</v>
      </c>
      <c r="GH23" s="97">
        <v>904.75</v>
      </c>
      <c r="GI23" s="97">
        <v>882.91</v>
      </c>
      <c r="GJ23" s="97">
        <v>649.21</v>
      </c>
      <c r="GK23" s="97"/>
      <c r="GL23" s="98">
        <v>470.14</v>
      </c>
      <c r="GM23" s="84" t="s">
        <v>1026</v>
      </c>
      <c r="GN23" s="87">
        <v>8.7512032904524403E-2</v>
      </c>
      <c r="GO23" s="97">
        <v>764.4</v>
      </c>
      <c r="GP23" s="97">
        <v>1263.8699999999999</v>
      </c>
      <c r="GQ23" s="97">
        <v>705.7</v>
      </c>
      <c r="GR23" s="97">
        <v>590.71</v>
      </c>
      <c r="GS23" s="97"/>
      <c r="GT23" s="98"/>
      <c r="GU23" s="84" t="s">
        <v>1027</v>
      </c>
      <c r="GV23" s="87">
        <v>1</v>
      </c>
      <c r="GW23" s="97">
        <v>706.11</v>
      </c>
      <c r="GX23" s="97">
        <v>844.97</v>
      </c>
      <c r="GY23" s="97">
        <v>817.62</v>
      </c>
      <c r="GZ23" s="97"/>
      <c r="HA23" s="97"/>
      <c r="HB23" s="98">
        <v>581.86</v>
      </c>
      <c r="HC23" s="84" t="s">
        <v>1028</v>
      </c>
      <c r="HD23" s="87">
        <v>1</v>
      </c>
      <c r="HE23" s="97">
        <v>776.35</v>
      </c>
      <c r="HF23" s="97">
        <v>933.18</v>
      </c>
      <c r="HG23" s="97"/>
      <c r="HH23" s="97">
        <v>553.1</v>
      </c>
      <c r="HI23" s="97">
        <v>546.46</v>
      </c>
      <c r="HJ23" s="98">
        <v>491.72</v>
      </c>
      <c r="HK23" s="99"/>
      <c r="HL23" s="87"/>
      <c r="HM23" s="97"/>
      <c r="HN23" s="97"/>
      <c r="HO23" s="97"/>
      <c r="HP23" s="97"/>
      <c r="HQ23" s="97"/>
      <c r="HR23" s="98"/>
    </row>
    <row r="24" spans="1:226" x14ac:dyDescent="0.35">
      <c r="A24" s="80">
        <v>45243</v>
      </c>
      <c r="B24" s="81" t="s">
        <v>1000</v>
      </c>
      <c r="C24" s="95">
        <v>818.2954443806459</v>
      </c>
      <c r="D24" s="95">
        <v>927.88129108378803</v>
      </c>
      <c r="E24" s="95">
        <v>845.18230161397685</v>
      </c>
      <c r="F24" s="95">
        <v>658.97382555807508</v>
      </c>
      <c r="G24" s="95">
        <v>571.33535110346793</v>
      </c>
      <c r="H24" s="96">
        <v>474.61027025643148</v>
      </c>
      <c r="I24" s="81" t="s">
        <v>1001</v>
      </c>
      <c r="J24" s="95">
        <v>815.07820962062203</v>
      </c>
      <c r="K24" s="95">
        <v>923.16707893875139</v>
      </c>
      <c r="L24" s="95">
        <v>838.92383036360718</v>
      </c>
      <c r="M24" s="95">
        <v>664.97269652270325</v>
      </c>
      <c r="N24" s="95">
        <v>495.40461152882204</v>
      </c>
      <c r="O24" s="96">
        <v>484.91478113292067</v>
      </c>
      <c r="P24" s="84" t="s">
        <v>1002</v>
      </c>
      <c r="Q24" s="97">
        <v>753.86</v>
      </c>
      <c r="R24" s="97">
        <v>928.78</v>
      </c>
      <c r="S24" s="97">
        <v>855.17</v>
      </c>
      <c r="T24" s="97">
        <v>606.28</v>
      </c>
      <c r="U24" s="97"/>
      <c r="V24" s="98"/>
      <c r="W24" s="84" t="s">
        <v>1003</v>
      </c>
      <c r="X24" s="97">
        <v>798.24</v>
      </c>
      <c r="Y24" s="97">
        <v>927.67</v>
      </c>
      <c r="Z24" s="97">
        <v>765.4</v>
      </c>
      <c r="AA24" s="97">
        <v>460.94</v>
      </c>
      <c r="AB24" s="97"/>
      <c r="AC24" s="98">
        <v>594.21</v>
      </c>
      <c r="AD24" s="84" t="s">
        <v>1004</v>
      </c>
      <c r="AE24" s="87">
        <v>0.51129972389814904</v>
      </c>
      <c r="AF24" s="97">
        <v>804.66</v>
      </c>
      <c r="AG24" s="97">
        <v>854.17</v>
      </c>
      <c r="AH24" s="97"/>
      <c r="AI24" s="97"/>
      <c r="AJ24" s="97"/>
      <c r="AK24" s="98">
        <v>487.82</v>
      </c>
      <c r="AL24" s="88" t="s">
        <v>1005</v>
      </c>
      <c r="AM24" s="89">
        <v>1</v>
      </c>
      <c r="AN24" s="97">
        <v>839.2</v>
      </c>
      <c r="AO24" s="97">
        <v>1009.58</v>
      </c>
      <c r="AP24" s="97">
        <v>955.09</v>
      </c>
      <c r="AQ24" s="97">
        <v>893.96</v>
      </c>
      <c r="AR24" s="97"/>
      <c r="AS24" s="98"/>
      <c r="AT24" s="84" t="s">
        <v>1006</v>
      </c>
      <c r="AU24" s="87">
        <v>4.0681827427688097E-2</v>
      </c>
      <c r="AV24" s="97">
        <v>767.19</v>
      </c>
      <c r="AW24" s="97">
        <v>910.79</v>
      </c>
      <c r="AX24" s="97">
        <v>804</v>
      </c>
      <c r="AY24" s="97"/>
      <c r="AZ24" s="97"/>
      <c r="BA24" s="98">
        <v>439.55</v>
      </c>
      <c r="BB24" s="84" t="s">
        <v>1007</v>
      </c>
      <c r="BC24" s="97">
        <v>819.96</v>
      </c>
      <c r="BD24" s="97">
        <v>931.37</v>
      </c>
      <c r="BE24" s="97">
        <v>820.96</v>
      </c>
      <c r="BF24" s="97"/>
      <c r="BG24" s="97"/>
      <c r="BH24" s="98">
        <v>582.28</v>
      </c>
      <c r="BI24" s="84" t="s">
        <v>1008</v>
      </c>
      <c r="BJ24" s="87">
        <v>0.134051851256066</v>
      </c>
      <c r="BK24" s="97">
        <v>915.04</v>
      </c>
      <c r="BL24" s="97">
        <v>949.22</v>
      </c>
      <c r="BM24" s="97">
        <v>1117.21</v>
      </c>
      <c r="BN24" s="97">
        <v>647.83000000000004</v>
      </c>
      <c r="BO24" s="97"/>
      <c r="BP24" s="98"/>
      <c r="BQ24" s="84" t="s">
        <v>1009</v>
      </c>
      <c r="BR24" s="87">
        <v>1</v>
      </c>
      <c r="BS24" s="97">
        <v>815.33</v>
      </c>
      <c r="BT24" s="97">
        <v>950.5</v>
      </c>
      <c r="BU24" s="97">
        <v>799.5</v>
      </c>
      <c r="BV24" s="97"/>
      <c r="BW24" s="97"/>
      <c r="BX24" s="98">
        <v>372</v>
      </c>
      <c r="BY24" s="84" t="s">
        <v>1010</v>
      </c>
      <c r="BZ24" s="97">
        <v>865.76</v>
      </c>
      <c r="CA24" s="97">
        <v>949.17</v>
      </c>
      <c r="CB24" s="97">
        <v>802.23</v>
      </c>
      <c r="CC24" s="97">
        <v>645.1</v>
      </c>
      <c r="CD24" s="97"/>
      <c r="CE24" s="98">
        <v>752.03</v>
      </c>
      <c r="CF24" s="84" t="s">
        <v>1011</v>
      </c>
      <c r="CG24" s="97">
        <v>813.88</v>
      </c>
      <c r="CH24" s="97">
        <v>1093.51</v>
      </c>
      <c r="CI24" s="97">
        <v>961.3</v>
      </c>
      <c r="CJ24" s="97"/>
      <c r="CK24" s="97"/>
      <c r="CL24" s="98"/>
      <c r="CM24" s="84" t="s">
        <v>1012</v>
      </c>
      <c r="CN24" s="97">
        <v>842.39</v>
      </c>
      <c r="CO24" s="97">
        <v>897.42</v>
      </c>
      <c r="CP24" s="97">
        <v>919.83</v>
      </c>
      <c r="CQ24" s="97">
        <v>553</v>
      </c>
      <c r="CR24" s="97"/>
      <c r="CS24" s="98">
        <v>703.77</v>
      </c>
      <c r="CT24" s="84" t="s">
        <v>1013</v>
      </c>
      <c r="CU24" s="97">
        <v>795.95</v>
      </c>
      <c r="CV24" s="97">
        <v>982.93</v>
      </c>
      <c r="CW24" s="97">
        <v>814.89</v>
      </c>
      <c r="CX24" s="97">
        <v>619.91999999999996</v>
      </c>
      <c r="CY24" s="97"/>
      <c r="CZ24" s="98"/>
      <c r="DA24" s="84" t="s">
        <v>1014</v>
      </c>
      <c r="DB24" s="87">
        <v>1</v>
      </c>
      <c r="DC24" s="97">
        <v>760</v>
      </c>
      <c r="DD24" s="97">
        <v>988.2</v>
      </c>
      <c r="DE24" s="97">
        <v>819.86</v>
      </c>
      <c r="DF24" s="97">
        <v>804.56</v>
      </c>
      <c r="DG24" s="97"/>
      <c r="DH24" s="98">
        <v>643.04999999999995</v>
      </c>
      <c r="DI24" s="84" t="s">
        <v>1015</v>
      </c>
      <c r="DJ24" s="87">
        <v>2.6511134676564202E-3</v>
      </c>
      <c r="DK24" s="97">
        <v>918.07</v>
      </c>
      <c r="DL24" s="97">
        <v>1008.55</v>
      </c>
      <c r="DM24" s="97">
        <v>1008.55</v>
      </c>
      <c r="DN24" s="97">
        <v>1418.13</v>
      </c>
      <c r="DO24" s="97"/>
      <c r="DP24" s="98">
        <v>559.73</v>
      </c>
      <c r="DQ24" s="84" t="s">
        <v>1016</v>
      </c>
      <c r="DR24" s="97">
        <v>853.12</v>
      </c>
      <c r="DS24" s="97">
        <v>936.83</v>
      </c>
      <c r="DT24" s="97">
        <v>770.87</v>
      </c>
      <c r="DU24" s="97">
        <v>789.64</v>
      </c>
      <c r="DV24" s="97"/>
      <c r="DW24" s="98"/>
      <c r="DX24" s="84" t="s">
        <v>1017</v>
      </c>
      <c r="DY24" s="97">
        <v>775.68</v>
      </c>
      <c r="DZ24" s="97">
        <v>877.91</v>
      </c>
      <c r="EA24" s="97">
        <v>885.56</v>
      </c>
      <c r="EB24" s="97">
        <v>626.83000000000004</v>
      </c>
      <c r="EC24" s="97"/>
      <c r="ED24" s="98">
        <v>447.61</v>
      </c>
      <c r="EE24" s="84" t="s">
        <v>1018</v>
      </c>
      <c r="EF24" s="87">
        <v>1</v>
      </c>
      <c r="EG24" s="97">
        <v>780.31</v>
      </c>
      <c r="EH24" s="97">
        <v>882.67</v>
      </c>
      <c r="EI24" s="97">
        <v>814.52</v>
      </c>
      <c r="EJ24" s="97"/>
      <c r="EK24" s="97">
        <v>323.74</v>
      </c>
      <c r="EL24" s="98">
        <v>347.22</v>
      </c>
      <c r="EM24" s="84" t="s">
        <v>1019</v>
      </c>
      <c r="EN24" s="97">
        <v>794.77</v>
      </c>
      <c r="EO24" s="97">
        <v>885.91</v>
      </c>
      <c r="EP24" s="97">
        <v>780.46</v>
      </c>
      <c r="EQ24" s="97"/>
      <c r="ER24" s="97"/>
      <c r="ES24" s="98">
        <v>580.96</v>
      </c>
      <c r="ET24" s="84" t="s">
        <v>1020</v>
      </c>
      <c r="EU24" s="87">
        <v>1</v>
      </c>
      <c r="EV24" s="97">
        <v>829.54</v>
      </c>
      <c r="EW24" s="97">
        <v>926.91</v>
      </c>
      <c r="EX24" s="97">
        <v>926.9</v>
      </c>
      <c r="EY24" s="97"/>
      <c r="EZ24" s="97"/>
      <c r="FA24" s="98">
        <v>393.16</v>
      </c>
      <c r="FB24" s="84" t="s">
        <v>1021</v>
      </c>
      <c r="FC24" s="97">
        <v>586.21</v>
      </c>
      <c r="FD24" s="97">
        <v>553.02</v>
      </c>
      <c r="FE24" s="97">
        <v>615.37</v>
      </c>
      <c r="FF24" s="97"/>
      <c r="FG24" s="97"/>
      <c r="FH24" s="98"/>
      <c r="FI24" s="84" t="s">
        <v>1022</v>
      </c>
      <c r="FJ24" s="97">
        <v>853.31</v>
      </c>
      <c r="FK24" s="97">
        <v>988.97</v>
      </c>
      <c r="FL24" s="97"/>
      <c r="FM24" s="97"/>
      <c r="FN24" s="97"/>
      <c r="FO24" s="98">
        <v>475.52</v>
      </c>
      <c r="FP24" s="84" t="s">
        <v>1023</v>
      </c>
      <c r="FQ24" s="87">
        <v>0.22583559168924999</v>
      </c>
      <c r="FR24" s="97">
        <v>817.92</v>
      </c>
      <c r="FS24" s="97">
        <v>888.89</v>
      </c>
      <c r="FT24" s="97">
        <v>994.86</v>
      </c>
      <c r="FU24" s="97">
        <v>632.51</v>
      </c>
      <c r="FV24" s="97">
        <v>581.14</v>
      </c>
      <c r="FW24" s="98">
        <v>458.81</v>
      </c>
      <c r="FX24" s="84" t="s">
        <v>1024</v>
      </c>
      <c r="FY24" s="97">
        <v>835.69</v>
      </c>
      <c r="FZ24" s="97">
        <v>897.91</v>
      </c>
      <c r="GA24" s="97">
        <v>897.47</v>
      </c>
      <c r="GB24" s="97">
        <v>818.87</v>
      </c>
      <c r="GC24" s="97"/>
      <c r="GD24" s="98">
        <v>476.13</v>
      </c>
      <c r="GE24" s="84" t="s">
        <v>1025</v>
      </c>
      <c r="GF24" s="87">
        <v>0.20116676725005</v>
      </c>
      <c r="GG24" s="97">
        <v>798.3</v>
      </c>
      <c r="GH24" s="97">
        <v>920.6</v>
      </c>
      <c r="GI24" s="97">
        <v>894.89</v>
      </c>
      <c r="GJ24" s="97">
        <v>657.89</v>
      </c>
      <c r="GK24" s="97"/>
      <c r="GL24" s="98">
        <v>467.26</v>
      </c>
      <c r="GM24" s="84" t="s">
        <v>1026</v>
      </c>
      <c r="GN24" s="87">
        <v>8.6132644272179204E-2</v>
      </c>
      <c r="GO24" s="97">
        <v>810.37</v>
      </c>
      <c r="GP24" s="97">
        <v>1291.49</v>
      </c>
      <c r="GQ24" s="97">
        <v>721.03</v>
      </c>
      <c r="GR24" s="97">
        <v>591.9</v>
      </c>
      <c r="GS24" s="97"/>
      <c r="GT24" s="98"/>
      <c r="GU24" s="84" t="s">
        <v>1027</v>
      </c>
      <c r="GV24" s="87">
        <v>1</v>
      </c>
      <c r="GW24" s="97">
        <v>708.91</v>
      </c>
      <c r="GX24" s="97">
        <v>864.31</v>
      </c>
      <c r="GY24" s="97">
        <v>842.37</v>
      </c>
      <c r="GZ24" s="97"/>
      <c r="HA24" s="97"/>
      <c r="HB24" s="98">
        <v>583.27</v>
      </c>
      <c r="HC24" s="84" t="s">
        <v>1028</v>
      </c>
      <c r="HD24" s="87">
        <v>1</v>
      </c>
      <c r="HE24" s="97">
        <v>778.85</v>
      </c>
      <c r="HF24" s="97">
        <v>958.18</v>
      </c>
      <c r="HG24" s="97"/>
      <c r="HH24" s="97">
        <v>588.20000000000005</v>
      </c>
      <c r="HI24" s="97">
        <v>581.55999999999995</v>
      </c>
      <c r="HJ24" s="98">
        <v>492.55</v>
      </c>
      <c r="HK24" s="99"/>
      <c r="HL24" s="87"/>
      <c r="HM24" s="97"/>
      <c r="HN24" s="97"/>
      <c r="HO24" s="97"/>
      <c r="HP24" s="97"/>
      <c r="HQ24" s="97"/>
      <c r="HR24" s="98"/>
    </row>
    <row r="25" spans="1:226" x14ac:dyDescent="0.35">
      <c r="A25" s="80">
        <v>45236</v>
      </c>
      <c r="B25" s="81" t="s">
        <v>1000</v>
      </c>
      <c r="C25" s="95">
        <v>833.94732432491878</v>
      </c>
      <c r="D25" s="95">
        <v>953.09900011766001</v>
      </c>
      <c r="E25" s="95">
        <v>887.54986461985425</v>
      </c>
      <c r="F25" s="95">
        <v>682.51701409521945</v>
      </c>
      <c r="G25" s="95">
        <v>551.21485908092097</v>
      </c>
      <c r="H25" s="96">
        <v>474.0249208729237</v>
      </c>
      <c r="I25" s="81" t="s">
        <v>1001</v>
      </c>
      <c r="J25" s="95">
        <v>831.76724741694534</v>
      </c>
      <c r="K25" s="95">
        <v>953.05601578369203</v>
      </c>
      <c r="L25" s="95">
        <v>881.60613569302052</v>
      </c>
      <c r="M25" s="95">
        <v>689.22884760216084</v>
      </c>
      <c r="N25" s="95">
        <v>499.75248955722645</v>
      </c>
      <c r="O25" s="96">
        <v>485.0946975134616</v>
      </c>
      <c r="P25" s="84" t="s">
        <v>1002</v>
      </c>
      <c r="Q25" s="97">
        <v>769.69</v>
      </c>
      <c r="R25" s="97">
        <v>958.78</v>
      </c>
      <c r="S25" s="97">
        <v>893.26</v>
      </c>
      <c r="T25" s="97">
        <v>631.28</v>
      </c>
      <c r="U25" s="97"/>
      <c r="V25" s="98"/>
      <c r="W25" s="84" t="s">
        <v>1003</v>
      </c>
      <c r="X25" s="97">
        <v>810.83</v>
      </c>
      <c r="Y25" s="97">
        <v>949.1</v>
      </c>
      <c r="Z25" s="97">
        <v>856.14</v>
      </c>
      <c r="AA25" s="97">
        <v>503.73</v>
      </c>
      <c r="AB25" s="97"/>
      <c r="AC25" s="98">
        <v>594.21</v>
      </c>
      <c r="AD25" s="84" t="s">
        <v>1004</v>
      </c>
      <c r="AE25" s="87">
        <v>0.51129972389814904</v>
      </c>
      <c r="AF25" s="97">
        <v>814.2</v>
      </c>
      <c r="AG25" s="97">
        <v>864.57</v>
      </c>
      <c r="AH25" s="97"/>
      <c r="AI25" s="97"/>
      <c r="AJ25" s="97"/>
      <c r="AK25" s="98">
        <v>487.82</v>
      </c>
      <c r="AL25" s="88" t="s">
        <v>1005</v>
      </c>
      <c r="AM25" s="89">
        <v>1</v>
      </c>
      <c r="AN25" s="97">
        <v>850.06</v>
      </c>
      <c r="AO25" s="97">
        <v>1022.58</v>
      </c>
      <c r="AP25" s="97">
        <v>955.65</v>
      </c>
      <c r="AQ25" s="97">
        <v>893.96</v>
      </c>
      <c r="AR25" s="97"/>
      <c r="AS25" s="98"/>
      <c r="AT25" s="84" t="s">
        <v>1006</v>
      </c>
      <c r="AU25" s="87">
        <v>4.0911508407315E-2</v>
      </c>
      <c r="AV25" s="97">
        <v>787.69</v>
      </c>
      <c r="AW25" s="97">
        <v>924.99</v>
      </c>
      <c r="AX25" s="97">
        <v>833.77</v>
      </c>
      <c r="AY25" s="97"/>
      <c r="AZ25" s="97"/>
      <c r="BA25" s="98">
        <v>441.96</v>
      </c>
      <c r="BB25" s="84" t="s">
        <v>1007</v>
      </c>
      <c r="BC25" s="97">
        <v>836.76</v>
      </c>
      <c r="BD25" s="97">
        <v>974.23</v>
      </c>
      <c r="BE25" s="97">
        <v>853.22</v>
      </c>
      <c r="BF25" s="97"/>
      <c r="BG25" s="97"/>
      <c r="BH25" s="98">
        <v>579.25</v>
      </c>
      <c r="BI25" s="84" t="s">
        <v>1008</v>
      </c>
      <c r="BJ25" s="87">
        <v>0.13407162105997</v>
      </c>
      <c r="BK25" s="97">
        <v>947.35</v>
      </c>
      <c r="BL25" s="97">
        <v>1013.72</v>
      </c>
      <c r="BM25" s="97">
        <v>1176.3699999999999</v>
      </c>
      <c r="BN25" s="97">
        <v>647.92999999999995</v>
      </c>
      <c r="BO25" s="97"/>
      <c r="BP25" s="98"/>
      <c r="BQ25" s="84" t="s">
        <v>1009</v>
      </c>
      <c r="BR25" s="87">
        <v>1</v>
      </c>
      <c r="BS25" s="97">
        <v>883.67</v>
      </c>
      <c r="BT25" s="97">
        <v>993.83</v>
      </c>
      <c r="BU25" s="97">
        <v>972</v>
      </c>
      <c r="BV25" s="97"/>
      <c r="BW25" s="97"/>
      <c r="BX25" s="98">
        <v>371.17</v>
      </c>
      <c r="BY25" s="84" t="s">
        <v>1010</v>
      </c>
      <c r="BZ25" s="97">
        <v>888.14</v>
      </c>
      <c r="CA25" s="97">
        <v>977.04</v>
      </c>
      <c r="CB25" s="97">
        <v>832.77</v>
      </c>
      <c r="CC25" s="97">
        <v>676.97</v>
      </c>
      <c r="CD25" s="97"/>
      <c r="CE25" s="98">
        <v>752.91</v>
      </c>
      <c r="CF25" s="84" t="s">
        <v>1011</v>
      </c>
      <c r="CG25" s="97">
        <v>838.07</v>
      </c>
      <c r="CH25" s="97">
        <v>1109.6400000000001</v>
      </c>
      <c r="CI25" s="97">
        <v>1025.01</v>
      </c>
      <c r="CJ25" s="97"/>
      <c r="CK25" s="97"/>
      <c r="CL25" s="98"/>
      <c r="CM25" s="84" t="s">
        <v>1012</v>
      </c>
      <c r="CN25" s="97">
        <v>858.12</v>
      </c>
      <c r="CO25" s="97">
        <v>929.86</v>
      </c>
      <c r="CP25" s="97">
        <v>964.76</v>
      </c>
      <c r="CQ25" s="97">
        <v>585.04</v>
      </c>
      <c r="CR25" s="97"/>
      <c r="CS25" s="98">
        <v>701.04</v>
      </c>
      <c r="CT25" s="84" t="s">
        <v>1013</v>
      </c>
      <c r="CU25" s="97">
        <v>807.24</v>
      </c>
      <c r="CV25" s="97">
        <v>1011.15</v>
      </c>
      <c r="CW25" s="97">
        <v>842.31</v>
      </c>
      <c r="CX25" s="97">
        <v>619.91999999999996</v>
      </c>
      <c r="CY25" s="97"/>
      <c r="CZ25" s="98"/>
      <c r="DA25" s="84" t="s">
        <v>1014</v>
      </c>
      <c r="DB25" s="87">
        <v>1</v>
      </c>
      <c r="DC25" s="97">
        <v>760</v>
      </c>
      <c r="DD25" s="97">
        <v>988.2</v>
      </c>
      <c r="DE25" s="97">
        <v>819.86</v>
      </c>
      <c r="DF25" s="97">
        <v>804.56</v>
      </c>
      <c r="DG25" s="97"/>
      <c r="DH25" s="98">
        <v>643.04999999999995</v>
      </c>
      <c r="DI25" s="84" t="s">
        <v>1015</v>
      </c>
      <c r="DJ25" s="87">
        <v>2.6317174588136199E-3</v>
      </c>
      <c r="DK25" s="97">
        <v>937.64</v>
      </c>
      <c r="DL25" s="97">
        <v>1026.97</v>
      </c>
      <c r="DM25" s="97">
        <v>1026.97</v>
      </c>
      <c r="DN25" s="97">
        <v>792.54</v>
      </c>
      <c r="DO25" s="97"/>
      <c r="DP25" s="98">
        <v>554.16</v>
      </c>
      <c r="DQ25" s="84" t="s">
        <v>1016</v>
      </c>
      <c r="DR25" s="97">
        <v>861.17</v>
      </c>
      <c r="DS25" s="97">
        <v>944.23</v>
      </c>
      <c r="DT25" s="97">
        <v>808.4</v>
      </c>
      <c r="DU25" s="97">
        <v>825.19</v>
      </c>
      <c r="DV25" s="97"/>
      <c r="DW25" s="98"/>
      <c r="DX25" s="84" t="s">
        <v>1017</v>
      </c>
      <c r="DY25" s="97">
        <v>791.44</v>
      </c>
      <c r="DZ25" s="97">
        <v>897.12</v>
      </c>
      <c r="EA25" s="97">
        <v>929.82</v>
      </c>
      <c r="EB25" s="97">
        <v>651.04999999999995</v>
      </c>
      <c r="EC25" s="97"/>
      <c r="ED25" s="98">
        <v>449.29</v>
      </c>
      <c r="EE25" s="84" t="s">
        <v>1018</v>
      </c>
      <c r="EF25" s="87">
        <v>1</v>
      </c>
      <c r="EG25" s="97">
        <v>800.88</v>
      </c>
      <c r="EH25" s="97">
        <v>904.75</v>
      </c>
      <c r="EI25" s="97">
        <v>844.49</v>
      </c>
      <c r="EJ25" s="97"/>
      <c r="EK25" s="97">
        <v>323.74</v>
      </c>
      <c r="EL25" s="98">
        <v>348.18</v>
      </c>
      <c r="EM25" s="84" t="s">
        <v>1019</v>
      </c>
      <c r="EN25" s="97">
        <v>821.49</v>
      </c>
      <c r="EO25" s="97">
        <v>962.63</v>
      </c>
      <c r="EP25" s="97">
        <v>871.61</v>
      </c>
      <c r="EQ25" s="97"/>
      <c r="ER25" s="97"/>
      <c r="ES25" s="98">
        <v>580.96</v>
      </c>
      <c r="ET25" s="84" t="s">
        <v>1020</v>
      </c>
      <c r="EU25" s="87">
        <v>1</v>
      </c>
      <c r="EV25" s="97">
        <v>844.41</v>
      </c>
      <c r="EW25" s="97">
        <v>956.19</v>
      </c>
      <c r="EX25" s="97">
        <v>956.18</v>
      </c>
      <c r="EY25" s="97"/>
      <c r="EZ25" s="97"/>
      <c r="FA25" s="98">
        <v>393.29</v>
      </c>
      <c r="FB25" s="84" t="s">
        <v>1021</v>
      </c>
      <c r="FC25" s="97">
        <v>586.21</v>
      </c>
      <c r="FD25" s="97">
        <v>553.02</v>
      </c>
      <c r="FE25" s="97">
        <v>615.37</v>
      </c>
      <c r="FF25" s="97"/>
      <c r="FG25" s="97"/>
      <c r="FH25" s="98"/>
      <c r="FI25" s="84" t="s">
        <v>1022</v>
      </c>
      <c r="FJ25" s="97">
        <v>863.23</v>
      </c>
      <c r="FK25" s="97">
        <v>1012.94</v>
      </c>
      <c r="FL25" s="97"/>
      <c r="FM25" s="97"/>
      <c r="FN25" s="97"/>
      <c r="FO25" s="98">
        <v>468.91</v>
      </c>
      <c r="FP25" s="84" t="s">
        <v>1023</v>
      </c>
      <c r="FQ25" s="87">
        <v>0.22386389075442101</v>
      </c>
      <c r="FR25" s="97">
        <v>812.02</v>
      </c>
      <c r="FS25" s="97">
        <v>868.59</v>
      </c>
      <c r="FT25" s="97">
        <v>1022.6</v>
      </c>
      <c r="FU25" s="97">
        <v>659.58</v>
      </c>
      <c r="FV25" s="97">
        <v>557.86</v>
      </c>
      <c r="FW25" s="98">
        <v>456.92</v>
      </c>
      <c r="FX25" s="84" t="s">
        <v>1024</v>
      </c>
      <c r="FY25" s="97">
        <v>856.02</v>
      </c>
      <c r="FZ25" s="97">
        <v>932.87</v>
      </c>
      <c r="GA25" s="97">
        <v>934.87</v>
      </c>
      <c r="GB25" s="97">
        <v>830.21</v>
      </c>
      <c r="GC25" s="97"/>
      <c r="GD25" s="98">
        <v>478.57</v>
      </c>
      <c r="GE25" s="84" t="s">
        <v>1025</v>
      </c>
      <c r="GF25" s="87">
        <v>0.20123963615873799</v>
      </c>
      <c r="GG25" s="97">
        <v>820</v>
      </c>
      <c r="GH25" s="97">
        <v>944.95</v>
      </c>
      <c r="GI25" s="97">
        <v>910.9</v>
      </c>
      <c r="GJ25" s="97">
        <v>655.39</v>
      </c>
      <c r="GK25" s="97"/>
      <c r="GL25" s="98">
        <v>467.06</v>
      </c>
      <c r="GM25" s="84" t="s">
        <v>1026</v>
      </c>
      <c r="GN25" s="87">
        <v>8.5781685610122199E-2</v>
      </c>
      <c r="GO25" s="97">
        <v>843.3</v>
      </c>
      <c r="GP25" s="97">
        <v>1344.08</v>
      </c>
      <c r="GQ25" s="97">
        <v>773.34</v>
      </c>
      <c r="GR25" s="97">
        <v>623.29</v>
      </c>
      <c r="GS25" s="97"/>
      <c r="GT25" s="98"/>
      <c r="GU25" s="84" t="s">
        <v>1027</v>
      </c>
      <c r="GV25" s="87">
        <v>1</v>
      </c>
      <c r="GW25" s="97">
        <v>713.02</v>
      </c>
      <c r="GX25" s="97">
        <v>885.74</v>
      </c>
      <c r="GY25" s="97">
        <v>848.76</v>
      </c>
      <c r="GZ25" s="97"/>
      <c r="HA25" s="97"/>
      <c r="HB25" s="98">
        <v>583.84</v>
      </c>
      <c r="HC25" s="84" t="s">
        <v>1028</v>
      </c>
      <c r="HD25" s="87">
        <v>1</v>
      </c>
      <c r="HE25" s="97">
        <v>829.68</v>
      </c>
      <c r="HF25" s="97">
        <v>974.85</v>
      </c>
      <c r="HG25" s="97"/>
      <c r="HH25" s="97">
        <v>594.73</v>
      </c>
      <c r="HI25" s="97">
        <v>588.09</v>
      </c>
      <c r="HJ25" s="98">
        <v>491.72</v>
      </c>
      <c r="HK25" s="99"/>
      <c r="HL25" s="87"/>
      <c r="HM25" s="97"/>
      <c r="HN25" s="97"/>
      <c r="HO25" s="97"/>
      <c r="HP25" s="97"/>
      <c r="HQ25" s="97"/>
      <c r="HR25" s="98"/>
    </row>
    <row r="26" spans="1:226" x14ac:dyDescent="0.35">
      <c r="A26" s="80">
        <v>45229</v>
      </c>
      <c r="B26" s="81" t="s">
        <v>1000</v>
      </c>
      <c r="C26" s="95">
        <v>832.2350815687671</v>
      </c>
      <c r="D26" s="95">
        <v>950.76514311432891</v>
      </c>
      <c r="E26" s="95">
        <v>886.88886630175739</v>
      </c>
      <c r="F26" s="95">
        <v>681.25585051569226</v>
      </c>
      <c r="G26" s="95">
        <v>553.74536065730388</v>
      </c>
      <c r="H26" s="96">
        <v>473.44640502131801</v>
      </c>
      <c r="I26" s="81" t="s">
        <v>1001</v>
      </c>
      <c r="J26" s="95">
        <v>831.06487147793928</v>
      </c>
      <c r="K26" s="95">
        <v>955.00325799106565</v>
      </c>
      <c r="L26" s="95">
        <v>880.66451101796588</v>
      </c>
      <c r="M26" s="95">
        <v>687.38349524351929</v>
      </c>
      <c r="N26" s="95">
        <v>511.65755221386803</v>
      </c>
      <c r="O26" s="96">
        <v>482.75673003471167</v>
      </c>
      <c r="P26" s="84" t="s">
        <v>1002</v>
      </c>
      <c r="Q26" s="97">
        <v>770.53</v>
      </c>
      <c r="R26" s="97">
        <v>957.12</v>
      </c>
      <c r="S26" s="97">
        <v>901.59</v>
      </c>
      <c r="T26" s="97">
        <v>644.28</v>
      </c>
      <c r="U26" s="97"/>
      <c r="V26" s="98"/>
      <c r="W26" s="84" t="s">
        <v>1003</v>
      </c>
      <c r="X26" s="97">
        <v>808.36</v>
      </c>
      <c r="Y26" s="97">
        <v>950.12</v>
      </c>
      <c r="Z26" s="97">
        <v>844.41</v>
      </c>
      <c r="AA26" s="97">
        <v>495.72</v>
      </c>
      <c r="AB26" s="97"/>
      <c r="AC26" s="98">
        <v>580.16999999999996</v>
      </c>
      <c r="AD26" s="84" t="s">
        <v>1004</v>
      </c>
      <c r="AE26" s="87">
        <v>0.51129972389814904</v>
      </c>
      <c r="AF26" s="97">
        <v>822.26</v>
      </c>
      <c r="AG26" s="97">
        <v>874.28</v>
      </c>
      <c r="AH26" s="97"/>
      <c r="AI26" s="97"/>
      <c r="AJ26" s="97"/>
      <c r="AK26" s="98">
        <v>487.65</v>
      </c>
      <c r="AL26" s="88" t="s">
        <v>1005</v>
      </c>
      <c r="AM26" s="89">
        <v>1</v>
      </c>
      <c r="AN26" s="97">
        <v>866.26</v>
      </c>
      <c r="AO26" s="97">
        <v>1026.6500000000001</v>
      </c>
      <c r="AP26" s="97">
        <v>956.23</v>
      </c>
      <c r="AQ26" s="97">
        <v>893.96</v>
      </c>
      <c r="AR26" s="97"/>
      <c r="AS26" s="98"/>
      <c r="AT26" s="84" t="s">
        <v>1006</v>
      </c>
      <c r="AU26" s="87">
        <v>4.0721586513010499E-2</v>
      </c>
      <c r="AV26" s="97">
        <v>784.26</v>
      </c>
      <c r="AW26" s="97">
        <v>924.26</v>
      </c>
      <c r="AX26" s="97">
        <v>839.69</v>
      </c>
      <c r="AY26" s="97"/>
      <c r="AZ26" s="97"/>
      <c r="BA26" s="98">
        <v>439.81</v>
      </c>
      <c r="BB26" s="84" t="s">
        <v>1007</v>
      </c>
      <c r="BC26" s="97">
        <v>819.12</v>
      </c>
      <c r="BD26" s="97">
        <v>958.26</v>
      </c>
      <c r="BE26" s="97">
        <v>844.74</v>
      </c>
      <c r="BF26" s="97"/>
      <c r="BG26" s="97"/>
      <c r="BH26" s="98">
        <v>576.23</v>
      </c>
      <c r="BI26" s="84" t="s">
        <v>1008</v>
      </c>
      <c r="BJ26" s="87">
        <v>0.133978215142218</v>
      </c>
      <c r="BK26" s="97">
        <v>968.13</v>
      </c>
      <c r="BL26" s="97">
        <v>1023.73</v>
      </c>
      <c r="BM26" s="97">
        <v>1186.27</v>
      </c>
      <c r="BN26" s="97">
        <v>647.48</v>
      </c>
      <c r="BO26" s="97"/>
      <c r="BP26" s="98"/>
      <c r="BQ26" s="84" t="s">
        <v>1009</v>
      </c>
      <c r="BR26" s="87">
        <v>1</v>
      </c>
      <c r="BS26" s="97">
        <v>870.33</v>
      </c>
      <c r="BT26" s="97">
        <v>977.17</v>
      </c>
      <c r="BU26" s="97">
        <v>971.17</v>
      </c>
      <c r="BV26" s="97"/>
      <c r="BW26" s="97"/>
      <c r="BX26" s="98">
        <v>371.17</v>
      </c>
      <c r="BY26" s="84" t="s">
        <v>1010</v>
      </c>
      <c r="BZ26" s="97">
        <v>892.69</v>
      </c>
      <c r="CA26" s="97">
        <v>981.15</v>
      </c>
      <c r="CB26" s="97">
        <v>849.62</v>
      </c>
      <c r="CC26" s="97">
        <v>663.97</v>
      </c>
      <c r="CD26" s="97"/>
      <c r="CE26" s="98">
        <v>752.58</v>
      </c>
      <c r="CF26" s="84" t="s">
        <v>1011</v>
      </c>
      <c r="CG26" s="97">
        <v>880.82</v>
      </c>
      <c r="CH26" s="97">
        <v>1114.48</v>
      </c>
      <c r="CI26" s="97">
        <v>1026.6199999999999</v>
      </c>
      <c r="CJ26" s="97"/>
      <c r="CK26" s="97"/>
      <c r="CL26" s="98"/>
      <c r="CM26" s="84" t="s">
        <v>1012</v>
      </c>
      <c r="CN26" s="97">
        <v>847.13</v>
      </c>
      <c r="CO26" s="97">
        <v>936.18</v>
      </c>
      <c r="CP26" s="97">
        <v>975.5</v>
      </c>
      <c r="CQ26" s="97">
        <v>591.41</v>
      </c>
      <c r="CR26" s="97"/>
      <c r="CS26" s="98">
        <v>699.37</v>
      </c>
      <c r="CT26" s="84" t="s">
        <v>1013</v>
      </c>
      <c r="CU26" s="97">
        <v>813.69</v>
      </c>
      <c r="CV26" s="97">
        <v>1030.51</v>
      </c>
      <c r="CW26" s="97">
        <v>857.63</v>
      </c>
      <c r="CX26" s="97">
        <v>619.91999999999996</v>
      </c>
      <c r="CY26" s="97"/>
      <c r="CZ26" s="98"/>
      <c r="DA26" s="84" t="s">
        <v>1014</v>
      </c>
      <c r="DB26" s="87">
        <v>1</v>
      </c>
      <c r="DC26" s="97">
        <v>760</v>
      </c>
      <c r="DD26" s="97">
        <v>997.8</v>
      </c>
      <c r="DE26" s="97">
        <v>851.86</v>
      </c>
      <c r="DF26" s="97">
        <v>804.56</v>
      </c>
      <c r="DG26" s="97"/>
      <c r="DH26" s="98">
        <v>632.65</v>
      </c>
      <c r="DI26" s="84" t="s">
        <v>1015</v>
      </c>
      <c r="DJ26" s="87">
        <v>2.6148576210025401E-3</v>
      </c>
      <c r="DK26" s="97">
        <v>927.04</v>
      </c>
      <c r="DL26" s="97">
        <v>1037.57</v>
      </c>
      <c r="DM26" s="97">
        <v>1037.57</v>
      </c>
      <c r="DN26" s="97">
        <v>787.46</v>
      </c>
      <c r="DO26" s="97"/>
      <c r="DP26" s="98">
        <v>552.72</v>
      </c>
      <c r="DQ26" s="84" t="s">
        <v>1016</v>
      </c>
      <c r="DR26" s="97">
        <v>867.27</v>
      </c>
      <c r="DS26" s="97">
        <v>950</v>
      </c>
      <c r="DT26" s="97">
        <v>822.58</v>
      </c>
      <c r="DU26" s="97">
        <v>840.65</v>
      </c>
      <c r="DV26" s="97"/>
      <c r="DW26" s="98"/>
      <c r="DX26" s="84" t="s">
        <v>1017</v>
      </c>
      <c r="DY26" s="97">
        <v>806.72</v>
      </c>
      <c r="DZ26" s="97">
        <v>911.57</v>
      </c>
      <c r="EA26" s="97">
        <v>944.9</v>
      </c>
      <c r="EB26" s="97">
        <v>658.17</v>
      </c>
      <c r="EC26" s="97"/>
      <c r="ED26" s="98">
        <v>447.26</v>
      </c>
      <c r="EE26" s="84" t="s">
        <v>1018</v>
      </c>
      <c r="EF26" s="87">
        <v>1</v>
      </c>
      <c r="EG26" s="97">
        <v>811.4</v>
      </c>
      <c r="EH26" s="97">
        <v>913.55</v>
      </c>
      <c r="EI26" s="97">
        <v>853.57</v>
      </c>
      <c r="EJ26" s="97"/>
      <c r="EK26" s="97">
        <v>323.74</v>
      </c>
      <c r="EL26" s="98">
        <v>346.29</v>
      </c>
      <c r="EM26" s="84" t="s">
        <v>1019</v>
      </c>
      <c r="EN26" s="97">
        <v>807.7</v>
      </c>
      <c r="EO26" s="97">
        <v>952.28</v>
      </c>
      <c r="EP26" s="97">
        <v>844.17</v>
      </c>
      <c r="EQ26" s="97"/>
      <c r="ER26" s="97"/>
      <c r="ES26" s="98">
        <v>577.22</v>
      </c>
      <c r="ET26" s="84" t="s">
        <v>1020</v>
      </c>
      <c r="EU26" s="87">
        <v>1</v>
      </c>
      <c r="EV26" s="97">
        <v>845.24</v>
      </c>
      <c r="EW26" s="97">
        <v>958.67</v>
      </c>
      <c r="EX26" s="97">
        <v>958.66</v>
      </c>
      <c r="EY26" s="97"/>
      <c r="EZ26" s="97"/>
      <c r="FA26" s="98">
        <v>393.63</v>
      </c>
      <c r="FB26" s="84" t="s">
        <v>1021</v>
      </c>
      <c r="FC26" s="97">
        <v>586.21</v>
      </c>
      <c r="FD26" s="97">
        <v>553.02</v>
      </c>
      <c r="FE26" s="97">
        <v>615.37</v>
      </c>
      <c r="FF26" s="97"/>
      <c r="FG26" s="97"/>
      <c r="FH26" s="98"/>
      <c r="FI26" s="84" t="s">
        <v>1022</v>
      </c>
      <c r="FJ26" s="97">
        <v>863.23</v>
      </c>
      <c r="FK26" s="97">
        <v>1020.38</v>
      </c>
      <c r="FL26" s="97"/>
      <c r="FM26" s="97"/>
      <c r="FN26" s="97"/>
      <c r="FO26" s="98">
        <v>468.08</v>
      </c>
      <c r="FP26" s="84" t="s">
        <v>1023</v>
      </c>
      <c r="FQ26" s="87">
        <v>0.22439133849433399</v>
      </c>
      <c r="FR26" s="97">
        <v>789.09</v>
      </c>
      <c r="FS26" s="97">
        <v>824.69</v>
      </c>
      <c r="FT26" s="97">
        <v>1026.05</v>
      </c>
      <c r="FU26" s="97">
        <v>668.21</v>
      </c>
      <c r="FV26" s="97">
        <v>559.17999999999995</v>
      </c>
      <c r="FW26" s="98">
        <v>458.65</v>
      </c>
      <c r="FX26" s="84" t="s">
        <v>1024</v>
      </c>
      <c r="FY26" s="97">
        <v>859.27</v>
      </c>
      <c r="FZ26" s="97">
        <v>944.25</v>
      </c>
      <c r="GA26" s="97">
        <v>943</v>
      </c>
      <c r="GB26" s="97">
        <v>843.7</v>
      </c>
      <c r="GC26" s="97"/>
      <c r="GD26" s="98">
        <v>476.13</v>
      </c>
      <c r="GE26" s="84" t="s">
        <v>1025</v>
      </c>
      <c r="GF26" s="87">
        <v>0.20144638504462001</v>
      </c>
      <c r="GG26" s="97">
        <v>824.54</v>
      </c>
      <c r="GH26" s="97">
        <v>957.34</v>
      </c>
      <c r="GI26" s="97">
        <v>927.95</v>
      </c>
      <c r="GJ26" s="97">
        <v>701.59</v>
      </c>
      <c r="GK26" s="97"/>
      <c r="GL26" s="98">
        <v>467.42</v>
      </c>
      <c r="GM26" s="84" t="s">
        <v>1026</v>
      </c>
      <c r="GN26" s="87">
        <v>8.4702693545654795E-2</v>
      </c>
      <c r="GO26" s="97">
        <v>865.22</v>
      </c>
      <c r="GP26" s="97">
        <v>1316.06</v>
      </c>
      <c r="GQ26" s="97">
        <v>768.56</v>
      </c>
      <c r="GR26" s="97">
        <v>618.41</v>
      </c>
      <c r="GS26" s="97"/>
      <c r="GT26" s="98"/>
      <c r="GU26" s="84" t="s">
        <v>1027</v>
      </c>
      <c r="GV26" s="87">
        <v>1</v>
      </c>
      <c r="GW26" s="97">
        <v>710.03</v>
      </c>
      <c r="GX26" s="97">
        <v>881.59</v>
      </c>
      <c r="GY26" s="97">
        <v>850.78</v>
      </c>
      <c r="GZ26" s="97"/>
      <c r="HA26" s="97"/>
      <c r="HB26" s="98">
        <v>583.16</v>
      </c>
      <c r="HC26" s="84" t="s">
        <v>1028</v>
      </c>
      <c r="HD26" s="87">
        <v>1</v>
      </c>
      <c r="HE26" s="97">
        <v>830.52</v>
      </c>
      <c r="HF26" s="97">
        <v>993.18</v>
      </c>
      <c r="HG26" s="97"/>
      <c r="HH26" s="97">
        <v>612.61</v>
      </c>
      <c r="HI26" s="97">
        <v>605.97</v>
      </c>
      <c r="HJ26" s="98">
        <v>491.72</v>
      </c>
      <c r="HK26" s="99"/>
      <c r="HL26" s="87"/>
      <c r="HM26" s="97"/>
      <c r="HN26" s="97"/>
      <c r="HO26" s="97"/>
      <c r="HP26" s="97"/>
      <c r="HQ26" s="97"/>
      <c r="HR26" s="98"/>
    </row>
    <row r="27" spans="1:226" x14ac:dyDescent="0.35">
      <c r="A27" s="80">
        <v>45222</v>
      </c>
      <c r="B27" s="81" t="s">
        <v>1000</v>
      </c>
      <c r="C27" s="95">
        <v>839.122491369155</v>
      </c>
      <c r="D27" s="95">
        <v>962.0451287176121</v>
      </c>
      <c r="E27" s="95">
        <v>908.25744830787016</v>
      </c>
      <c r="F27" s="95">
        <v>677.99104636492791</v>
      </c>
      <c r="G27" s="95">
        <v>551.65553740326743</v>
      </c>
      <c r="H27" s="96">
        <v>472.97461762259962</v>
      </c>
      <c r="I27" s="81" t="s">
        <v>1001</v>
      </c>
      <c r="J27" s="95">
        <v>846.91271417410178</v>
      </c>
      <c r="K27" s="95">
        <v>972.85054081049429</v>
      </c>
      <c r="L27" s="95">
        <v>903.83212644575963</v>
      </c>
      <c r="M27" s="95">
        <v>682.17273317586614</v>
      </c>
      <c r="N27" s="95">
        <v>495.78413533834583</v>
      </c>
      <c r="O27" s="96">
        <v>484.08048384901332</v>
      </c>
      <c r="P27" s="84" t="s">
        <v>1002</v>
      </c>
      <c r="Q27" s="97">
        <v>783.86</v>
      </c>
      <c r="R27" s="97">
        <v>967.12</v>
      </c>
      <c r="S27" s="97">
        <v>914.94</v>
      </c>
      <c r="T27" s="97">
        <v>644.28</v>
      </c>
      <c r="U27" s="97"/>
      <c r="V27" s="98"/>
      <c r="W27" s="84" t="s">
        <v>1003</v>
      </c>
      <c r="X27" s="97">
        <v>814.01</v>
      </c>
      <c r="Y27" s="97">
        <v>946.14</v>
      </c>
      <c r="Z27" s="97">
        <v>858.87</v>
      </c>
      <c r="AA27" s="97">
        <v>524.44000000000005</v>
      </c>
      <c r="AB27" s="97"/>
      <c r="AC27" s="98">
        <v>580.16999999999996</v>
      </c>
      <c r="AD27" s="84" t="s">
        <v>1004</v>
      </c>
      <c r="AE27" s="87">
        <v>0.51129972389814904</v>
      </c>
      <c r="AF27" s="97">
        <v>822.98</v>
      </c>
      <c r="AG27" s="97">
        <v>873.26</v>
      </c>
      <c r="AH27" s="97"/>
      <c r="AI27" s="97"/>
      <c r="AJ27" s="97"/>
      <c r="AK27" s="98">
        <v>486.67</v>
      </c>
      <c r="AL27" s="88" t="s">
        <v>1005</v>
      </c>
      <c r="AM27" s="89">
        <v>1</v>
      </c>
      <c r="AN27" s="97">
        <v>876.25</v>
      </c>
      <c r="AO27" s="97">
        <v>1028.33</v>
      </c>
      <c r="AP27" s="97">
        <v>956.06</v>
      </c>
      <c r="AQ27" s="97">
        <v>893.96</v>
      </c>
      <c r="AR27" s="97"/>
      <c r="AS27" s="98"/>
      <c r="AT27" s="84" t="s">
        <v>1006</v>
      </c>
      <c r="AU27" s="87">
        <v>4.05761817812944E-2</v>
      </c>
      <c r="AV27" s="97">
        <v>789.95</v>
      </c>
      <c r="AW27" s="97">
        <v>925.42</v>
      </c>
      <c r="AX27" s="97">
        <v>850.04</v>
      </c>
      <c r="AY27" s="97"/>
      <c r="AZ27" s="97"/>
      <c r="BA27" s="98">
        <v>438.2</v>
      </c>
      <c r="BB27" s="84" t="s">
        <v>1007</v>
      </c>
      <c r="BC27" s="97">
        <v>846.85</v>
      </c>
      <c r="BD27" s="97">
        <v>990.19</v>
      </c>
      <c r="BE27" s="97">
        <v>884.99</v>
      </c>
      <c r="BF27" s="97"/>
      <c r="BG27" s="97"/>
      <c r="BH27" s="98">
        <v>578.24</v>
      </c>
      <c r="BI27" s="84" t="s">
        <v>1008</v>
      </c>
      <c r="BJ27" s="87">
        <v>0.13398719082455701</v>
      </c>
      <c r="BK27" s="97">
        <v>978.91</v>
      </c>
      <c r="BL27" s="97">
        <v>1055.95</v>
      </c>
      <c r="BM27" s="97">
        <v>1218.51</v>
      </c>
      <c r="BN27" s="97">
        <v>647.52</v>
      </c>
      <c r="BO27" s="97"/>
      <c r="BP27" s="98"/>
      <c r="BQ27" s="84" t="s">
        <v>1009</v>
      </c>
      <c r="BR27" s="87">
        <v>1</v>
      </c>
      <c r="BS27" s="97">
        <v>905.33</v>
      </c>
      <c r="BT27" s="97">
        <v>1010.5</v>
      </c>
      <c r="BU27" s="97">
        <v>964.5</v>
      </c>
      <c r="BV27" s="97"/>
      <c r="BW27" s="97"/>
      <c r="BX27" s="98">
        <v>371.17</v>
      </c>
      <c r="BY27" s="84" t="s">
        <v>1010</v>
      </c>
      <c r="BZ27" s="97">
        <v>901.58</v>
      </c>
      <c r="CA27" s="97">
        <v>988</v>
      </c>
      <c r="CB27" s="97">
        <v>858.55</v>
      </c>
      <c r="CC27" s="97">
        <v>646.58000000000004</v>
      </c>
      <c r="CD27" s="97"/>
      <c r="CE27" s="98">
        <v>751.76</v>
      </c>
      <c r="CF27" s="84" t="s">
        <v>1011</v>
      </c>
      <c r="CG27" s="97">
        <v>879.2</v>
      </c>
      <c r="CH27" s="97">
        <v>1123.3499999999999</v>
      </c>
      <c r="CI27" s="97">
        <v>1052.43</v>
      </c>
      <c r="CJ27" s="97"/>
      <c r="CK27" s="97"/>
      <c r="CL27" s="98"/>
      <c r="CM27" s="84" t="s">
        <v>1012</v>
      </c>
      <c r="CN27" s="97">
        <v>850.88</v>
      </c>
      <c r="CO27" s="97">
        <v>959.14</v>
      </c>
      <c r="CP27" s="97">
        <v>971.61</v>
      </c>
      <c r="CQ27" s="97">
        <v>608.22</v>
      </c>
      <c r="CR27" s="97"/>
      <c r="CS27" s="98">
        <v>699.71</v>
      </c>
      <c r="CT27" s="84" t="s">
        <v>1013</v>
      </c>
      <c r="CU27" s="97">
        <v>813.69</v>
      </c>
      <c r="CV27" s="97">
        <v>1036.96</v>
      </c>
      <c r="CW27" s="97">
        <v>858.44</v>
      </c>
      <c r="CX27" s="97">
        <v>619.91999999999996</v>
      </c>
      <c r="CY27" s="97"/>
      <c r="CZ27" s="98"/>
      <c r="DA27" s="84" t="s">
        <v>1014</v>
      </c>
      <c r="DB27" s="87">
        <v>1</v>
      </c>
      <c r="DC27" s="97">
        <v>794.4</v>
      </c>
      <c r="DD27" s="97">
        <v>1007.4</v>
      </c>
      <c r="DE27" s="97">
        <v>811.86</v>
      </c>
      <c r="DF27" s="97">
        <v>804.56</v>
      </c>
      <c r="DG27" s="97"/>
      <c r="DH27" s="98">
        <v>672.65</v>
      </c>
      <c r="DI27" s="84" t="s">
        <v>1015</v>
      </c>
      <c r="DJ27" s="87">
        <v>2.6179381119430301E-3</v>
      </c>
      <c r="DK27" s="97">
        <v>921.96</v>
      </c>
      <c r="DL27" s="97">
        <v>1045.27</v>
      </c>
      <c r="DM27" s="97">
        <v>1045.27</v>
      </c>
      <c r="DN27" s="97">
        <v>1470.3</v>
      </c>
      <c r="DO27" s="97"/>
      <c r="DP27" s="98">
        <v>553.95000000000005</v>
      </c>
      <c r="DQ27" s="84" t="s">
        <v>1016</v>
      </c>
      <c r="DR27" s="97">
        <v>874.99</v>
      </c>
      <c r="DS27" s="97">
        <v>956.91</v>
      </c>
      <c r="DT27" s="97">
        <v>834.7</v>
      </c>
      <c r="DU27" s="97">
        <v>847.29</v>
      </c>
      <c r="DV27" s="97"/>
      <c r="DW27" s="98"/>
      <c r="DX27" s="84" t="s">
        <v>1017</v>
      </c>
      <c r="DY27" s="97">
        <v>825.27</v>
      </c>
      <c r="DZ27" s="97">
        <v>926.62</v>
      </c>
      <c r="EA27" s="97">
        <v>959.33</v>
      </c>
      <c r="EB27" s="97">
        <v>675.5</v>
      </c>
      <c r="EC27" s="97"/>
      <c r="ED27" s="98">
        <v>446.18</v>
      </c>
      <c r="EE27" s="84" t="s">
        <v>1018</v>
      </c>
      <c r="EF27" s="87">
        <v>1</v>
      </c>
      <c r="EG27" s="97">
        <v>818.68</v>
      </c>
      <c r="EH27" s="97">
        <v>929.62</v>
      </c>
      <c r="EI27" s="97">
        <v>866.24</v>
      </c>
      <c r="EJ27" s="97"/>
      <c r="EK27" s="97">
        <v>323.74</v>
      </c>
      <c r="EL27" s="98">
        <v>346.95</v>
      </c>
      <c r="EM27" s="84" t="s">
        <v>1019</v>
      </c>
      <c r="EN27" s="97">
        <v>826.67</v>
      </c>
      <c r="EO27" s="97">
        <v>983.32</v>
      </c>
      <c r="EP27" s="97">
        <v>877.8</v>
      </c>
      <c r="EQ27" s="97"/>
      <c r="ER27" s="97"/>
      <c r="ES27" s="98">
        <v>577.22</v>
      </c>
      <c r="ET27" s="84" t="s">
        <v>1020</v>
      </c>
      <c r="EU27" s="87">
        <v>1</v>
      </c>
      <c r="EV27" s="97">
        <v>846.54</v>
      </c>
      <c r="EW27" s="97">
        <v>960.2</v>
      </c>
      <c r="EX27" s="97">
        <v>960.2</v>
      </c>
      <c r="EY27" s="97"/>
      <c r="EZ27" s="97"/>
      <c r="FA27" s="98">
        <v>393.87</v>
      </c>
      <c r="FB27" s="84" t="s">
        <v>1021</v>
      </c>
      <c r="FC27" s="97">
        <v>586.21</v>
      </c>
      <c r="FD27" s="97">
        <v>553.02</v>
      </c>
      <c r="FE27" s="97">
        <v>615.37</v>
      </c>
      <c r="FF27" s="97"/>
      <c r="FG27" s="97"/>
      <c r="FH27" s="98"/>
      <c r="FI27" s="84" t="s">
        <v>1022</v>
      </c>
      <c r="FJ27" s="97">
        <v>878.93</v>
      </c>
      <c r="FK27" s="97">
        <v>1038.56</v>
      </c>
      <c r="FL27" s="97"/>
      <c r="FM27" s="97"/>
      <c r="FN27" s="97"/>
      <c r="FO27" s="98">
        <v>471.39</v>
      </c>
      <c r="FP27" s="84" t="s">
        <v>1023</v>
      </c>
      <c r="FQ27" s="87">
        <v>0.224265530387979</v>
      </c>
      <c r="FR27" s="97">
        <v>733.26</v>
      </c>
      <c r="FS27" s="97">
        <v>775.88</v>
      </c>
      <c r="FT27" s="97">
        <v>969.62</v>
      </c>
      <c r="FU27" s="97">
        <v>693.55</v>
      </c>
      <c r="FV27" s="97">
        <v>558.87</v>
      </c>
      <c r="FW27" s="98">
        <v>455.92</v>
      </c>
      <c r="FX27" s="84" t="s">
        <v>1024</v>
      </c>
      <c r="FY27" s="97">
        <v>864.15</v>
      </c>
      <c r="FZ27" s="97">
        <v>960.51</v>
      </c>
      <c r="GA27" s="97">
        <v>961.69</v>
      </c>
      <c r="GB27" s="97">
        <v>824.97</v>
      </c>
      <c r="GC27" s="97"/>
      <c r="GD27" s="98">
        <v>473.69</v>
      </c>
      <c r="GE27" s="84" t="s">
        <v>1025</v>
      </c>
      <c r="GF27" s="87">
        <v>0.20120319510673801</v>
      </c>
      <c r="GG27" s="97">
        <v>830.72</v>
      </c>
      <c r="GH27" s="97">
        <v>960.22</v>
      </c>
      <c r="GI27" s="97">
        <v>928.93</v>
      </c>
      <c r="GJ27" s="97">
        <v>676.38</v>
      </c>
      <c r="GK27" s="97"/>
      <c r="GL27" s="98">
        <v>466.74</v>
      </c>
      <c r="GM27" s="84" t="s">
        <v>1026</v>
      </c>
      <c r="GN27" s="87">
        <v>8.5418250463394005E-2</v>
      </c>
      <c r="GO27" s="97">
        <v>856.06</v>
      </c>
      <c r="GP27" s="97">
        <v>1359.09</v>
      </c>
      <c r="GQ27" s="97">
        <v>786.46</v>
      </c>
      <c r="GR27" s="97">
        <v>626.63</v>
      </c>
      <c r="GS27" s="97"/>
      <c r="GT27" s="98"/>
      <c r="GU27" s="84" t="s">
        <v>1027</v>
      </c>
      <c r="GV27" s="87">
        <v>1</v>
      </c>
      <c r="GW27" s="97">
        <v>745.01</v>
      </c>
      <c r="GX27" s="97">
        <v>910.57</v>
      </c>
      <c r="GY27" s="97">
        <v>873.12</v>
      </c>
      <c r="GZ27" s="97"/>
      <c r="HA27" s="97"/>
      <c r="HB27" s="98">
        <v>584.47</v>
      </c>
      <c r="HC27" s="84" t="s">
        <v>1028</v>
      </c>
      <c r="HD27" s="87">
        <v>1</v>
      </c>
      <c r="HE27" s="97">
        <v>794.68</v>
      </c>
      <c r="HF27" s="97">
        <v>999.85</v>
      </c>
      <c r="HG27" s="97"/>
      <c r="HH27" s="97">
        <v>588.77</v>
      </c>
      <c r="HI27" s="97">
        <v>582.13</v>
      </c>
      <c r="HJ27" s="98">
        <v>485.89</v>
      </c>
      <c r="HK27" s="99"/>
      <c r="HL27" s="87"/>
      <c r="HM27" s="97"/>
      <c r="HN27" s="97"/>
      <c r="HO27" s="97"/>
      <c r="HP27" s="97"/>
      <c r="HQ27" s="97"/>
      <c r="HR27" s="98"/>
    </row>
    <row r="28" spans="1:226" x14ac:dyDescent="0.35">
      <c r="A28" s="80">
        <v>45215</v>
      </c>
      <c r="B28" s="81" t="s">
        <v>1000</v>
      </c>
      <c r="C28" s="95">
        <v>840.53425878014593</v>
      </c>
      <c r="D28" s="95">
        <v>957.97063235211931</v>
      </c>
      <c r="E28" s="95">
        <v>888.3630038306178</v>
      </c>
      <c r="F28" s="95">
        <v>687.04881805302375</v>
      </c>
      <c r="G28" s="95">
        <v>550.12658736982894</v>
      </c>
      <c r="H28" s="96">
        <v>470.82666727744669</v>
      </c>
      <c r="I28" s="81" t="s">
        <v>1001</v>
      </c>
      <c r="J28" s="95">
        <v>853.12089908770145</v>
      </c>
      <c r="K28" s="95">
        <v>968.96514200826357</v>
      </c>
      <c r="L28" s="95">
        <v>883.88508781920495</v>
      </c>
      <c r="M28" s="95">
        <v>692.42834195281091</v>
      </c>
      <c r="N28" s="95">
        <v>496.27685045948203</v>
      </c>
      <c r="O28" s="96">
        <v>484.57318650273578</v>
      </c>
      <c r="P28" s="84" t="s">
        <v>1002</v>
      </c>
      <c r="Q28" s="97">
        <v>794.69</v>
      </c>
      <c r="R28" s="97">
        <v>971.28</v>
      </c>
      <c r="S28" s="97">
        <v>910.89</v>
      </c>
      <c r="T28" s="97">
        <v>644.28</v>
      </c>
      <c r="U28" s="97"/>
      <c r="V28" s="98"/>
      <c r="W28" s="84" t="s">
        <v>1003</v>
      </c>
      <c r="X28" s="97">
        <v>808.46</v>
      </c>
      <c r="Y28" s="97">
        <v>941.41</v>
      </c>
      <c r="Z28" s="97">
        <v>843.83</v>
      </c>
      <c r="AA28" s="97">
        <v>501.74</v>
      </c>
      <c r="AB28" s="97"/>
      <c r="AC28" s="98">
        <v>595.04</v>
      </c>
      <c r="AD28" s="84" t="s">
        <v>1004</v>
      </c>
      <c r="AE28" s="87">
        <v>0.51129972389814904</v>
      </c>
      <c r="AF28" s="97">
        <v>826.43</v>
      </c>
      <c r="AG28" s="97">
        <v>874.32</v>
      </c>
      <c r="AH28" s="97"/>
      <c r="AI28" s="97"/>
      <c r="AJ28" s="97"/>
      <c r="AK28" s="98">
        <v>485.86</v>
      </c>
      <c r="AL28" s="88" t="s">
        <v>1005</v>
      </c>
      <c r="AM28" s="89">
        <v>1</v>
      </c>
      <c r="AN28" s="97">
        <v>891.12</v>
      </c>
      <c r="AO28" s="97">
        <v>1031.69</v>
      </c>
      <c r="AP28" s="97">
        <v>956.73</v>
      </c>
      <c r="AQ28" s="97">
        <v>893.96</v>
      </c>
      <c r="AR28" s="97"/>
      <c r="AS28" s="98"/>
      <c r="AT28" s="84" t="s">
        <v>1006</v>
      </c>
      <c r="AU28" s="87">
        <v>4.05449237755433E-2</v>
      </c>
      <c r="AV28" s="97">
        <v>803.04</v>
      </c>
      <c r="AW28" s="97">
        <v>933.35</v>
      </c>
      <c r="AX28" s="97">
        <v>837.55</v>
      </c>
      <c r="AY28" s="97"/>
      <c r="AZ28" s="97"/>
      <c r="BA28" s="98">
        <v>435.69</v>
      </c>
      <c r="BB28" s="84" t="s">
        <v>1007</v>
      </c>
      <c r="BC28" s="97">
        <v>849.37</v>
      </c>
      <c r="BD28" s="97">
        <v>991.87</v>
      </c>
      <c r="BE28" s="97">
        <v>857.93</v>
      </c>
      <c r="BF28" s="97"/>
      <c r="BG28" s="97"/>
      <c r="BH28" s="98">
        <v>578.24</v>
      </c>
      <c r="BI28" s="84" t="s">
        <v>1008</v>
      </c>
      <c r="BJ28" s="87">
        <v>0.134062634062634</v>
      </c>
      <c r="BK28" s="97">
        <v>925.84</v>
      </c>
      <c r="BL28" s="97">
        <v>1024.3699999999999</v>
      </c>
      <c r="BM28" s="97">
        <v>1187.02</v>
      </c>
      <c r="BN28" s="97">
        <v>647.88</v>
      </c>
      <c r="BO28" s="97"/>
      <c r="BP28" s="98"/>
      <c r="BQ28" s="84" t="s">
        <v>1009</v>
      </c>
      <c r="BR28" s="87">
        <v>1</v>
      </c>
      <c r="BS28" s="97">
        <v>921.17</v>
      </c>
      <c r="BT28" s="97">
        <v>1025.5</v>
      </c>
      <c r="BU28" s="97">
        <v>996.17</v>
      </c>
      <c r="BV28" s="97"/>
      <c r="BW28" s="97"/>
      <c r="BX28" s="98">
        <v>370.33</v>
      </c>
      <c r="BY28" s="84" t="s">
        <v>1010</v>
      </c>
      <c r="BZ28" s="97">
        <v>915.33</v>
      </c>
      <c r="CA28" s="97">
        <v>990.32</v>
      </c>
      <c r="CB28" s="97">
        <v>841.11</v>
      </c>
      <c r="CC28" s="97">
        <v>653.98</v>
      </c>
      <c r="CD28" s="97"/>
      <c r="CE28" s="98">
        <v>751.34</v>
      </c>
      <c r="CF28" s="84" t="s">
        <v>1011</v>
      </c>
      <c r="CG28" s="97">
        <v>879.2</v>
      </c>
      <c r="CH28" s="97">
        <v>1108.03</v>
      </c>
      <c r="CI28" s="97">
        <v>1030.6500000000001</v>
      </c>
      <c r="CJ28" s="97"/>
      <c r="CK28" s="97"/>
      <c r="CL28" s="98"/>
      <c r="CM28" s="84" t="s">
        <v>1012</v>
      </c>
      <c r="CN28" s="97">
        <v>838.24</v>
      </c>
      <c r="CO28" s="97">
        <v>931</v>
      </c>
      <c r="CP28" s="97">
        <v>954.98</v>
      </c>
      <c r="CQ28" s="97">
        <v>585.58000000000004</v>
      </c>
      <c r="CR28" s="97"/>
      <c r="CS28" s="98">
        <v>697.4</v>
      </c>
      <c r="CT28" s="84" t="s">
        <v>1013</v>
      </c>
      <c r="CU28" s="97">
        <v>813.69</v>
      </c>
      <c r="CV28" s="97">
        <v>1029.7</v>
      </c>
      <c r="CW28" s="97">
        <v>842.31</v>
      </c>
      <c r="CX28" s="97">
        <v>619.91999999999996</v>
      </c>
      <c r="CY28" s="97"/>
      <c r="CZ28" s="98"/>
      <c r="DA28" s="84" t="s">
        <v>1014</v>
      </c>
      <c r="DB28" s="87">
        <v>1</v>
      </c>
      <c r="DC28" s="97">
        <v>794.4</v>
      </c>
      <c r="DD28" s="97">
        <v>1009</v>
      </c>
      <c r="DE28" s="97">
        <v>843.86</v>
      </c>
      <c r="DF28" s="97">
        <v>804.56</v>
      </c>
      <c r="DG28" s="97"/>
      <c r="DH28" s="98">
        <v>680.65</v>
      </c>
      <c r="DI28" s="84" t="s">
        <v>1015</v>
      </c>
      <c r="DJ28" s="87">
        <v>2.58364552383413E-3</v>
      </c>
      <c r="DK28" s="97">
        <v>908.61</v>
      </c>
      <c r="DL28" s="97">
        <v>1040.07</v>
      </c>
      <c r="DM28" s="97">
        <v>1040.07</v>
      </c>
      <c r="DN28" s="97">
        <v>1352.86</v>
      </c>
      <c r="DO28" s="97"/>
      <c r="DP28" s="98">
        <v>546.71</v>
      </c>
      <c r="DQ28" s="84" t="s">
        <v>1016</v>
      </c>
      <c r="DR28" s="97">
        <v>879.95</v>
      </c>
      <c r="DS28" s="97">
        <v>961.06</v>
      </c>
      <c r="DT28" s="97">
        <v>832.1</v>
      </c>
      <c r="DU28" s="97">
        <v>822.08</v>
      </c>
      <c r="DV28" s="97"/>
      <c r="DW28" s="98"/>
      <c r="DX28" s="84" t="s">
        <v>1017</v>
      </c>
      <c r="DY28" s="97">
        <v>844.29</v>
      </c>
      <c r="DZ28" s="97">
        <v>937.76</v>
      </c>
      <c r="EA28" s="97">
        <v>950.54</v>
      </c>
      <c r="EB28" s="97">
        <v>655.39</v>
      </c>
      <c r="EC28" s="97"/>
      <c r="ED28" s="98">
        <v>445.55</v>
      </c>
      <c r="EE28" s="84" t="s">
        <v>1018</v>
      </c>
      <c r="EF28" s="87">
        <v>1</v>
      </c>
      <c r="EG28" s="97">
        <v>820.83</v>
      </c>
      <c r="EH28" s="97">
        <v>929.55</v>
      </c>
      <c r="EI28" s="97">
        <v>867.81</v>
      </c>
      <c r="EJ28" s="97"/>
      <c r="EK28" s="97">
        <v>323.74</v>
      </c>
      <c r="EL28" s="98">
        <v>343.55</v>
      </c>
      <c r="EM28" s="84" t="s">
        <v>1019</v>
      </c>
      <c r="EN28" s="97">
        <v>805.98</v>
      </c>
      <c r="EO28" s="97">
        <v>971.25</v>
      </c>
      <c r="EP28" s="97">
        <v>856.56</v>
      </c>
      <c r="EQ28" s="97"/>
      <c r="ER28" s="97"/>
      <c r="ES28" s="98">
        <v>577.22</v>
      </c>
      <c r="ET28" s="84" t="s">
        <v>1020</v>
      </c>
      <c r="EU28" s="87">
        <v>1</v>
      </c>
      <c r="EV28" s="97">
        <v>868.26</v>
      </c>
      <c r="EW28" s="97">
        <v>961.38</v>
      </c>
      <c r="EX28" s="97">
        <v>961.37</v>
      </c>
      <c r="EY28" s="97"/>
      <c r="EZ28" s="97"/>
      <c r="FA28" s="98">
        <v>393.32</v>
      </c>
      <c r="FB28" s="84" t="s">
        <v>1021</v>
      </c>
      <c r="FC28" s="97">
        <v>586.21</v>
      </c>
      <c r="FD28" s="97">
        <v>553.02</v>
      </c>
      <c r="FE28" s="97">
        <v>615.37</v>
      </c>
      <c r="FF28" s="97"/>
      <c r="FG28" s="97"/>
      <c r="FH28" s="98"/>
      <c r="FI28" s="84" t="s">
        <v>1022</v>
      </c>
      <c r="FJ28" s="97">
        <v>881.41</v>
      </c>
      <c r="FK28" s="97">
        <v>1036.08</v>
      </c>
      <c r="FL28" s="97"/>
      <c r="FM28" s="97"/>
      <c r="FN28" s="97"/>
      <c r="FO28" s="98">
        <v>477.17</v>
      </c>
      <c r="FP28" s="84" t="s">
        <v>1023</v>
      </c>
      <c r="FQ28" s="87">
        <v>0.223548610645385</v>
      </c>
      <c r="FR28" s="97">
        <v>720.14</v>
      </c>
      <c r="FS28" s="97">
        <v>766.25</v>
      </c>
      <c r="FT28" s="97">
        <v>946.97</v>
      </c>
      <c r="FU28" s="97">
        <v>677.66</v>
      </c>
      <c r="FV28" s="97">
        <v>557.08000000000004</v>
      </c>
      <c r="FW28" s="98">
        <v>449.77</v>
      </c>
      <c r="FX28" s="84" t="s">
        <v>1024</v>
      </c>
      <c r="FY28" s="97">
        <v>852.76</v>
      </c>
      <c r="FZ28" s="97">
        <v>948.32</v>
      </c>
      <c r="GA28" s="97">
        <v>945.43</v>
      </c>
      <c r="GB28" s="97">
        <v>956.15</v>
      </c>
      <c r="GC28" s="97"/>
      <c r="GD28" s="98">
        <v>473.69</v>
      </c>
      <c r="GE28" s="84" t="s">
        <v>1025</v>
      </c>
      <c r="GF28" s="87">
        <v>0.20140986908358499</v>
      </c>
      <c r="GG28" s="97">
        <v>834.09</v>
      </c>
      <c r="GH28" s="97">
        <v>957.95</v>
      </c>
      <c r="GI28" s="97">
        <v>941.43</v>
      </c>
      <c r="GJ28" s="97">
        <v>763.38</v>
      </c>
      <c r="GK28" s="97"/>
      <c r="GL28" s="98">
        <v>467.1</v>
      </c>
      <c r="GM28" s="84" t="s">
        <v>1026</v>
      </c>
      <c r="GN28" s="87">
        <v>8.6673889490790898E-2</v>
      </c>
      <c r="GO28" s="97">
        <v>826.49</v>
      </c>
      <c r="GP28" s="97">
        <v>1373.45</v>
      </c>
      <c r="GQ28" s="97">
        <v>771.33</v>
      </c>
      <c r="GR28" s="97">
        <v>618.94000000000005</v>
      </c>
      <c r="GS28" s="97"/>
      <c r="GT28" s="98"/>
      <c r="GU28" s="84" t="s">
        <v>1027</v>
      </c>
      <c r="GV28" s="87">
        <v>1</v>
      </c>
      <c r="GW28" s="97">
        <v>768.49</v>
      </c>
      <c r="GX28" s="97">
        <v>915.14</v>
      </c>
      <c r="GY28" s="97">
        <v>875.8</v>
      </c>
      <c r="GZ28" s="97"/>
      <c r="HA28" s="97"/>
      <c r="HB28" s="98">
        <v>585.55999999999995</v>
      </c>
      <c r="HC28" s="84" t="s">
        <v>1028</v>
      </c>
      <c r="HD28" s="87">
        <v>1</v>
      </c>
      <c r="HE28" s="97">
        <v>801.35</v>
      </c>
      <c r="HF28" s="97">
        <v>986.52</v>
      </c>
      <c r="HG28" s="97"/>
      <c r="HH28" s="97">
        <v>589.51</v>
      </c>
      <c r="HI28" s="97">
        <v>582.87</v>
      </c>
      <c r="HJ28" s="98">
        <v>485.05</v>
      </c>
      <c r="HK28" s="99"/>
      <c r="HL28" s="87"/>
      <c r="HM28" s="97"/>
      <c r="HN28" s="97"/>
      <c r="HO28" s="97"/>
      <c r="HP28" s="97"/>
      <c r="HQ28" s="97"/>
      <c r="HR28" s="98"/>
    </row>
    <row r="29" spans="1:226" x14ac:dyDescent="0.35">
      <c r="A29" s="80">
        <v>45208</v>
      </c>
      <c r="B29" s="81" t="s">
        <v>1000</v>
      </c>
      <c r="C29" s="95">
        <v>861.74136467615779</v>
      </c>
      <c r="D29" s="95">
        <v>972.3287334462882</v>
      </c>
      <c r="E29" s="95">
        <v>889.04158890055089</v>
      </c>
      <c r="F29" s="95">
        <v>682.82192849093599</v>
      </c>
      <c r="G29" s="95">
        <v>526.67713767077475</v>
      </c>
      <c r="H29" s="96">
        <v>464.20059580480438</v>
      </c>
      <c r="I29" s="81" t="s">
        <v>1001</v>
      </c>
      <c r="J29" s="95">
        <v>877.86118498912253</v>
      </c>
      <c r="K29" s="95">
        <v>986.68257047939051</v>
      </c>
      <c r="L29" s="95">
        <v>884.29857423694659</v>
      </c>
      <c r="M29" s="95">
        <v>685.19031658696395</v>
      </c>
      <c r="N29" s="95">
        <v>529.05572263993315</v>
      </c>
      <c r="O29" s="96">
        <v>485.04542909448799</v>
      </c>
      <c r="P29" s="84" t="s">
        <v>1002</v>
      </c>
      <c r="Q29" s="97">
        <v>822.19</v>
      </c>
      <c r="R29" s="97">
        <v>990.45</v>
      </c>
      <c r="S29" s="97">
        <v>897.4</v>
      </c>
      <c r="T29" s="97">
        <v>644.28</v>
      </c>
      <c r="U29" s="97"/>
      <c r="V29" s="98"/>
      <c r="W29" s="84" t="s">
        <v>1003</v>
      </c>
      <c r="X29" s="97">
        <v>860.73</v>
      </c>
      <c r="Y29" s="97">
        <v>998.86</v>
      </c>
      <c r="Z29" s="97">
        <v>801.35</v>
      </c>
      <c r="AA29" s="97">
        <v>517.47</v>
      </c>
      <c r="AB29" s="97"/>
      <c r="AC29" s="98">
        <v>595.04</v>
      </c>
      <c r="AD29" s="84" t="s">
        <v>1004</v>
      </c>
      <c r="AE29" s="87">
        <v>0.51129972389814904</v>
      </c>
      <c r="AF29" s="97">
        <v>839.9</v>
      </c>
      <c r="AG29" s="97">
        <v>882.29</v>
      </c>
      <c r="AH29" s="97"/>
      <c r="AI29" s="97"/>
      <c r="AJ29" s="97"/>
      <c r="AK29" s="98">
        <v>485.95</v>
      </c>
      <c r="AL29" s="88" t="s">
        <v>1005</v>
      </c>
      <c r="AM29" s="89">
        <v>1</v>
      </c>
      <c r="AN29" s="97">
        <v>913.56</v>
      </c>
      <c r="AO29" s="97">
        <v>1036.21</v>
      </c>
      <c r="AP29" s="97">
        <v>956.58</v>
      </c>
      <c r="AQ29" s="97">
        <v>893.96</v>
      </c>
      <c r="AR29" s="97"/>
      <c r="AS29" s="98"/>
      <c r="AT29" s="84" t="s">
        <v>1006</v>
      </c>
      <c r="AU29" s="87">
        <v>4.0854679903582998E-2</v>
      </c>
      <c r="AV29" s="97">
        <v>829.67</v>
      </c>
      <c r="AW29" s="97">
        <v>956.93</v>
      </c>
      <c r="AX29" s="97">
        <v>840.58</v>
      </c>
      <c r="AY29" s="97"/>
      <c r="AZ29" s="97"/>
      <c r="BA29" s="98">
        <v>437.9</v>
      </c>
      <c r="BB29" s="84" t="s">
        <v>1007</v>
      </c>
      <c r="BC29" s="97">
        <v>856.93</v>
      </c>
      <c r="BD29" s="97">
        <v>978.43</v>
      </c>
      <c r="BE29" s="97">
        <v>876.42</v>
      </c>
      <c r="BF29" s="97"/>
      <c r="BG29" s="97"/>
      <c r="BH29" s="98">
        <v>578.24</v>
      </c>
      <c r="BI29" s="84" t="s">
        <v>1008</v>
      </c>
      <c r="BJ29" s="87">
        <v>0.13410038755011999</v>
      </c>
      <c r="BK29" s="97">
        <v>969.01</v>
      </c>
      <c r="BL29" s="97">
        <v>1046.1199999999999</v>
      </c>
      <c r="BM29" s="97">
        <v>1208.81</v>
      </c>
      <c r="BN29" s="97">
        <v>648.07000000000005</v>
      </c>
      <c r="BO29" s="97"/>
      <c r="BP29" s="98"/>
      <c r="BQ29" s="84" t="s">
        <v>1009</v>
      </c>
      <c r="BR29" s="87">
        <v>1</v>
      </c>
      <c r="BS29" s="97">
        <v>926.17</v>
      </c>
      <c r="BT29" s="97">
        <v>1033.83</v>
      </c>
      <c r="BU29" s="97">
        <v>996.17</v>
      </c>
      <c r="BV29" s="97"/>
      <c r="BW29" s="97"/>
      <c r="BX29" s="98">
        <v>370.33</v>
      </c>
      <c r="BY29" s="84" t="s">
        <v>1010</v>
      </c>
      <c r="BZ29" s="97">
        <v>948.29</v>
      </c>
      <c r="CA29" s="97">
        <v>1011.72</v>
      </c>
      <c r="CB29" s="97">
        <v>857.37</v>
      </c>
      <c r="CC29" s="97">
        <v>664.2</v>
      </c>
      <c r="CD29" s="97"/>
      <c r="CE29" s="98">
        <v>748.3</v>
      </c>
      <c r="CF29" s="84" t="s">
        <v>1011</v>
      </c>
      <c r="CG29" s="97">
        <v>871.94</v>
      </c>
      <c r="CH29" s="97">
        <v>1166.9000000000001</v>
      </c>
      <c r="CI29" s="97">
        <v>1029.8499999999999</v>
      </c>
      <c r="CJ29" s="97"/>
      <c r="CK29" s="97"/>
      <c r="CL29" s="98"/>
      <c r="CM29" s="84" t="s">
        <v>1012</v>
      </c>
      <c r="CN29" s="97">
        <v>876.22</v>
      </c>
      <c r="CO29" s="97">
        <v>967.76</v>
      </c>
      <c r="CP29" s="97">
        <v>959.24</v>
      </c>
      <c r="CQ29" s="97">
        <v>580.29999999999995</v>
      </c>
      <c r="CR29" s="97"/>
      <c r="CS29" s="98">
        <v>698.19</v>
      </c>
      <c r="CT29" s="84" t="s">
        <v>1013</v>
      </c>
      <c r="CU29" s="97">
        <v>841.11</v>
      </c>
      <c r="CV29" s="97">
        <v>1055.51</v>
      </c>
      <c r="CW29" s="97">
        <v>725.37</v>
      </c>
      <c r="CX29" s="97">
        <v>619.91999999999996</v>
      </c>
      <c r="CY29" s="97"/>
      <c r="CZ29" s="98"/>
      <c r="DA29" s="84" t="s">
        <v>1014</v>
      </c>
      <c r="DB29" s="87">
        <v>1</v>
      </c>
      <c r="DC29" s="97">
        <v>881.6</v>
      </c>
      <c r="DD29" s="97">
        <v>1040.2</v>
      </c>
      <c r="DE29" s="97">
        <v>891.86</v>
      </c>
      <c r="DF29" s="97">
        <v>804.56</v>
      </c>
      <c r="DG29" s="97"/>
      <c r="DH29" s="98">
        <v>728.65</v>
      </c>
      <c r="DI29" s="84" t="s">
        <v>1015</v>
      </c>
      <c r="DJ29" s="87">
        <v>2.5736713421696E-3</v>
      </c>
      <c r="DK29" s="97">
        <v>956.02</v>
      </c>
      <c r="DL29" s="97">
        <v>1090.17</v>
      </c>
      <c r="DM29" s="97">
        <v>1090.17</v>
      </c>
      <c r="DN29" s="97">
        <v>1347.64</v>
      </c>
      <c r="DO29" s="97"/>
      <c r="DP29" s="98">
        <v>545.12</v>
      </c>
      <c r="DQ29" s="84" t="s">
        <v>1016</v>
      </c>
      <c r="DR29" s="97">
        <v>900.89</v>
      </c>
      <c r="DS29" s="97">
        <v>984.39</v>
      </c>
      <c r="DT29" s="97">
        <v>838.71</v>
      </c>
      <c r="DU29" s="97">
        <v>832.63</v>
      </c>
      <c r="DV29" s="97"/>
      <c r="DW29" s="98"/>
      <c r="DX29" s="84" t="s">
        <v>1017</v>
      </c>
      <c r="DY29" s="97">
        <v>880.36</v>
      </c>
      <c r="DZ29" s="97">
        <v>957.71</v>
      </c>
      <c r="EA29" s="97">
        <v>947.54</v>
      </c>
      <c r="EB29" s="97">
        <v>646.28</v>
      </c>
      <c r="EC29" s="97"/>
      <c r="ED29" s="98">
        <v>443.91</v>
      </c>
      <c r="EE29" s="84" t="s">
        <v>1018</v>
      </c>
      <c r="EF29" s="87">
        <v>1</v>
      </c>
      <c r="EG29" s="97">
        <v>842.8</v>
      </c>
      <c r="EH29" s="97">
        <v>942.74</v>
      </c>
      <c r="EI29" s="97">
        <v>843.8</v>
      </c>
      <c r="EJ29" s="97"/>
      <c r="EK29" s="97">
        <v>323.74</v>
      </c>
      <c r="EL29" s="98">
        <v>341.38</v>
      </c>
      <c r="EM29" s="84" t="s">
        <v>1019</v>
      </c>
      <c r="EN29" s="97">
        <v>805.98</v>
      </c>
      <c r="EO29" s="97">
        <v>951.42</v>
      </c>
      <c r="EP29" s="97">
        <v>816.74</v>
      </c>
      <c r="EQ29" s="97"/>
      <c r="ER29" s="97"/>
      <c r="ES29" s="98">
        <v>577.22</v>
      </c>
      <c r="ET29" s="84" t="s">
        <v>1020</v>
      </c>
      <c r="EU29" s="87">
        <v>1</v>
      </c>
      <c r="EV29" s="97">
        <v>883.13</v>
      </c>
      <c r="EW29" s="97">
        <v>973.55</v>
      </c>
      <c r="EX29" s="97">
        <v>973.53</v>
      </c>
      <c r="EY29" s="97"/>
      <c r="EZ29" s="97"/>
      <c r="FA29" s="98">
        <v>391.87</v>
      </c>
      <c r="FB29" s="84" t="s">
        <v>1021</v>
      </c>
      <c r="FC29" s="97">
        <v>586.21</v>
      </c>
      <c r="FD29" s="97">
        <v>553.02</v>
      </c>
      <c r="FE29" s="97">
        <v>615.37</v>
      </c>
      <c r="FF29" s="97"/>
      <c r="FG29" s="97"/>
      <c r="FH29" s="98"/>
      <c r="FI29" s="84" t="s">
        <v>1022</v>
      </c>
      <c r="FJ29" s="97">
        <v>903.73</v>
      </c>
      <c r="FK29" s="97">
        <v>1048.48</v>
      </c>
      <c r="FL29" s="97"/>
      <c r="FM29" s="97"/>
      <c r="FN29" s="97"/>
      <c r="FO29" s="98">
        <v>473.87</v>
      </c>
      <c r="FP29" s="84" t="s">
        <v>1023</v>
      </c>
      <c r="FQ29" s="87">
        <v>0.21835014629459801</v>
      </c>
      <c r="FR29" s="97">
        <v>704.46</v>
      </c>
      <c r="FS29" s="97">
        <v>747.7</v>
      </c>
      <c r="FT29" s="97">
        <v>916.79</v>
      </c>
      <c r="FU29" s="97">
        <v>660.79</v>
      </c>
      <c r="FV29" s="97">
        <v>526.37</v>
      </c>
      <c r="FW29" s="98">
        <v>431.06</v>
      </c>
      <c r="FX29" s="84" t="s">
        <v>1024</v>
      </c>
      <c r="FY29" s="97">
        <v>883.66</v>
      </c>
      <c r="FZ29" s="97">
        <v>975.15</v>
      </c>
      <c r="GA29" s="97">
        <v>960.07</v>
      </c>
      <c r="GB29" s="97">
        <v>842.4</v>
      </c>
      <c r="GC29" s="97"/>
      <c r="GD29" s="98">
        <v>478.57</v>
      </c>
      <c r="GE29" s="84" t="s">
        <v>1025</v>
      </c>
      <c r="GF29" s="87">
        <v>0.20134903855834099</v>
      </c>
      <c r="GG29" s="97">
        <v>845.54</v>
      </c>
      <c r="GH29" s="97">
        <v>968.14</v>
      </c>
      <c r="GI29" s="97">
        <v>964.76</v>
      </c>
      <c r="GJ29" s="97">
        <v>844.34</v>
      </c>
      <c r="GK29" s="97"/>
      <c r="GL29" s="98">
        <v>466.98</v>
      </c>
      <c r="GM29" s="84" t="s">
        <v>1026</v>
      </c>
      <c r="GN29" s="87">
        <v>8.6143773958737097E-2</v>
      </c>
      <c r="GO29" s="97">
        <v>839.76</v>
      </c>
      <c r="GP29" s="97">
        <v>1359.81</v>
      </c>
      <c r="GQ29" s="97">
        <v>796.93</v>
      </c>
      <c r="GR29" s="97">
        <v>637.72</v>
      </c>
      <c r="GS29" s="97"/>
      <c r="GT29" s="98"/>
      <c r="GU29" s="84" t="s">
        <v>1027</v>
      </c>
      <c r="GV29" s="87">
        <v>1</v>
      </c>
      <c r="GW29" s="97">
        <v>832.27</v>
      </c>
      <c r="GX29" s="97">
        <v>933.28</v>
      </c>
      <c r="GY29" s="97">
        <v>898.65</v>
      </c>
      <c r="GZ29" s="97"/>
      <c r="HA29" s="97"/>
      <c r="HB29" s="98">
        <v>586.38</v>
      </c>
      <c r="HC29" s="84" t="s">
        <v>1028</v>
      </c>
      <c r="HD29" s="87">
        <v>1</v>
      </c>
      <c r="HE29" s="97">
        <v>823.85</v>
      </c>
      <c r="HF29" s="97">
        <v>1005.68</v>
      </c>
      <c r="HG29" s="97"/>
      <c r="HH29" s="97">
        <v>638.74</v>
      </c>
      <c r="HI29" s="97">
        <v>632.1</v>
      </c>
      <c r="HJ29" s="98">
        <v>485.05</v>
      </c>
      <c r="HK29" s="99"/>
      <c r="HL29" s="87"/>
      <c r="HM29" s="97"/>
      <c r="HN29" s="97"/>
      <c r="HO29" s="97"/>
      <c r="HP29" s="97"/>
      <c r="HQ29" s="97"/>
      <c r="HR29" s="98"/>
    </row>
    <row r="30" spans="1:226" x14ac:dyDescent="0.35">
      <c r="A30" s="80">
        <v>45201</v>
      </c>
      <c r="B30" s="81" t="s">
        <v>1000</v>
      </c>
      <c r="C30" s="95">
        <v>890.33376002059845</v>
      </c>
      <c r="D30" s="95">
        <v>985.81375780556129</v>
      </c>
      <c r="E30" s="95">
        <v>917.39605731163169</v>
      </c>
      <c r="F30" s="95">
        <v>699.8159482947176</v>
      </c>
      <c r="G30" s="95">
        <v>523.85360561765549</v>
      </c>
      <c r="H30" s="96">
        <v>459.73040192595812</v>
      </c>
      <c r="I30" s="81" t="s">
        <v>1001</v>
      </c>
      <c r="J30" s="95">
        <v>909.89379619303816</v>
      </c>
      <c r="K30" s="95">
        <v>1003.3099677763195</v>
      </c>
      <c r="L30" s="95">
        <v>913.47946436426264</v>
      </c>
      <c r="M30" s="95">
        <v>704.62651105456075</v>
      </c>
      <c r="N30" s="95">
        <v>533.09731829573934</v>
      </c>
      <c r="O30" s="96">
        <v>481.64143748820743</v>
      </c>
      <c r="P30" s="84" t="s">
        <v>1002</v>
      </c>
      <c r="Q30" s="97">
        <v>846.36</v>
      </c>
      <c r="R30" s="97">
        <v>1006.28</v>
      </c>
      <c r="S30" s="97">
        <v>936.62</v>
      </c>
      <c r="T30" s="97">
        <v>644.28</v>
      </c>
      <c r="U30" s="97"/>
      <c r="V30" s="98"/>
      <c r="W30" s="84" t="s">
        <v>1003</v>
      </c>
      <c r="X30" s="97">
        <v>906.95</v>
      </c>
      <c r="Y30" s="97">
        <v>1006.98</v>
      </c>
      <c r="Z30" s="97">
        <v>906.06</v>
      </c>
      <c r="AA30" s="97">
        <v>544.73</v>
      </c>
      <c r="AB30" s="97"/>
      <c r="AC30" s="98">
        <v>595.87</v>
      </c>
      <c r="AD30" s="84" t="s">
        <v>1004</v>
      </c>
      <c r="AE30" s="87">
        <v>0.51129972389814904</v>
      </c>
      <c r="AF30" s="97">
        <v>845.14</v>
      </c>
      <c r="AG30" s="97">
        <v>877.39</v>
      </c>
      <c r="AH30" s="97"/>
      <c r="AI30" s="97"/>
      <c r="AJ30" s="97"/>
      <c r="AK30" s="98">
        <v>486.03</v>
      </c>
      <c r="AL30" s="88" t="s">
        <v>1005</v>
      </c>
      <c r="AM30" s="89">
        <v>1</v>
      </c>
      <c r="AN30" s="97">
        <v>914.64</v>
      </c>
      <c r="AO30" s="97">
        <v>1033.03</v>
      </c>
      <c r="AP30" s="97">
        <v>952.39</v>
      </c>
      <c r="AQ30" s="97">
        <v>893.96</v>
      </c>
      <c r="AR30" s="97"/>
      <c r="AS30" s="98"/>
      <c r="AT30" s="84" t="s">
        <v>1006</v>
      </c>
      <c r="AU30" s="87">
        <v>4.0883074407195401E-2</v>
      </c>
      <c r="AV30" s="97">
        <v>841</v>
      </c>
      <c r="AW30" s="97">
        <v>956.68</v>
      </c>
      <c r="AX30" s="97">
        <v>871.81</v>
      </c>
      <c r="AY30" s="97"/>
      <c r="AZ30" s="97"/>
      <c r="BA30" s="98">
        <v>434.42</v>
      </c>
      <c r="BB30" s="84" t="s">
        <v>1007</v>
      </c>
      <c r="BC30" s="97">
        <v>893.91</v>
      </c>
      <c r="BD30" s="97">
        <v>1016.24</v>
      </c>
      <c r="BE30" s="97">
        <v>881.12</v>
      </c>
      <c r="BF30" s="97"/>
      <c r="BG30" s="97"/>
      <c r="BH30" s="98">
        <v>567.15</v>
      </c>
      <c r="BI30" s="84" t="s">
        <v>1008</v>
      </c>
      <c r="BJ30" s="87">
        <v>0.13407521619628601</v>
      </c>
      <c r="BK30" s="97">
        <v>1033.18</v>
      </c>
      <c r="BL30" s="97">
        <v>1099.55</v>
      </c>
      <c r="BM30" s="97">
        <v>1262.21</v>
      </c>
      <c r="BN30" s="97">
        <v>647.95000000000005</v>
      </c>
      <c r="BO30" s="97"/>
      <c r="BP30" s="98"/>
      <c r="BQ30" s="84" t="s">
        <v>1009</v>
      </c>
      <c r="BR30" s="87">
        <v>1</v>
      </c>
      <c r="BS30" s="97">
        <v>952</v>
      </c>
      <c r="BT30" s="97">
        <v>1060.5</v>
      </c>
      <c r="BU30" s="97">
        <v>996.17</v>
      </c>
      <c r="BV30" s="97"/>
      <c r="BW30" s="97"/>
      <c r="BX30" s="98">
        <v>371.17</v>
      </c>
      <c r="BY30" s="84" t="s">
        <v>1010</v>
      </c>
      <c r="BZ30" s="97">
        <v>975.21</v>
      </c>
      <c r="CA30" s="97">
        <v>1015.79</v>
      </c>
      <c r="CB30" s="97">
        <v>882.31</v>
      </c>
      <c r="CC30" s="97">
        <v>674.22</v>
      </c>
      <c r="CD30" s="97"/>
      <c r="CE30" s="98">
        <v>745.92</v>
      </c>
      <c r="CF30" s="84" t="s">
        <v>1011</v>
      </c>
      <c r="CG30" s="97">
        <v>879.2</v>
      </c>
      <c r="CH30" s="97">
        <v>1120.1300000000001</v>
      </c>
      <c r="CI30" s="97">
        <v>1100.01</v>
      </c>
      <c r="CJ30" s="97"/>
      <c r="CK30" s="97"/>
      <c r="CL30" s="98"/>
      <c r="CM30" s="84" t="s">
        <v>1012</v>
      </c>
      <c r="CN30" s="97">
        <v>914.1</v>
      </c>
      <c r="CO30" s="97">
        <v>984.42</v>
      </c>
      <c r="CP30" s="97">
        <v>1004.2</v>
      </c>
      <c r="CQ30" s="97">
        <v>628.05999999999995</v>
      </c>
      <c r="CR30" s="97"/>
      <c r="CS30" s="98">
        <v>698.54</v>
      </c>
      <c r="CT30" s="84" t="s">
        <v>1013</v>
      </c>
      <c r="CU30" s="97">
        <v>901.6</v>
      </c>
      <c r="CV30" s="97">
        <v>1070.83</v>
      </c>
      <c r="CW30" s="97">
        <v>725.37</v>
      </c>
      <c r="CX30" s="97">
        <v>619.91999999999996</v>
      </c>
      <c r="CY30" s="97"/>
      <c r="CZ30" s="98"/>
      <c r="DA30" s="84" t="s">
        <v>1014</v>
      </c>
      <c r="DB30" s="87">
        <v>1</v>
      </c>
      <c r="DC30" s="97">
        <v>885.6</v>
      </c>
      <c r="DD30" s="97">
        <v>1036.2</v>
      </c>
      <c r="DE30" s="97">
        <v>887.86</v>
      </c>
      <c r="DF30" s="97">
        <v>804.56</v>
      </c>
      <c r="DG30" s="97"/>
      <c r="DH30" s="98">
        <v>728.65</v>
      </c>
      <c r="DI30" s="84" t="s">
        <v>1015</v>
      </c>
      <c r="DJ30" s="87">
        <v>2.57334019557385E-3</v>
      </c>
      <c r="DK30" s="97">
        <v>990.85</v>
      </c>
      <c r="DL30" s="97">
        <v>1081.32</v>
      </c>
      <c r="DM30" s="97">
        <v>1081.32</v>
      </c>
      <c r="DN30" s="97">
        <v>1110.72</v>
      </c>
      <c r="DO30" s="97"/>
      <c r="DP30" s="98">
        <v>537.77</v>
      </c>
      <c r="DQ30" s="84" t="s">
        <v>1016</v>
      </c>
      <c r="DR30" s="97">
        <v>898.12</v>
      </c>
      <c r="DS30" s="97">
        <v>977.23</v>
      </c>
      <c r="DT30" s="97">
        <v>857.52</v>
      </c>
      <c r="DU30" s="97">
        <v>876.62</v>
      </c>
      <c r="DV30" s="97"/>
      <c r="DW30" s="98"/>
      <c r="DX30" s="84" t="s">
        <v>1017</v>
      </c>
      <c r="DY30" s="97">
        <v>904.04</v>
      </c>
      <c r="DZ30" s="97">
        <v>966.3</v>
      </c>
      <c r="EA30" s="97">
        <v>997</v>
      </c>
      <c r="EB30" s="97">
        <v>688.83</v>
      </c>
      <c r="EC30" s="97"/>
      <c r="ED30" s="98">
        <v>439.62</v>
      </c>
      <c r="EE30" s="84" t="s">
        <v>1018</v>
      </c>
      <c r="EF30" s="87">
        <v>1</v>
      </c>
      <c r="EG30" s="97">
        <v>863.36</v>
      </c>
      <c r="EH30" s="97">
        <v>960.82</v>
      </c>
      <c r="EI30" s="97">
        <v>913.8</v>
      </c>
      <c r="EJ30" s="97"/>
      <c r="EK30" s="97">
        <v>323.74</v>
      </c>
      <c r="EL30" s="98">
        <v>332.5</v>
      </c>
      <c r="EM30" s="84" t="s">
        <v>1019</v>
      </c>
      <c r="EN30" s="97">
        <v>874.08</v>
      </c>
      <c r="EO30" s="97">
        <v>1032.46</v>
      </c>
      <c r="EP30" s="97">
        <v>894.62</v>
      </c>
      <c r="EQ30" s="97"/>
      <c r="ER30" s="97"/>
      <c r="ES30" s="98">
        <v>583.76</v>
      </c>
      <c r="ET30" s="84" t="s">
        <v>1020</v>
      </c>
      <c r="EU30" s="87">
        <v>1</v>
      </c>
      <c r="EV30" s="97">
        <v>894.7</v>
      </c>
      <c r="EW30" s="97">
        <v>969.53</v>
      </c>
      <c r="EX30" s="97">
        <v>969.52</v>
      </c>
      <c r="EY30" s="97"/>
      <c r="EZ30" s="97"/>
      <c r="FA30" s="98">
        <v>391.98</v>
      </c>
      <c r="FB30" s="84" t="s">
        <v>1021</v>
      </c>
      <c r="FC30" s="97">
        <v>586.21</v>
      </c>
      <c r="FD30" s="97">
        <v>553.02</v>
      </c>
      <c r="FE30" s="97">
        <v>615.37</v>
      </c>
      <c r="FF30" s="97"/>
      <c r="FG30" s="97"/>
      <c r="FH30" s="98"/>
      <c r="FI30" s="84" t="s">
        <v>1022</v>
      </c>
      <c r="FJ30" s="97">
        <v>941.74</v>
      </c>
      <c r="FK30" s="97">
        <v>1075.75</v>
      </c>
      <c r="FL30" s="97"/>
      <c r="FM30" s="97"/>
      <c r="FN30" s="97"/>
      <c r="FO30" s="98">
        <v>478.83</v>
      </c>
      <c r="FP30" s="84" t="s">
        <v>1023</v>
      </c>
      <c r="FQ30" s="87">
        <v>0.216811569065325</v>
      </c>
      <c r="FR30" s="97">
        <v>693.85</v>
      </c>
      <c r="FS30" s="97">
        <v>731.17</v>
      </c>
      <c r="FT30" s="97">
        <v>915.18</v>
      </c>
      <c r="FU30" s="97">
        <v>710.36</v>
      </c>
      <c r="FV30" s="97">
        <v>522.66</v>
      </c>
      <c r="FW30" s="98">
        <v>423.77</v>
      </c>
      <c r="FX30" s="84" t="s">
        <v>1024</v>
      </c>
      <c r="FY30" s="97">
        <v>928.37</v>
      </c>
      <c r="FZ30" s="97">
        <v>1006.04</v>
      </c>
      <c r="GA30" s="97">
        <v>995.03</v>
      </c>
      <c r="GB30" s="97">
        <v>870.43</v>
      </c>
      <c r="GC30" s="97"/>
      <c r="GD30" s="98">
        <v>466.38</v>
      </c>
      <c r="GE30" s="84" t="s">
        <v>1025</v>
      </c>
      <c r="GF30" s="87">
        <v>0.201013106054515</v>
      </c>
      <c r="GG30" s="97">
        <v>868.39</v>
      </c>
      <c r="GH30" s="97">
        <v>971.34</v>
      </c>
      <c r="GI30" s="97">
        <v>944.95</v>
      </c>
      <c r="GJ30" s="97">
        <v>702.17</v>
      </c>
      <c r="GK30" s="97"/>
      <c r="GL30" s="98">
        <v>466.53</v>
      </c>
      <c r="GM30" s="84" t="s">
        <v>1026</v>
      </c>
      <c r="GN30" s="87">
        <v>8.6331183686859506E-2</v>
      </c>
      <c r="GO30" s="97">
        <v>895.88</v>
      </c>
      <c r="GP30" s="97">
        <v>1420.51</v>
      </c>
      <c r="GQ30" s="97">
        <v>824.36</v>
      </c>
      <c r="GR30" s="97">
        <v>651.37</v>
      </c>
      <c r="GS30" s="97"/>
      <c r="GT30" s="98"/>
      <c r="GU30" s="84" t="s">
        <v>1027</v>
      </c>
      <c r="GV30" s="87">
        <v>1</v>
      </c>
      <c r="GW30" s="97">
        <v>813.46</v>
      </c>
      <c r="GX30" s="97">
        <v>902.12</v>
      </c>
      <c r="GY30" s="97">
        <v>849.65</v>
      </c>
      <c r="GZ30" s="97"/>
      <c r="HA30" s="97"/>
      <c r="HB30" s="98">
        <v>588.01</v>
      </c>
      <c r="HC30" s="84" t="s">
        <v>1028</v>
      </c>
      <c r="HD30" s="87">
        <v>1</v>
      </c>
      <c r="HE30" s="97">
        <v>876.35</v>
      </c>
      <c r="HF30" s="97">
        <v>1023.18</v>
      </c>
      <c r="HG30" s="97"/>
      <c r="HH30" s="97">
        <v>644.80999999999995</v>
      </c>
      <c r="HI30" s="97">
        <v>638.16999999999996</v>
      </c>
      <c r="HJ30" s="98">
        <v>485.05</v>
      </c>
      <c r="HK30" s="99"/>
      <c r="HL30" s="87"/>
      <c r="HM30" s="97"/>
      <c r="HN30" s="97"/>
      <c r="HO30" s="97"/>
      <c r="HP30" s="97"/>
      <c r="HQ30" s="97"/>
      <c r="HR30" s="98"/>
    </row>
    <row r="31" spans="1:226" x14ac:dyDescent="0.35">
      <c r="A31" s="80">
        <v>45194</v>
      </c>
      <c r="B31" s="81" t="s">
        <v>1000</v>
      </c>
      <c r="C31" s="95">
        <v>903.00130803032789</v>
      </c>
      <c r="D31" s="95">
        <v>990.55667340899345</v>
      </c>
      <c r="E31" s="95">
        <v>918.55059271029438</v>
      </c>
      <c r="F31" s="95">
        <v>695.16968469927599</v>
      </c>
      <c r="G31" s="95">
        <v>526.20368013757513</v>
      </c>
      <c r="H31" s="96">
        <v>455.72933741287318</v>
      </c>
      <c r="I31" s="81" t="s">
        <v>1001</v>
      </c>
      <c r="J31" s="95">
        <v>923.73665637895101</v>
      </c>
      <c r="K31" s="95">
        <v>1008.7057098076307</v>
      </c>
      <c r="L31" s="95">
        <v>914.49456977017235</v>
      </c>
      <c r="M31" s="95">
        <v>698.60927329328035</v>
      </c>
      <c r="N31" s="95">
        <v>533.35699248120295</v>
      </c>
      <c r="O31" s="96">
        <v>479.73673011316492</v>
      </c>
      <c r="P31" s="84" t="s">
        <v>1002</v>
      </c>
      <c r="Q31" s="97">
        <v>863.03</v>
      </c>
      <c r="R31" s="97">
        <v>1007.95</v>
      </c>
      <c r="S31" s="97">
        <v>926.39</v>
      </c>
      <c r="T31" s="97">
        <v>644.28</v>
      </c>
      <c r="U31" s="97"/>
      <c r="V31" s="98"/>
      <c r="W31" s="84" t="s">
        <v>1003</v>
      </c>
      <c r="X31" s="97">
        <v>926.29</v>
      </c>
      <c r="Y31" s="97">
        <v>1016.27</v>
      </c>
      <c r="Z31" s="97">
        <v>926.56</v>
      </c>
      <c r="AA31" s="97">
        <v>544.73</v>
      </c>
      <c r="AB31" s="97"/>
      <c r="AC31" s="98">
        <v>595.87</v>
      </c>
      <c r="AD31" s="84" t="s">
        <v>1004</v>
      </c>
      <c r="AE31" s="87">
        <v>0.51129972389814904</v>
      </c>
      <c r="AF31" s="97">
        <v>845.18</v>
      </c>
      <c r="AG31" s="97">
        <v>878.71</v>
      </c>
      <c r="AH31" s="97"/>
      <c r="AI31" s="97"/>
      <c r="AJ31" s="97"/>
      <c r="AK31" s="98">
        <v>477.47</v>
      </c>
      <c r="AL31" s="88" t="s">
        <v>1005</v>
      </c>
      <c r="AM31" s="89">
        <v>1</v>
      </c>
      <c r="AN31" s="97">
        <v>915.86</v>
      </c>
      <c r="AO31" s="97">
        <v>1031.43</v>
      </c>
      <c r="AP31" s="97">
        <v>948.12</v>
      </c>
      <c r="AQ31" s="97">
        <v>893.96</v>
      </c>
      <c r="AR31" s="97"/>
      <c r="AS31" s="98"/>
      <c r="AT31" s="84" t="s">
        <v>1006</v>
      </c>
      <c r="AU31" s="87">
        <v>4.1022275095376801E-2</v>
      </c>
      <c r="AV31" s="97">
        <v>845.01</v>
      </c>
      <c r="AW31" s="97">
        <v>959.94</v>
      </c>
      <c r="AX31" s="97">
        <v>873.08</v>
      </c>
      <c r="AY31" s="97"/>
      <c r="AZ31" s="97"/>
      <c r="BA31" s="98">
        <v>435.09</v>
      </c>
      <c r="BB31" s="84" t="s">
        <v>1007</v>
      </c>
      <c r="BC31" s="97">
        <v>909.03</v>
      </c>
      <c r="BD31" s="97">
        <v>1014.56</v>
      </c>
      <c r="BE31" s="97">
        <v>878.6</v>
      </c>
      <c r="BF31" s="97"/>
      <c r="BG31" s="97"/>
      <c r="BH31" s="98">
        <v>570.17999999999995</v>
      </c>
      <c r="BI31" s="84" t="s">
        <v>1008</v>
      </c>
      <c r="BJ31" s="87">
        <v>0.13410038755011999</v>
      </c>
      <c r="BK31" s="97">
        <v>1033.3800000000001</v>
      </c>
      <c r="BL31" s="97">
        <v>1099.76</v>
      </c>
      <c r="BM31" s="97">
        <v>1262.45</v>
      </c>
      <c r="BN31" s="97">
        <v>648.07000000000005</v>
      </c>
      <c r="BO31" s="97"/>
      <c r="BP31" s="98"/>
      <c r="BQ31" s="84" t="s">
        <v>1009</v>
      </c>
      <c r="BR31" s="87">
        <v>1</v>
      </c>
      <c r="BS31" s="97">
        <v>952</v>
      </c>
      <c r="BT31" s="97">
        <v>1058.83</v>
      </c>
      <c r="BU31" s="97">
        <v>997.83</v>
      </c>
      <c r="BV31" s="97"/>
      <c r="BW31" s="97"/>
      <c r="BX31" s="98">
        <v>372</v>
      </c>
      <c r="BY31" s="84" t="s">
        <v>1010</v>
      </c>
      <c r="BZ31" s="97">
        <v>981.76</v>
      </c>
      <c r="CA31" s="97">
        <v>1014.31</v>
      </c>
      <c r="CB31" s="97">
        <v>872.72</v>
      </c>
      <c r="CC31" s="97">
        <v>661.08</v>
      </c>
      <c r="CD31" s="97"/>
      <c r="CE31" s="98">
        <v>745.62</v>
      </c>
      <c r="CF31" s="84" t="s">
        <v>1011</v>
      </c>
      <c r="CG31" s="97">
        <v>911.46</v>
      </c>
      <c r="CH31" s="97">
        <v>1133.83</v>
      </c>
      <c r="CI31" s="97">
        <v>1109.68</v>
      </c>
      <c r="CJ31" s="97"/>
      <c r="CK31" s="97"/>
      <c r="CL31" s="98"/>
      <c r="CM31" s="84" t="s">
        <v>1012</v>
      </c>
      <c r="CN31" s="97">
        <v>951.66</v>
      </c>
      <c r="CO31" s="97">
        <v>1008.47</v>
      </c>
      <c r="CP31" s="97">
        <v>1003.64</v>
      </c>
      <c r="CQ31" s="97">
        <v>628.39</v>
      </c>
      <c r="CR31" s="97"/>
      <c r="CS31" s="98">
        <v>700.02</v>
      </c>
      <c r="CT31" s="84" t="s">
        <v>1013</v>
      </c>
      <c r="CU31" s="97">
        <v>929.82</v>
      </c>
      <c r="CV31" s="97">
        <v>1070.02</v>
      </c>
      <c r="CW31" s="97">
        <v>725.37</v>
      </c>
      <c r="CX31" s="97">
        <v>619.91999999999996</v>
      </c>
      <c r="CY31" s="97"/>
      <c r="CZ31" s="98"/>
      <c r="DA31" s="84" t="s">
        <v>1014</v>
      </c>
      <c r="DB31" s="87">
        <v>1</v>
      </c>
      <c r="DC31" s="97">
        <v>858.4</v>
      </c>
      <c r="DD31" s="97">
        <v>1001</v>
      </c>
      <c r="DE31" s="97">
        <v>899.86</v>
      </c>
      <c r="DF31" s="97">
        <v>804.56</v>
      </c>
      <c r="DG31" s="97"/>
      <c r="DH31" s="98">
        <v>721.45</v>
      </c>
      <c r="DI31" s="84" t="s">
        <v>1015</v>
      </c>
      <c r="DJ31" s="87">
        <v>2.55702158126215E-3</v>
      </c>
      <c r="DK31" s="97">
        <v>1009.21</v>
      </c>
      <c r="DL31" s="97">
        <v>1084.93</v>
      </c>
      <c r="DM31" s="97">
        <v>1084.93</v>
      </c>
      <c r="DN31" s="97">
        <v>1103.67</v>
      </c>
      <c r="DO31" s="97"/>
      <c r="DP31" s="98">
        <v>532.64</v>
      </c>
      <c r="DQ31" s="84" t="s">
        <v>1016</v>
      </c>
      <c r="DR31" s="97">
        <v>886.09</v>
      </c>
      <c r="DS31" s="97">
        <v>957.4</v>
      </c>
      <c r="DT31" s="97">
        <v>861.26</v>
      </c>
      <c r="DU31" s="97">
        <v>876.83</v>
      </c>
      <c r="DV31" s="97"/>
      <c r="DW31" s="98"/>
      <c r="DX31" s="84" t="s">
        <v>1017</v>
      </c>
      <c r="DY31" s="97">
        <v>912.49</v>
      </c>
      <c r="DZ31" s="97">
        <v>971.32</v>
      </c>
      <c r="EA31" s="97">
        <v>999.89</v>
      </c>
      <c r="EB31" s="97">
        <v>688.39</v>
      </c>
      <c r="EC31" s="97"/>
      <c r="ED31" s="98">
        <v>439.47</v>
      </c>
      <c r="EE31" s="84" t="s">
        <v>1018</v>
      </c>
      <c r="EF31" s="87">
        <v>1</v>
      </c>
      <c r="EG31" s="97">
        <v>868.15</v>
      </c>
      <c r="EH31" s="97">
        <v>959.39</v>
      </c>
      <c r="EI31" s="97">
        <v>904.25</v>
      </c>
      <c r="EJ31" s="97"/>
      <c r="EK31" s="97">
        <v>323.74</v>
      </c>
      <c r="EL31" s="98">
        <v>326.16000000000003</v>
      </c>
      <c r="EM31" s="84" t="s">
        <v>1019</v>
      </c>
      <c r="EN31" s="97">
        <v>899.08</v>
      </c>
      <c r="EO31" s="97">
        <v>1032.46</v>
      </c>
      <c r="EP31" s="97">
        <v>912.31</v>
      </c>
      <c r="EQ31" s="97"/>
      <c r="ER31" s="97"/>
      <c r="ES31" s="98">
        <v>583.76</v>
      </c>
      <c r="ET31" s="84" t="s">
        <v>1020</v>
      </c>
      <c r="EU31" s="87">
        <v>1</v>
      </c>
      <c r="EV31" s="97">
        <v>894.7</v>
      </c>
      <c r="EW31" s="97">
        <v>967.05</v>
      </c>
      <c r="EX31" s="97">
        <v>967.04</v>
      </c>
      <c r="EY31" s="97"/>
      <c r="EZ31" s="97"/>
      <c r="FA31" s="98">
        <v>392.49</v>
      </c>
      <c r="FB31" s="84" t="s">
        <v>1021</v>
      </c>
      <c r="FC31" s="97">
        <v>586.21</v>
      </c>
      <c r="FD31" s="97">
        <v>553.02</v>
      </c>
      <c r="FE31" s="97">
        <v>615.37</v>
      </c>
      <c r="FF31" s="97"/>
      <c r="FG31" s="97"/>
      <c r="FH31" s="98"/>
      <c r="FI31" s="84" t="s">
        <v>1022</v>
      </c>
      <c r="FJ31" s="97">
        <v>962.4</v>
      </c>
      <c r="FK31" s="97">
        <v>1088.1500000000001</v>
      </c>
      <c r="FL31" s="97"/>
      <c r="FM31" s="97"/>
      <c r="FN31" s="97"/>
      <c r="FO31" s="98">
        <v>465.6</v>
      </c>
      <c r="FP31" s="84" t="s">
        <v>1023</v>
      </c>
      <c r="FQ31" s="87">
        <v>0.21789815440263199</v>
      </c>
      <c r="FR31" s="97">
        <v>697.26</v>
      </c>
      <c r="FS31" s="97">
        <v>733.53</v>
      </c>
      <c r="FT31" s="97">
        <v>913.76</v>
      </c>
      <c r="FU31" s="97">
        <v>706.99</v>
      </c>
      <c r="FV31" s="97">
        <v>525.28</v>
      </c>
      <c r="FW31" s="98">
        <v>417.58</v>
      </c>
      <c r="FX31" s="84" t="s">
        <v>1024</v>
      </c>
      <c r="FY31" s="97">
        <v>938.13</v>
      </c>
      <c r="FZ31" s="97">
        <v>1024.74</v>
      </c>
      <c r="GA31" s="97">
        <v>999.09</v>
      </c>
      <c r="GB31" s="97">
        <v>867.84</v>
      </c>
      <c r="GC31" s="97"/>
      <c r="GD31" s="98">
        <v>460.69</v>
      </c>
      <c r="GE31" s="84" t="s">
        <v>1025</v>
      </c>
      <c r="GF31" s="87">
        <v>0.201288244766506</v>
      </c>
      <c r="GG31" s="97">
        <v>875.51</v>
      </c>
      <c r="GH31" s="97">
        <v>960.24</v>
      </c>
      <c r="GI31" s="97">
        <v>941.65</v>
      </c>
      <c r="GJ31" s="97">
        <v>757.38</v>
      </c>
      <c r="GK31" s="97"/>
      <c r="GL31" s="98">
        <v>467.11</v>
      </c>
      <c r="GM31" s="84" t="s">
        <v>1026</v>
      </c>
      <c r="GN31" s="87">
        <v>8.5266030013642594E-2</v>
      </c>
      <c r="GO31" s="97">
        <v>925</v>
      </c>
      <c r="GP31" s="97">
        <v>1432.93</v>
      </c>
      <c r="GQ31" s="97">
        <v>844</v>
      </c>
      <c r="GR31" s="97">
        <v>651.26</v>
      </c>
      <c r="GS31" s="97"/>
      <c r="GT31" s="98"/>
      <c r="GU31" s="84" t="s">
        <v>1027</v>
      </c>
      <c r="GV31" s="87">
        <v>1</v>
      </c>
      <c r="GW31" s="97">
        <v>804.19</v>
      </c>
      <c r="GX31" s="97">
        <v>884.37</v>
      </c>
      <c r="GY31" s="97">
        <v>843.12</v>
      </c>
      <c r="GZ31" s="97"/>
      <c r="HA31" s="97"/>
      <c r="HB31" s="98">
        <v>588.67999999999995</v>
      </c>
      <c r="HC31" s="84" t="s">
        <v>1028</v>
      </c>
      <c r="HD31" s="87">
        <v>1</v>
      </c>
      <c r="HE31" s="97">
        <v>889.68</v>
      </c>
      <c r="HF31" s="97">
        <v>1024.8499999999999</v>
      </c>
      <c r="HG31" s="97"/>
      <c r="HH31" s="97">
        <v>645.21</v>
      </c>
      <c r="HI31" s="97">
        <v>638.55999999999995</v>
      </c>
      <c r="HJ31" s="98">
        <v>485.05</v>
      </c>
      <c r="HK31" s="99"/>
      <c r="HL31" s="87"/>
      <c r="HM31" s="97"/>
      <c r="HN31" s="97"/>
      <c r="HO31" s="97"/>
      <c r="HP31" s="97"/>
      <c r="HQ31" s="97"/>
      <c r="HR31" s="98"/>
    </row>
    <row r="32" spans="1:226" x14ac:dyDescent="0.35">
      <c r="A32" s="80">
        <v>45187</v>
      </c>
      <c r="B32" s="81" t="s">
        <v>1000</v>
      </c>
      <c r="C32" s="95">
        <v>902.60735486127749</v>
      </c>
      <c r="D32" s="95">
        <v>983.12669739007163</v>
      </c>
      <c r="E32" s="95">
        <v>918.78427101313946</v>
      </c>
      <c r="F32" s="95">
        <v>680.40075167256771</v>
      </c>
      <c r="G32" s="95">
        <v>519.50203496703921</v>
      </c>
      <c r="H32" s="96">
        <v>448.43718055435932</v>
      </c>
      <c r="I32" s="81" t="s">
        <v>1001</v>
      </c>
      <c r="J32" s="95">
        <v>921.68489898766177</v>
      </c>
      <c r="K32" s="95">
        <v>999.78042836573047</v>
      </c>
      <c r="L32" s="95">
        <v>914.45973936633152</v>
      </c>
      <c r="M32" s="95">
        <v>683.29908579387666</v>
      </c>
      <c r="N32" s="95">
        <v>517.73659147869682</v>
      </c>
      <c r="O32" s="96">
        <v>478.00687937450743</v>
      </c>
      <c r="P32" s="84" t="s">
        <v>1002</v>
      </c>
      <c r="Q32" s="97">
        <v>868.03</v>
      </c>
      <c r="R32" s="97">
        <v>1009.62</v>
      </c>
      <c r="S32" s="97">
        <v>922.5</v>
      </c>
      <c r="T32" s="97">
        <v>644.28</v>
      </c>
      <c r="U32" s="97"/>
      <c r="V32" s="98"/>
      <c r="W32" s="84" t="s">
        <v>1003</v>
      </c>
      <c r="X32" s="97">
        <v>890.99</v>
      </c>
      <c r="Y32" s="97">
        <v>1007.55</v>
      </c>
      <c r="Z32" s="97">
        <v>926.56</v>
      </c>
      <c r="AA32" s="97">
        <v>544.73</v>
      </c>
      <c r="AB32" s="97"/>
      <c r="AC32" s="98">
        <v>576.86</v>
      </c>
      <c r="AD32" s="84" t="s">
        <v>1004</v>
      </c>
      <c r="AE32" s="87">
        <v>0.51129972389814904</v>
      </c>
      <c r="AF32" s="97">
        <v>834.06</v>
      </c>
      <c r="AG32" s="97">
        <v>864.52</v>
      </c>
      <c r="AH32" s="97"/>
      <c r="AI32" s="97"/>
      <c r="AJ32" s="97"/>
      <c r="AK32" s="98">
        <v>477.47</v>
      </c>
      <c r="AL32" s="88" t="s">
        <v>1005</v>
      </c>
      <c r="AM32" s="89">
        <v>1</v>
      </c>
      <c r="AN32" s="97">
        <v>893.38</v>
      </c>
      <c r="AO32" s="97">
        <v>998.13</v>
      </c>
      <c r="AP32" s="97">
        <v>921.87</v>
      </c>
      <c r="AQ32" s="97">
        <v>893.96</v>
      </c>
      <c r="AR32" s="97"/>
      <c r="AS32" s="98"/>
      <c r="AT32" s="84" t="s">
        <v>1006</v>
      </c>
      <c r="AU32" s="87">
        <v>4.0973531098910103E-2</v>
      </c>
      <c r="AV32" s="97">
        <v>838.96</v>
      </c>
      <c r="AW32" s="97">
        <v>944.61</v>
      </c>
      <c r="AX32" s="97">
        <v>880.37</v>
      </c>
      <c r="AY32" s="97"/>
      <c r="AZ32" s="97"/>
      <c r="BA32" s="98">
        <v>433.32</v>
      </c>
      <c r="BB32" s="84" t="s">
        <v>1007</v>
      </c>
      <c r="BC32" s="97">
        <v>915.76</v>
      </c>
      <c r="BD32" s="97">
        <v>1012.04</v>
      </c>
      <c r="BE32" s="97">
        <v>878.6</v>
      </c>
      <c r="BF32" s="97"/>
      <c r="BG32" s="97"/>
      <c r="BH32" s="98">
        <v>566.14</v>
      </c>
      <c r="BI32" s="84" t="s">
        <v>1008</v>
      </c>
      <c r="BJ32" s="87">
        <v>0.13413636302665299</v>
      </c>
      <c r="BK32" s="97">
        <v>1033.6500000000001</v>
      </c>
      <c r="BL32" s="97">
        <v>1121.51</v>
      </c>
      <c r="BM32" s="97">
        <v>1284.25</v>
      </c>
      <c r="BN32" s="97">
        <v>648.24</v>
      </c>
      <c r="BO32" s="97"/>
      <c r="BP32" s="98"/>
      <c r="BQ32" s="84" t="s">
        <v>1009</v>
      </c>
      <c r="BR32" s="87">
        <v>1</v>
      </c>
      <c r="BS32" s="97">
        <v>924.5</v>
      </c>
      <c r="BT32" s="97">
        <v>1027.17</v>
      </c>
      <c r="BU32" s="97">
        <v>1002</v>
      </c>
      <c r="BV32" s="97"/>
      <c r="BW32" s="97"/>
      <c r="BX32" s="98">
        <v>371.17</v>
      </c>
      <c r="BY32" s="84" t="s">
        <v>1010</v>
      </c>
      <c r="BZ32" s="97">
        <v>974.83</v>
      </c>
      <c r="CA32" s="97">
        <v>999.73</v>
      </c>
      <c r="CB32" s="97">
        <v>868.84</v>
      </c>
      <c r="CC32" s="97">
        <v>633.41</v>
      </c>
      <c r="CD32" s="97"/>
      <c r="CE32" s="98">
        <v>744.63</v>
      </c>
      <c r="CF32" s="84" t="s">
        <v>1011</v>
      </c>
      <c r="CG32" s="97">
        <v>887.27</v>
      </c>
      <c r="CH32" s="97">
        <v>1115.29</v>
      </c>
      <c r="CI32" s="97">
        <v>1109.68</v>
      </c>
      <c r="CJ32" s="97"/>
      <c r="CK32" s="97"/>
      <c r="CL32" s="98"/>
      <c r="CM32" s="84" t="s">
        <v>1012</v>
      </c>
      <c r="CN32" s="97">
        <v>948.21</v>
      </c>
      <c r="CO32" s="97">
        <v>998.82</v>
      </c>
      <c r="CP32" s="97">
        <v>1005.04</v>
      </c>
      <c r="CQ32" s="97">
        <v>621.30999999999995</v>
      </c>
      <c r="CR32" s="97"/>
      <c r="CS32" s="98">
        <v>698.03</v>
      </c>
      <c r="CT32" s="84" t="s">
        <v>1013</v>
      </c>
      <c r="CU32" s="97">
        <v>927.4</v>
      </c>
      <c r="CV32" s="97">
        <v>1062.77</v>
      </c>
      <c r="CW32" s="97">
        <v>725.37</v>
      </c>
      <c r="CX32" s="97">
        <v>619.91999999999996</v>
      </c>
      <c r="CY32" s="97"/>
      <c r="CZ32" s="98"/>
      <c r="DA32" s="84" t="s">
        <v>1014</v>
      </c>
      <c r="DB32" s="87">
        <v>1</v>
      </c>
      <c r="DC32" s="97">
        <v>854.4</v>
      </c>
      <c r="DD32" s="97">
        <v>988.2</v>
      </c>
      <c r="DE32" s="97">
        <v>839.86</v>
      </c>
      <c r="DF32" s="97">
        <v>804.56</v>
      </c>
      <c r="DG32" s="97"/>
      <c r="DH32" s="98">
        <v>713.45</v>
      </c>
      <c r="DI32" s="84" t="s">
        <v>1015</v>
      </c>
      <c r="DJ32" s="87">
        <v>2.6032853461067898E-3</v>
      </c>
      <c r="DK32" s="97">
        <v>1021.35</v>
      </c>
      <c r="DL32" s="97">
        <v>1093.6099999999999</v>
      </c>
      <c r="DM32" s="97">
        <v>1093.6099999999999</v>
      </c>
      <c r="DN32" s="97">
        <v>1316.29</v>
      </c>
      <c r="DO32" s="97"/>
      <c r="DP32" s="98">
        <v>544.69000000000005</v>
      </c>
      <c r="DQ32" s="84" t="s">
        <v>1016</v>
      </c>
      <c r="DR32" s="97">
        <v>866.58</v>
      </c>
      <c r="DS32" s="97">
        <v>928.45</v>
      </c>
      <c r="DT32" s="97">
        <v>865.89</v>
      </c>
      <c r="DU32" s="97">
        <v>867.87</v>
      </c>
      <c r="DV32" s="97"/>
      <c r="DW32" s="98"/>
      <c r="DX32" s="84" t="s">
        <v>1017</v>
      </c>
      <c r="DY32" s="97">
        <v>908.72</v>
      </c>
      <c r="DZ32" s="97">
        <v>959.67</v>
      </c>
      <c r="EA32" s="97">
        <v>996.47</v>
      </c>
      <c r="EB32" s="97">
        <v>688.28</v>
      </c>
      <c r="EC32" s="97"/>
      <c r="ED32" s="98">
        <v>438.66</v>
      </c>
      <c r="EE32" s="84" t="s">
        <v>1018</v>
      </c>
      <c r="EF32" s="87">
        <v>1</v>
      </c>
      <c r="EG32" s="97">
        <v>867.54</v>
      </c>
      <c r="EH32" s="97">
        <v>949.96</v>
      </c>
      <c r="EI32" s="97">
        <v>999.55</v>
      </c>
      <c r="EJ32" s="97"/>
      <c r="EK32" s="97">
        <v>323.74</v>
      </c>
      <c r="EL32" s="98">
        <v>328.85</v>
      </c>
      <c r="EM32" s="84" t="s">
        <v>1019</v>
      </c>
      <c r="EN32" s="97">
        <v>927.53</v>
      </c>
      <c r="EO32" s="97">
        <v>1070.3900000000001</v>
      </c>
      <c r="EP32" s="97">
        <v>945.06</v>
      </c>
      <c r="EQ32" s="97"/>
      <c r="ER32" s="97"/>
      <c r="ES32" s="98">
        <v>583.76</v>
      </c>
      <c r="ET32" s="84" t="s">
        <v>1020</v>
      </c>
      <c r="EU32" s="87">
        <v>1</v>
      </c>
      <c r="EV32" s="97">
        <v>893.02</v>
      </c>
      <c r="EW32" s="97">
        <v>949.55</v>
      </c>
      <c r="EX32" s="97">
        <v>949.54</v>
      </c>
      <c r="EY32" s="97"/>
      <c r="EZ32" s="97"/>
      <c r="FA32" s="98">
        <v>394.37</v>
      </c>
      <c r="FB32" s="84" t="s">
        <v>1021</v>
      </c>
      <c r="FC32" s="97">
        <v>586.21</v>
      </c>
      <c r="FD32" s="97">
        <v>553.02</v>
      </c>
      <c r="FE32" s="97">
        <v>615.37</v>
      </c>
      <c r="FF32" s="97"/>
      <c r="FG32" s="97"/>
      <c r="FH32" s="98"/>
      <c r="FI32" s="84" t="s">
        <v>1022</v>
      </c>
      <c r="FJ32" s="97">
        <v>970.67</v>
      </c>
      <c r="FK32" s="97">
        <v>1093.1099999999999</v>
      </c>
      <c r="FL32" s="97"/>
      <c r="FM32" s="97"/>
      <c r="FN32" s="97"/>
      <c r="FO32" s="98">
        <v>460.64</v>
      </c>
      <c r="FP32" s="84" t="s">
        <v>1023</v>
      </c>
      <c r="FQ32" s="87">
        <v>0.21559623137787601</v>
      </c>
      <c r="FR32" s="97">
        <v>715.66</v>
      </c>
      <c r="FS32" s="97">
        <v>739.71</v>
      </c>
      <c r="FT32" s="97">
        <v>917.96</v>
      </c>
      <c r="FU32" s="97">
        <v>710.37</v>
      </c>
      <c r="FV32" s="97">
        <v>519.73</v>
      </c>
      <c r="FW32" s="98">
        <v>400.14</v>
      </c>
      <c r="FX32" s="84" t="s">
        <v>1024</v>
      </c>
      <c r="FY32" s="97">
        <v>921.63</v>
      </c>
      <c r="FZ32" s="97">
        <v>1004.74</v>
      </c>
      <c r="GA32" s="97">
        <v>1002.34</v>
      </c>
      <c r="GB32" s="97">
        <v>848.54</v>
      </c>
      <c r="GC32" s="97"/>
      <c r="GD32" s="98">
        <v>466.38</v>
      </c>
      <c r="GE32" s="84" t="s">
        <v>1025</v>
      </c>
      <c r="GF32" s="87">
        <v>0.20124773596296999</v>
      </c>
      <c r="GG32" s="97">
        <v>866.45</v>
      </c>
      <c r="GH32" s="97">
        <v>939.91</v>
      </c>
      <c r="GI32" s="97">
        <v>940.08</v>
      </c>
      <c r="GJ32" s="97">
        <v>727.12</v>
      </c>
      <c r="GK32" s="97"/>
      <c r="GL32" s="98">
        <v>467.3</v>
      </c>
      <c r="GM32" s="84" t="s">
        <v>1026</v>
      </c>
      <c r="GN32" s="87">
        <v>8.3422317138280799E-2</v>
      </c>
      <c r="GO32" s="97">
        <v>911.81</v>
      </c>
      <c r="GP32" s="97">
        <v>1412.82</v>
      </c>
      <c r="GQ32" s="97">
        <v>833.56</v>
      </c>
      <c r="GR32" s="97">
        <v>634.42999999999995</v>
      </c>
      <c r="GS32" s="97"/>
      <c r="GT32" s="98"/>
      <c r="GU32" s="84" t="s">
        <v>1027</v>
      </c>
      <c r="GV32" s="87">
        <v>1</v>
      </c>
      <c r="GW32" s="97">
        <v>802.72</v>
      </c>
      <c r="GX32" s="97">
        <v>872.01</v>
      </c>
      <c r="GY32" s="97">
        <v>837.14</v>
      </c>
      <c r="GZ32" s="97"/>
      <c r="HA32" s="97"/>
      <c r="HB32" s="98">
        <v>591.74</v>
      </c>
      <c r="HC32" s="84" t="s">
        <v>1028</v>
      </c>
      <c r="HD32" s="87">
        <v>1</v>
      </c>
      <c r="HE32" s="97">
        <v>882.18</v>
      </c>
      <c r="HF32" s="97">
        <v>1010.68</v>
      </c>
      <c r="HG32" s="97"/>
      <c r="HH32" s="97">
        <v>621.71</v>
      </c>
      <c r="HI32" s="97">
        <v>615.1</v>
      </c>
      <c r="HJ32" s="98">
        <v>485.05</v>
      </c>
      <c r="HK32" s="99"/>
      <c r="HL32" s="87"/>
      <c r="HM32" s="97"/>
      <c r="HN32" s="97"/>
      <c r="HO32" s="97"/>
      <c r="HP32" s="97"/>
      <c r="HQ32" s="97"/>
      <c r="HR32" s="98"/>
    </row>
    <row r="33" spans="1:226" x14ac:dyDescent="0.35">
      <c r="A33" s="80">
        <v>45180</v>
      </c>
      <c r="B33" s="81" t="s">
        <v>1000</v>
      </c>
      <c r="C33" s="95">
        <v>896.11707501642729</v>
      </c>
      <c r="D33" s="95">
        <v>955.5591349687129</v>
      </c>
      <c r="E33" s="95">
        <v>884.20286449107277</v>
      </c>
      <c r="F33" s="95">
        <v>672.1461090340531</v>
      </c>
      <c r="G33" s="95">
        <v>517.07037546574952</v>
      </c>
      <c r="H33" s="96">
        <v>444.22628307261061</v>
      </c>
      <c r="I33" s="81" t="s">
        <v>1001</v>
      </c>
      <c r="J33" s="95">
        <v>909.74036912711369</v>
      </c>
      <c r="K33" s="95">
        <v>967.01329931211831</v>
      </c>
      <c r="L33" s="95">
        <v>879.30117372936968</v>
      </c>
      <c r="M33" s="95">
        <v>675.48252687452498</v>
      </c>
      <c r="N33" s="95">
        <v>501.19734335839598</v>
      </c>
      <c r="O33" s="96">
        <v>472.93433257612821</v>
      </c>
      <c r="P33" s="84" t="s">
        <v>1002</v>
      </c>
      <c r="Q33" s="97">
        <v>852.19</v>
      </c>
      <c r="R33" s="97">
        <v>967.12</v>
      </c>
      <c r="S33" s="97">
        <v>894.04</v>
      </c>
      <c r="T33" s="97">
        <v>613.28</v>
      </c>
      <c r="U33" s="97"/>
      <c r="V33" s="98"/>
      <c r="W33" s="84" t="s">
        <v>1003</v>
      </c>
      <c r="X33" s="97">
        <v>938.24</v>
      </c>
      <c r="Y33" s="97">
        <v>986.9</v>
      </c>
      <c r="Z33" s="97">
        <v>862.34</v>
      </c>
      <c r="AA33" s="97">
        <v>531.33000000000004</v>
      </c>
      <c r="AB33" s="97"/>
      <c r="AC33" s="98">
        <v>561.98</v>
      </c>
      <c r="AD33" s="84" t="s">
        <v>1004</v>
      </c>
      <c r="AE33" s="87">
        <v>0.51129972389814904</v>
      </c>
      <c r="AF33" s="97">
        <v>822.3</v>
      </c>
      <c r="AG33" s="97">
        <v>846.97</v>
      </c>
      <c r="AH33" s="97"/>
      <c r="AI33" s="97"/>
      <c r="AJ33" s="97"/>
      <c r="AK33" s="98">
        <v>477.47</v>
      </c>
      <c r="AL33" s="88" t="s">
        <v>1005</v>
      </c>
      <c r="AM33" s="89">
        <v>1</v>
      </c>
      <c r="AN33" s="97">
        <v>890.63</v>
      </c>
      <c r="AO33" s="97">
        <v>988.03</v>
      </c>
      <c r="AP33" s="97">
        <v>910.38</v>
      </c>
      <c r="AQ33" s="97">
        <v>893.96</v>
      </c>
      <c r="AR33" s="97"/>
      <c r="AS33" s="98"/>
      <c r="AT33" s="84" t="s">
        <v>1006</v>
      </c>
      <c r="AU33" s="87">
        <v>4.0803003101028197E-2</v>
      </c>
      <c r="AV33" s="97">
        <v>819.86</v>
      </c>
      <c r="AW33" s="97">
        <v>890.5</v>
      </c>
      <c r="AX33" s="97">
        <v>839.99</v>
      </c>
      <c r="AY33" s="97"/>
      <c r="AZ33" s="97"/>
      <c r="BA33" s="98">
        <v>422.17</v>
      </c>
      <c r="BB33" s="84" t="s">
        <v>1007</v>
      </c>
      <c r="BC33" s="97">
        <v>908.19</v>
      </c>
      <c r="BD33" s="97">
        <v>991.03</v>
      </c>
      <c r="BE33" s="97">
        <v>848.01</v>
      </c>
      <c r="BF33" s="97"/>
      <c r="BG33" s="97"/>
      <c r="BH33" s="98">
        <v>564.13</v>
      </c>
      <c r="BI33" s="84" t="s">
        <v>1008</v>
      </c>
      <c r="BJ33" s="87">
        <v>0.13408060926228799</v>
      </c>
      <c r="BK33" s="97">
        <v>1011.77</v>
      </c>
      <c r="BL33" s="97">
        <v>1035.24</v>
      </c>
      <c r="BM33" s="97">
        <v>1192.54</v>
      </c>
      <c r="BN33" s="97">
        <v>647.97</v>
      </c>
      <c r="BO33" s="97"/>
      <c r="BP33" s="98"/>
      <c r="BQ33" s="84" t="s">
        <v>1009</v>
      </c>
      <c r="BR33" s="87">
        <v>1</v>
      </c>
      <c r="BS33" s="97">
        <v>924.5</v>
      </c>
      <c r="BT33" s="97">
        <v>1032.17</v>
      </c>
      <c r="BU33" s="97">
        <v>956.17</v>
      </c>
      <c r="BV33" s="97"/>
      <c r="BW33" s="97"/>
      <c r="BX33" s="98">
        <v>369.5</v>
      </c>
      <c r="BY33" s="84" t="s">
        <v>1010</v>
      </c>
      <c r="BZ33" s="97">
        <v>961.4</v>
      </c>
      <c r="CA33" s="97">
        <v>971.54</v>
      </c>
      <c r="CB33" s="97">
        <v>848.73</v>
      </c>
      <c r="CC33" s="97">
        <v>628.48</v>
      </c>
      <c r="CD33" s="97"/>
      <c r="CE33" s="98">
        <v>740.54</v>
      </c>
      <c r="CF33" s="84" t="s">
        <v>1011</v>
      </c>
      <c r="CG33" s="97">
        <v>881.62</v>
      </c>
      <c r="CH33" s="97">
        <v>1074.1600000000001</v>
      </c>
      <c r="CI33" s="97">
        <v>1062.0999999999999</v>
      </c>
      <c r="CJ33" s="97"/>
      <c r="CK33" s="97"/>
      <c r="CL33" s="98"/>
      <c r="CM33" s="84" t="s">
        <v>1012</v>
      </c>
      <c r="CN33" s="97">
        <v>943.49</v>
      </c>
      <c r="CO33" s="97">
        <v>959.06</v>
      </c>
      <c r="CP33" s="97">
        <v>967.92</v>
      </c>
      <c r="CQ33" s="97">
        <v>608.48</v>
      </c>
      <c r="CR33" s="97"/>
      <c r="CS33" s="98">
        <v>702.51</v>
      </c>
      <c r="CT33" s="84" t="s">
        <v>1013</v>
      </c>
      <c r="CU33" s="97">
        <v>899.18</v>
      </c>
      <c r="CV33" s="97">
        <v>1018.41</v>
      </c>
      <c r="CW33" s="97">
        <v>725.37</v>
      </c>
      <c r="CX33" s="97">
        <v>619.91999999999996</v>
      </c>
      <c r="CY33" s="97"/>
      <c r="CZ33" s="98"/>
      <c r="DA33" s="84" t="s">
        <v>1014</v>
      </c>
      <c r="DB33" s="87">
        <v>1</v>
      </c>
      <c r="DC33" s="97">
        <v>846.4</v>
      </c>
      <c r="DD33" s="97">
        <v>960.2</v>
      </c>
      <c r="DE33" s="97">
        <v>823.86</v>
      </c>
      <c r="DF33" s="97">
        <v>804.56</v>
      </c>
      <c r="DG33" s="97"/>
      <c r="DH33" s="98">
        <v>713.45</v>
      </c>
      <c r="DI33" s="84" t="s">
        <v>1015</v>
      </c>
      <c r="DJ33" s="87">
        <v>2.60348867482426E-3</v>
      </c>
      <c r="DK33" s="97">
        <v>1000.67</v>
      </c>
      <c r="DL33" s="97">
        <v>1044</v>
      </c>
      <c r="DM33" s="97">
        <v>1044</v>
      </c>
      <c r="DN33" s="97">
        <v>1076.3499999999999</v>
      </c>
      <c r="DO33" s="97"/>
      <c r="DP33" s="98">
        <v>546.92999999999995</v>
      </c>
      <c r="DQ33" s="84" t="s">
        <v>1016</v>
      </c>
      <c r="DR33" s="97">
        <v>846.09</v>
      </c>
      <c r="DS33" s="97">
        <v>905.28</v>
      </c>
      <c r="DT33" s="97">
        <v>831.39</v>
      </c>
      <c r="DU33" s="97">
        <v>855.15</v>
      </c>
      <c r="DV33" s="97"/>
      <c r="DW33" s="98"/>
      <c r="DX33" s="84" t="s">
        <v>1017</v>
      </c>
      <c r="DY33" s="97">
        <v>886.02</v>
      </c>
      <c r="DZ33" s="97">
        <v>920.88</v>
      </c>
      <c r="EA33" s="97">
        <v>958.87</v>
      </c>
      <c r="EB33" s="97">
        <v>674.28</v>
      </c>
      <c r="EC33" s="97"/>
      <c r="ED33" s="98">
        <v>436.31</v>
      </c>
      <c r="EE33" s="84" t="s">
        <v>1018</v>
      </c>
      <c r="EF33" s="87">
        <v>1</v>
      </c>
      <c r="EG33" s="97">
        <v>861.01</v>
      </c>
      <c r="EH33" s="97">
        <v>918.55</v>
      </c>
      <c r="EI33" s="97">
        <v>879.17</v>
      </c>
      <c r="EJ33" s="97"/>
      <c r="EK33" s="97">
        <v>323.74</v>
      </c>
      <c r="EL33" s="98">
        <v>320.52</v>
      </c>
      <c r="EM33" s="84" t="s">
        <v>1019</v>
      </c>
      <c r="EN33" s="97">
        <v>879.25</v>
      </c>
      <c r="EO33" s="97">
        <v>983.32</v>
      </c>
      <c r="EP33" s="97">
        <v>857.45</v>
      </c>
      <c r="EQ33" s="97"/>
      <c r="ER33" s="97"/>
      <c r="ES33" s="98">
        <v>566</v>
      </c>
      <c r="ET33" s="84" t="s">
        <v>1020</v>
      </c>
      <c r="EU33" s="87">
        <v>1</v>
      </c>
      <c r="EV33" s="97">
        <v>885.17</v>
      </c>
      <c r="EW33" s="97">
        <v>923.52</v>
      </c>
      <c r="EX33" s="97">
        <v>923.51</v>
      </c>
      <c r="EY33" s="97"/>
      <c r="EZ33" s="97"/>
      <c r="FA33" s="98">
        <v>395.36</v>
      </c>
      <c r="FB33" s="84" t="s">
        <v>1021</v>
      </c>
      <c r="FC33" s="97">
        <v>586.21</v>
      </c>
      <c r="FD33" s="97">
        <v>553.02</v>
      </c>
      <c r="FE33" s="97">
        <v>615.37</v>
      </c>
      <c r="FF33" s="97"/>
      <c r="FG33" s="97"/>
      <c r="FH33" s="98"/>
      <c r="FI33" s="84" t="s">
        <v>1022</v>
      </c>
      <c r="FJ33" s="97">
        <v>942.57</v>
      </c>
      <c r="FK33" s="97">
        <v>1033.5999999999999</v>
      </c>
      <c r="FL33" s="97"/>
      <c r="FM33" s="97"/>
      <c r="FN33" s="97"/>
      <c r="FO33" s="98">
        <v>432.54</v>
      </c>
      <c r="FP33" s="84" t="s">
        <v>1023</v>
      </c>
      <c r="FQ33" s="87">
        <v>0.215340884620354</v>
      </c>
      <c r="FR33" s="97">
        <v>764.13</v>
      </c>
      <c r="FS33" s="97">
        <v>773.97</v>
      </c>
      <c r="FT33" s="97">
        <v>944.06</v>
      </c>
      <c r="FU33" s="97">
        <v>673.75</v>
      </c>
      <c r="FV33" s="97">
        <v>519.12</v>
      </c>
      <c r="FW33" s="98">
        <v>396.06</v>
      </c>
      <c r="FX33" s="84" t="s">
        <v>1024</v>
      </c>
      <c r="FY33" s="97">
        <v>923.25</v>
      </c>
      <c r="FZ33" s="97">
        <v>961.65</v>
      </c>
      <c r="GA33" s="97">
        <v>951.94</v>
      </c>
      <c r="GB33" s="97">
        <v>834.9</v>
      </c>
      <c r="GC33" s="97"/>
      <c r="GD33" s="98">
        <v>465.56</v>
      </c>
      <c r="GE33" s="84" t="s">
        <v>1025</v>
      </c>
      <c r="GF33" s="87">
        <v>0.201470736375541</v>
      </c>
      <c r="GG33" s="97">
        <v>858.62</v>
      </c>
      <c r="GH33" s="97">
        <v>930.15</v>
      </c>
      <c r="GI33" s="97">
        <v>898.7</v>
      </c>
      <c r="GJ33" s="97">
        <v>722.86</v>
      </c>
      <c r="GK33" s="97"/>
      <c r="GL33" s="98">
        <v>467.82</v>
      </c>
      <c r="GM33" s="84" t="s">
        <v>1026</v>
      </c>
      <c r="GN33" s="87">
        <v>8.4178627046592902E-2</v>
      </c>
      <c r="GO33" s="97">
        <v>907.82</v>
      </c>
      <c r="GP33" s="97">
        <v>1380.31</v>
      </c>
      <c r="GQ33" s="97">
        <v>793.97</v>
      </c>
      <c r="GR33" s="97">
        <v>627.54999999999995</v>
      </c>
      <c r="GS33" s="97"/>
      <c r="GT33" s="98"/>
      <c r="GU33" s="84" t="s">
        <v>1027</v>
      </c>
      <c r="GV33" s="87">
        <v>1</v>
      </c>
      <c r="GW33" s="97">
        <v>804.23</v>
      </c>
      <c r="GX33" s="97">
        <v>867.71</v>
      </c>
      <c r="GY33" s="97">
        <v>822.61</v>
      </c>
      <c r="GZ33" s="97"/>
      <c r="HA33" s="97"/>
      <c r="HB33" s="98">
        <v>612.23</v>
      </c>
      <c r="HC33" s="84" t="s">
        <v>1028</v>
      </c>
      <c r="HD33" s="87">
        <v>1</v>
      </c>
      <c r="HE33" s="97">
        <v>864.68</v>
      </c>
      <c r="HF33" s="97">
        <v>974.02</v>
      </c>
      <c r="HG33" s="97"/>
      <c r="HH33" s="97">
        <v>596.9</v>
      </c>
      <c r="HI33" s="97">
        <v>590.26</v>
      </c>
      <c r="HJ33" s="98">
        <v>481.72</v>
      </c>
      <c r="HK33" s="99"/>
      <c r="HL33" s="87"/>
      <c r="HM33" s="97"/>
      <c r="HN33" s="97"/>
      <c r="HO33" s="97"/>
      <c r="HP33" s="97"/>
      <c r="HQ33" s="97"/>
      <c r="HR33" s="98"/>
    </row>
    <row r="34" spans="1:226" x14ac:dyDescent="0.35">
      <c r="A34" s="80">
        <v>45173</v>
      </c>
      <c r="B34" s="81" t="s">
        <v>1000</v>
      </c>
      <c r="C34" s="95">
        <v>897.49236204660178</v>
      </c>
      <c r="D34" s="95">
        <v>942.5019087044451</v>
      </c>
      <c r="E34" s="95">
        <v>861.54057286548857</v>
      </c>
      <c r="F34" s="95">
        <v>667.51472987316436</v>
      </c>
      <c r="G34" s="95">
        <v>511.40709467851343</v>
      </c>
      <c r="H34" s="96">
        <v>444.70805962834885</v>
      </c>
      <c r="I34" s="81" t="s">
        <v>1001</v>
      </c>
      <c r="J34" s="95">
        <v>902.81749411472606</v>
      </c>
      <c r="K34" s="95">
        <v>945.87937560503565</v>
      </c>
      <c r="L34" s="95">
        <v>855.14668400594576</v>
      </c>
      <c r="M34" s="95">
        <v>671.90021919286755</v>
      </c>
      <c r="N34" s="95">
        <v>503.40790309106103</v>
      </c>
      <c r="O34" s="96">
        <v>468.74131406153953</v>
      </c>
      <c r="P34" s="84" t="s">
        <v>1002</v>
      </c>
      <c r="Q34" s="97">
        <v>849.69</v>
      </c>
      <c r="R34" s="97">
        <v>941.28</v>
      </c>
      <c r="S34" s="97">
        <v>862.08</v>
      </c>
      <c r="T34" s="97">
        <v>613.28</v>
      </c>
      <c r="U34" s="97"/>
      <c r="V34" s="98"/>
      <c r="W34" s="84" t="s">
        <v>1003</v>
      </c>
      <c r="X34" s="97">
        <v>901.68</v>
      </c>
      <c r="Y34" s="97">
        <v>963.41</v>
      </c>
      <c r="Z34" s="97">
        <v>814.41</v>
      </c>
      <c r="AA34" s="97">
        <v>504.19</v>
      </c>
      <c r="AB34" s="97"/>
      <c r="AC34" s="98">
        <v>523.97</v>
      </c>
      <c r="AD34" s="84" t="s">
        <v>1004</v>
      </c>
      <c r="AE34" s="87">
        <v>0.51129972389814904</v>
      </c>
      <c r="AF34" s="97">
        <v>813.77</v>
      </c>
      <c r="AG34" s="97">
        <v>837.55</v>
      </c>
      <c r="AH34" s="97"/>
      <c r="AI34" s="97"/>
      <c r="AJ34" s="97"/>
      <c r="AK34" s="98">
        <v>480.66</v>
      </c>
      <c r="AL34" s="88" t="s">
        <v>1005</v>
      </c>
      <c r="AM34" s="89">
        <v>1</v>
      </c>
      <c r="AN34" s="97">
        <v>884.31</v>
      </c>
      <c r="AO34" s="97">
        <v>971.22</v>
      </c>
      <c r="AP34" s="97">
        <v>894.09</v>
      </c>
      <c r="AQ34" s="97">
        <v>893.96</v>
      </c>
      <c r="AR34" s="97"/>
      <c r="AS34" s="98"/>
      <c r="AT34" s="84" t="s">
        <v>1006</v>
      </c>
      <c r="AU34" s="87">
        <v>4.1480006636801098E-2</v>
      </c>
      <c r="AV34" s="97">
        <v>830.51</v>
      </c>
      <c r="AW34" s="97">
        <v>894.99</v>
      </c>
      <c r="AX34" s="97">
        <v>809.12</v>
      </c>
      <c r="AY34" s="97"/>
      <c r="AZ34" s="97"/>
      <c r="BA34" s="98">
        <v>422.66</v>
      </c>
      <c r="BB34" s="84" t="s">
        <v>1007</v>
      </c>
      <c r="BC34" s="97">
        <v>898.11</v>
      </c>
      <c r="BD34" s="97">
        <v>952.38</v>
      </c>
      <c r="BE34" s="97">
        <v>832.05</v>
      </c>
      <c r="BF34" s="97"/>
      <c r="BG34" s="97"/>
      <c r="BH34" s="98">
        <v>565.14</v>
      </c>
      <c r="BI34" s="84" t="s">
        <v>1008</v>
      </c>
      <c r="BJ34" s="87">
        <v>0.13417955908596901</v>
      </c>
      <c r="BK34" s="97">
        <v>1023.25</v>
      </c>
      <c r="BL34" s="97">
        <v>1025.27</v>
      </c>
      <c r="BM34" s="97">
        <v>1177.32</v>
      </c>
      <c r="BN34" s="97">
        <v>648.45000000000005</v>
      </c>
      <c r="BO34" s="97"/>
      <c r="BP34" s="98"/>
      <c r="BQ34" s="84" t="s">
        <v>1009</v>
      </c>
      <c r="BR34" s="87">
        <v>1</v>
      </c>
      <c r="BS34" s="97">
        <v>933.67</v>
      </c>
      <c r="BT34" s="97">
        <v>1020.5</v>
      </c>
      <c r="BU34" s="97">
        <v>846.17</v>
      </c>
      <c r="BV34" s="97"/>
      <c r="BW34" s="97"/>
      <c r="BX34" s="98">
        <v>369.5</v>
      </c>
      <c r="BY34" s="84" t="s">
        <v>1010</v>
      </c>
      <c r="BZ34" s="97">
        <v>958</v>
      </c>
      <c r="CA34" s="97">
        <v>962.17</v>
      </c>
      <c r="CB34" s="97">
        <v>816.7</v>
      </c>
      <c r="CC34" s="97">
        <v>631.73</v>
      </c>
      <c r="CD34" s="97"/>
      <c r="CE34" s="98">
        <v>736.99</v>
      </c>
      <c r="CF34" s="84" t="s">
        <v>1011</v>
      </c>
      <c r="CG34" s="97">
        <v>914.69</v>
      </c>
      <c r="CH34" s="97">
        <v>1108.03</v>
      </c>
      <c r="CI34" s="97">
        <v>1017.75</v>
      </c>
      <c r="CJ34" s="97"/>
      <c r="CK34" s="97"/>
      <c r="CL34" s="98"/>
      <c r="CM34" s="84" t="s">
        <v>1012</v>
      </c>
      <c r="CN34" s="97">
        <v>939.5</v>
      </c>
      <c r="CO34" s="97">
        <v>939.91</v>
      </c>
      <c r="CP34" s="97">
        <v>940.55</v>
      </c>
      <c r="CQ34" s="97">
        <v>592.11</v>
      </c>
      <c r="CR34" s="97"/>
      <c r="CS34" s="98">
        <v>705.57</v>
      </c>
      <c r="CT34" s="84" t="s">
        <v>1013</v>
      </c>
      <c r="CU34" s="97">
        <v>892.72</v>
      </c>
      <c r="CV34" s="97">
        <v>1002.28</v>
      </c>
      <c r="CW34" s="97">
        <v>725.37</v>
      </c>
      <c r="CX34" s="97">
        <v>619.91999999999996</v>
      </c>
      <c r="CY34" s="97"/>
      <c r="CZ34" s="98"/>
      <c r="DA34" s="84" t="s">
        <v>1014</v>
      </c>
      <c r="DB34" s="87">
        <v>1</v>
      </c>
      <c r="DC34" s="97">
        <v>846.4</v>
      </c>
      <c r="DD34" s="97">
        <v>964.2</v>
      </c>
      <c r="DE34" s="97">
        <v>831.86</v>
      </c>
      <c r="DF34" s="97">
        <v>804.56</v>
      </c>
      <c r="DG34" s="97"/>
      <c r="DH34" s="98">
        <v>707.85</v>
      </c>
      <c r="DI34" s="84" t="s">
        <v>1015</v>
      </c>
      <c r="DJ34" s="87">
        <v>2.6106252447461202E-3</v>
      </c>
      <c r="DK34" s="97">
        <v>1000.25</v>
      </c>
      <c r="DL34" s="97">
        <v>1053.94</v>
      </c>
      <c r="DM34" s="97">
        <v>1053.94</v>
      </c>
      <c r="DN34" s="97">
        <v>1079.3</v>
      </c>
      <c r="DO34" s="97"/>
      <c r="DP34" s="98">
        <v>556.95000000000005</v>
      </c>
      <c r="DQ34" s="84" t="s">
        <v>1016</v>
      </c>
      <c r="DR34" s="97">
        <v>814.47</v>
      </c>
      <c r="DS34" s="97">
        <v>873.01</v>
      </c>
      <c r="DT34" s="97">
        <v>806.15</v>
      </c>
      <c r="DU34" s="97">
        <v>839.33</v>
      </c>
      <c r="DV34" s="97"/>
      <c r="DW34" s="98"/>
      <c r="DX34" s="84" t="s">
        <v>1017</v>
      </c>
      <c r="DY34" s="97">
        <v>873.62</v>
      </c>
      <c r="DZ34" s="97">
        <v>903.59</v>
      </c>
      <c r="EA34" s="97">
        <v>929.08</v>
      </c>
      <c r="EB34" s="97">
        <v>657.61</v>
      </c>
      <c r="EC34" s="97"/>
      <c r="ED34" s="98">
        <v>432.52</v>
      </c>
      <c r="EE34" s="84" t="s">
        <v>1018</v>
      </c>
      <c r="EF34" s="87">
        <v>1</v>
      </c>
      <c r="EG34" s="97">
        <v>847.71</v>
      </c>
      <c r="EH34" s="97">
        <v>889.73</v>
      </c>
      <c r="EI34" s="97">
        <v>804.27</v>
      </c>
      <c r="EJ34" s="97"/>
      <c r="EK34" s="97">
        <v>323.74</v>
      </c>
      <c r="EL34" s="98">
        <v>312.52</v>
      </c>
      <c r="EM34" s="84" t="s">
        <v>1019</v>
      </c>
      <c r="EN34" s="97">
        <v>901.67</v>
      </c>
      <c r="EO34" s="97">
        <v>954.01</v>
      </c>
      <c r="EP34" s="97">
        <v>831.78</v>
      </c>
      <c r="EQ34" s="97"/>
      <c r="ER34" s="97"/>
      <c r="ES34" s="98">
        <v>511.8</v>
      </c>
      <c r="ET34" s="84" t="s">
        <v>1020</v>
      </c>
      <c r="EU34" s="87">
        <v>1</v>
      </c>
      <c r="EV34" s="97">
        <v>880.75</v>
      </c>
      <c r="EW34" s="97">
        <v>909.47</v>
      </c>
      <c r="EX34" s="97">
        <v>909.46</v>
      </c>
      <c r="EY34" s="97"/>
      <c r="EZ34" s="97"/>
      <c r="FA34" s="98">
        <v>395.53</v>
      </c>
      <c r="FB34" s="84" t="s">
        <v>1021</v>
      </c>
      <c r="FC34" s="97">
        <v>586.21</v>
      </c>
      <c r="FD34" s="97">
        <v>553.02</v>
      </c>
      <c r="FE34" s="97">
        <v>615.37</v>
      </c>
      <c r="FF34" s="97"/>
      <c r="FG34" s="97"/>
      <c r="FH34" s="98"/>
      <c r="FI34" s="84" t="s">
        <v>1022</v>
      </c>
      <c r="FJ34" s="97">
        <v>944.22</v>
      </c>
      <c r="FK34" s="97">
        <v>1011.29</v>
      </c>
      <c r="FL34" s="97"/>
      <c r="FM34" s="97"/>
      <c r="FN34" s="97"/>
      <c r="FO34" s="98">
        <v>429.24</v>
      </c>
      <c r="FP34" s="84" t="s">
        <v>1023</v>
      </c>
      <c r="FQ34" s="87">
        <v>0.223898976781676</v>
      </c>
      <c r="FR34" s="97">
        <v>829.81</v>
      </c>
      <c r="FS34" s="97">
        <v>831.06</v>
      </c>
      <c r="FT34" s="97">
        <v>986.25</v>
      </c>
      <c r="FU34" s="97">
        <v>654.69000000000005</v>
      </c>
      <c r="FV34" s="97">
        <v>512.44000000000005</v>
      </c>
      <c r="FW34" s="98">
        <v>402.06</v>
      </c>
      <c r="FX34" s="84" t="s">
        <v>1024</v>
      </c>
      <c r="FY34" s="97">
        <v>933.82</v>
      </c>
      <c r="FZ34" s="97">
        <v>935.63</v>
      </c>
      <c r="GA34" s="97">
        <v>924.3</v>
      </c>
      <c r="GB34" s="97">
        <v>833.89</v>
      </c>
      <c r="GC34" s="97"/>
      <c r="GD34" s="98">
        <v>444.43</v>
      </c>
      <c r="GE34" s="84" t="s">
        <v>1025</v>
      </c>
      <c r="GF34" s="87">
        <v>0.20218358269308501</v>
      </c>
      <c r="GG34" s="97">
        <v>856.45</v>
      </c>
      <c r="GH34" s="97">
        <v>921.67</v>
      </c>
      <c r="GI34" s="97">
        <v>772.18</v>
      </c>
      <c r="GJ34" s="97">
        <v>721.65</v>
      </c>
      <c r="GK34" s="97"/>
      <c r="GL34" s="98">
        <v>469.85</v>
      </c>
      <c r="GM34" s="84" t="s">
        <v>1026</v>
      </c>
      <c r="GN34" s="87">
        <v>8.4026552390555398E-2</v>
      </c>
      <c r="GO34" s="97">
        <v>907.32</v>
      </c>
      <c r="GP34" s="97">
        <v>1313.69</v>
      </c>
      <c r="GQ34" s="97">
        <v>753.82</v>
      </c>
      <c r="GR34" s="97">
        <v>612.29999999999995</v>
      </c>
      <c r="GS34" s="97"/>
      <c r="GT34" s="98"/>
      <c r="GU34" s="84" t="s">
        <v>1027</v>
      </c>
      <c r="GV34" s="87">
        <v>1</v>
      </c>
      <c r="GW34" s="97">
        <v>792.3</v>
      </c>
      <c r="GX34" s="97">
        <v>864.9</v>
      </c>
      <c r="GY34" s="97">
        <v>819.8</v>
      </c>
      <c r="GZ34" s="97"/>
      <c r="HA34" s="97"/>
      <c r="HB34" s="98">
        <v>615.17999999999995</v>
      </c>
      <c r="HC34" s="84" t="s">
        <v>1028</v>
      </c>
      <c r="HD34" s="87">
        <v>1</v>
      </c>
      <c r="HE34" s="97">
        <v>888.85</v>
      </c>
      <c r="HF34" s="97">
        <v>966.52</v>
      </c>
      <c r="HG34" s="97"/>
      <c r="HH34" s="97">
        <v>600.22</v>
      </c>
      <c r="HI34" s="97">
        <v>593.58000000000004</v>
      </c>
      <c r="HJ34" s="98">
        <v>480.05</v>
      </c>
      <c r="HK34" s="99"/>
      <c r="HL34" s="87"/>
      <c r="HM34" s="97"/>
      <c r="HN34" s="97"/>
      <c r="HO34" s="97"/>
      <c r="HP34" s="97"/>
      <c r="HQ34" s="97"/>
      <c r="HR34" s="98"/>
    </row>
    <row r="35" spans="1:226" x14ac:dyDescent="0.35">
      <c r="A35" s="80">
        <v>45166</v>
      </c>
      <c r="B35" s="81" t="s">
        <v>1000</v>
      </c>
      <c r="C35" s="95">
        <v>893.08629599005224</v>
      </c>
      <c r="D35" s="95">
        <v>933.16184123103926</v>
      </c>
      <c r="E35" s="95">
        <v>857.163091370041</v>
      </c>
      <c r="F35" s="95">
        <v>654.54800142345061</v>
      </c>
      <c r="G35" s="95">
        <v>511.13011942294827</v>
      </c>
      <c r="H35" s="96">
        <v>444.43229266944297</v>
      </c>
      <c r="I35" s="81" t="s">
        <v>1001</v>
      </c>
      <c r="J35" s="95">
        <v>896.24691691147063</v>
      </c>
      <c r="K35" s="95">
        <v>934.65406605119256</v>
      </c>
      <c r="L35" s="95">
        <v>850.17623987190552</v>
      </c>
      <c r="M35" s="95">
        <v>658.77848073209111</v>
      </c>
      <c r="N35" s="95">
        <v>507.33630743525481</v>
      </c>
      <c r="O35" s="96">
        <v>468.4457069172675</v>
      </c>
      <c r="P35" s="84" t="s">
        <v>1002</v>
      </c>
      <c r="Q35" s="97">
        <v>845.53</v>
      </c>
      <c r="R35" s="97">
        <v>935.45</v>
      </c>
      <c r="S35" s="97">
        <v>859.39</v>
      </c>
      <c r="T35" s="97">
        <v>613.28</v>
      </c>
      <c r="U35" s="97"/>
      <c r="V35" s="98"/>
      <c r="W35" s="84" t="s">
        <v>1003</v>
      </c>
      <c r="X35" s="97">
        <v>899.21</v>
      </c>
      <c r="Y35" s="97">
        <v>938.51</v>
      </c>
      <c r="Z35" s="97">
        <v>834.66</v>
      </c>
      <c r="AA35" s="97">
        <v>504.19</v>
      </c>
      <c r="AB35" s="97"/>
      <c r="AC35" s="98">
        <v>523.97</v>
      </c>
      <c r="AD35" s="84" t="s">
        <v>1004</v>
      </c>
      <c r="AE35" s="87">
        <v>0.51129972389814904</v>
      </c>
      <c r="AF35" s="97">
        <v>804.44</v>
      </c>
      <c r="AG35" s="97">
        <v>826.52</v>
      </c>
      <c r="AH35" s="97"/>
      <c r="AI35" s="97"/>
      <c r="AJ35" s="97"/>
      <c r="AK35" s="98">
        <v>477.43</v>
      </c>
      <c r="AL35" s="88" t="s">
        <v>1005</v>
      </c>
      <c r="AM35" s="89">
        <v>1</v>
      </c>
      <c r="AN35" s="97">
        <v>866.36</v>
      </c>
      <c r="AO35" s="97">
        <v>953.96</v>
      </c>
      <c r="AP35" s="97">
        <v>867.46</v>
      </c>
      <c r="AQ35" s="97">
        <v>834.46</v>
      </c>
      <c r="AR35" s="97"/>
      <c r="AS35" s="98"/>
      <c r="AT35" s="84" t="s">
        <v>1006</v>
      </c>
      <c r="AU35" s="87">
        <v>4.1428453061562703E-2</v>
      </c>
      <c r="AV35" s="97">
        <v>823.76</v>
      </c>
      <c r="AW35" s="97">
        <v>887.07</v>
      </c>
      <c r="AX35" s="97">
        <v>804.17</v>
      </c>
      <c r="AY35" s="97"/>
      <c r="AZ35" s="97"/>
      <c r="BA35" s="98">
        <v>416.56</v>
      </c>
      <c r="BB35" s="84" t="s">
        <v>1007</v>
      </c>
      <c r="BC35" s="97">
        <v>899.79</v>
      </c>
      <c r="BD35" s="97">
        <v>954.06</v>
      </c>
      <c r="BE35" s="97">
        <v>814.48</v>
      </c>
      <c r="BF35" s="97"/>
      <c r="BG35" s="97"/>
      <c r="BH35" s="98">
        <v>565.14</v>
      </c>
      <c r="BI35" s="84" t="s">
        <v>1008</v>
      </c>
      <c r="BJ35" s="87">
        <v>0.13417415805715799</v>
      </c>
      <c r="BK35" s="97">
        <v>1044.68</v>
      </c>
      <c r="BL35" s="97">
        <v>1025.22</v>
      </c>
      <c r="BM35" s="97">
        <v>1188</v>
      </c>
      <c r="BN35" s="97">
        <v>648.41999999999996</v>
      </c>
      <c r="BO35" s="97"/>
      <c r="BP35" s="98"/>
      <c r="BQ35" s="84" t="s">
        <v>1009</v>
      </c>
      <c r="BR35" s="87">
        <v>1</v>
      </c>
      <c r="BS35" s="97">
        <v>922.83</v>
      </c>
      <c r="BT35" s="97">
        <v>993.83</v>
      </c>
      <c r="BU35" s="97">
        <v>846.17</v>
      </c>
      <c r="BV35" s="97"/>
      <c r="BW35" s="97"/>
      <c r="BX35" s="98">
        <v>369.5</v>
      </c>
      <c r="BY35" s="84" t="s">
        <v>1010</v>
      </c>
      <c r="BZ35" s="97">
        <v>949.66</v>
      </c>
      <c r="CA35" s="97">
        <v>953.45</v>
      </c>
      <c r="CB35" s="97">
        <v>835.82</v>
      </c>
      <c r="CC35" s="97">
        <v>599.73</v>
      </c>
      <c r="CD35" s="97"/>
      <c r="CE35" s="98">
        <v>734.72</v>
      </c>
      <c r="CF35" s="84" t="s">
        <v>1011</v>
      </c>
      <c r="CG35" s="97">
        <v>837.27</v>
      </c>
      <c r="CH35" s="97">
        <v>1026.58</v>
      </c>
      <c r="CI35" s="97">
        <v>1017.75</v>
      </c>
      <c r="CJ35" s="97"/>
      <c r="CK35" s="97"/>
      <c r="CL35" s="98"/>
      <c r="CM35" s="84" t="s">
        <v>1012</v>
      </c>
      <c r="CN35" s="97">
        <v>919.63</v>
      </c>
      <c r="CO35" s="97">
        <v>910.99</v>
      </c>
      <c r="CP35" s="97">
        <v>945.13</v>
      </c>
      <c r="CQ35" s="97">
        <v>591.83000000000004</v>
      </c>
      <c r="CR35" s="97"/>
      <c r="CS35" s="98">
        <v>704</v>
      </c>
      <c r="CT35" s="84" t="s">
        <v>1013</v>
      </c>
      <c r="CU35" s="97">
        <v>890.31</v>
      </c>
      <c r="CV35" s="97">
        <v>995.83</v>
      </c>
      <c r="CW35" s="97">
        <v>725.37</v>
      </c>
      <c r="CX35" s="97">
        <v>619.91999999999996</v>
      </c>
      <c r="CY35" s="97"/>
      <c r="CZ35" s="98"/>
      <c r="DA35" s="84" t="s">
        <v>1014</v>
      </c>
      <c r="DB35" s="87">
        <v>1</v>
      </c>
      <c r="DC35" s="97">
        <v>825.6</v>
      </c>
      <c r="DD35" s="97">
        <v>953</v>
      </c>
      <c r="DE35" s="97">
        <v>811.86</v>
      </c>
      <c r="DF35" s="97">
        <v>804.56</v>
      </c>
      <c r="DG35" s="97"/>
      <c r="DH35" s="98">
        <v>699.85</v>
      </c>
      <c r="DI35" s="84" t="s">
        <v>1015</v>
      </c>
      <c r="DJ35" s="87">
        <v>2.6134908397146099E-3</v>
      </c>
      <c r="DK35" s="97">
        <v>1000.05</v>
      </c>
      <c r="DL35" s="97">
        <v>1035.6400000000001</v>
      </c>
      <c r="DM35" s="97">
        <v>1035.6400000000001</v>
      </c>
      <c r="DN35" s="97">
        <v>1080.48</v>
      </c>
      <c r="DO35" s="97"/>
      <c r="DP35" s="98">
        <v>561.54999999999995</v>
      </c>
      <c r="DQ35" s="84" t="s">
        <v>1016</v>
      </c>
      <c r="DR35" s="97">
        <v>855.68</v>
      </c>
      <c r="DS35" s="97">
        <v>891.79</v>
      </c>
      <c r="DT35" s="97">
        <v>796.15</v>
      </c>
      <c r="DU35" s="97">
        <v>841.07</v>
      </c>
      <c r="DV35" s="97"/>
      <c r="DW35" s="98"/>
      <c r="DX35" s="84" t="s">
        <v>1017</v>
      </c>
      <c r="DY35" s="97">
        <v>868.09</v>
      </c>
      <c r="DZ35" s="97">
        <v>896.82</v>
      </c>
      <c r="EA35" s="97">
        <v>930.64</v>
      </c>
      <c r="EB35" s="97">
        <v>655.72</v>
      </c>
      <c r="EC35" s="97"/>
      <c r="ED35" s="98">
        <v>434.01</v>
      </c>
      <c r="EE35" s="84" t="s">
        <v>1018</v>
      </c>
      <c r="EF35" s="87">
        <v>1</v>
      </c>
      <c r="EG35" s="97">
        <v>847.54</v>
      </c>
      <c r="EH35" s="97">
        <v>890.79</v>
      </c>
      <c r="EI35" s="97">
        <v>839.05</v>
      </c>
      <c r="EJ35" s="97"/>
      <c r="EK35" s="97">
        <v>323.74</v>
      </c>
      <c r="EL35" s="98">
        <v>322.17</v>
      </c>
      <c r="EM35" s="84" t="s">
        <v>1019</v>
      </c>
      <c r="EN35" s="97">
        <v>890.46</v>
      </c>
      <c r="EO35" s="97">
        <v>969.53</v>
      </c>
      <c r="EP35" s="97">
        <v>851.25</v>
      </c>
      <c r="EQ35" s="97"/>
      <c r="ER35" s="97"/>
      <c r="ES35" s="98">
        <v>511.8</v>
      </c>
      <c r="ET35" s="84" t="s">
        <v>1020</v>
      </c>
      <c r="EU35" s="87">
        <v>1</v>
      </c>
      <c r="EV35" s="97">
        <v>854.59</v>
      </c>
      <c r="EW35" s="97">
        <v>880.71</v>
      </c>
      <c r="EX35" s="97">
        <v>880.7</v>
      </c>
      <c r="EY35" s="97"/>
      <c r="EZ35" s="97"/>
      <c r="FA35" s="98">
        <v>400.71</v>
      </c>
      <c r="FB35" s="84" t="s">
        <v>1021</v>
      </c>
      <c r="FC35" s="97">
        <v>586.21</v>
      </c>
      <c r="FD35" s="97">
        <v>553.02</v>
      </c>
      <c r="FE35" s="97">
        <v>615.37</v>
      </c>
      <c r="FF35" s="97"/>
      <c r="FG35" s="97"/>
      <c r="FH35" s="98"/>
      <c r="FI35" s="84" t="s">
        <v>1022</v>
      </c>
      <c r="FJ35" s="97">
        <v>924.39</v>
      </c>
      <c r="FK35" s="97">
        <v>983.19</v>
      </c>
      <c r="FL35" s="97"/>
      <c r="FM35" s="97"/>
      <c r="FN35" s="97"/>
      <c r="FO35" s="98">
        <v>417.67</v>
      </c>
      <c r="FP35" s="84" t="s">
        <v>1023</v>
      </c>
      <c r="FQ35" s="87">
        <v>0.223538616295965</v>
      </c>
      <c r="FR35" s="97">
        <v>827.3</v>
      </c>
      <c r="FS35" s="97">
        <v>830.58</v>
      </c>
      <c r="FT35" s="97">
        <v>992.1</v>
      </c>
      <c r="FU35" s="97">
        <v>652.08000000000004</v>
      </c>
      <c r="FV35" s="97">
        <v>511.62</v>
      </c>
      <c r="FW35" s="98">
        <v>402.64</v>
      </c>
      <c r="FX35" s="84" t="s">
        <v>1024</v>
      </c>
      <c r="FY35" s="97">
        <v>933.82</v>
      </c>
      <c r="FZ35" s="97">
        <v>938.89</v>
      </c>
      <c r="GA35" s="97">
        <v>927.55</v>
      </c>
      <c r="GB35" s="97">
        <v>845.07</v>
      </c>
      <c r="GC35" s="97"/>
      <c r="GD35" s="98">
        <v>437.11</v>
      </c>
      <c r="GE35" s="84" t="s">
        <v>1025</v>
      </c>
      <c r="GF35" s="87">
        <v>0.20259319286871999</v>
      </c>
      <c r="GG35" s="97">
        <v>858.79</v>
      </c>
      <c r="GH35" s="97">
        <v>916.88</v>
      </c>
      <c r="GI35" s="97">
        <v>888.59</v>
      </c>
      <c r="GJ35" s="97">
        <v>640.87</v>
      </c>
      <c r="GK35" s="97"/>
      <c r="GL35" s="98">
        <v>471.78</v>
      </c>
      <c r="GM35" s="84" t="s">
        <v>1026</v>
      </c>
      <c r="GN35" s="87">
        <v>8.40336134453782E-2</v>
      </c>
      <c r="GO35" s="97">
        <v>925.68</v>
      </c>
      <c r="GP35" s="97">
        <v>1338.27</v>
      </c>
      <c r="GQ35" s="97">
        <v>768.81</v>
      </c>
      <c r="GR35" s="97">
        <v>605.88</v>
      </c>
      <c r="GS35" s="97"/>
      <c r="GT35" s="98"/>
      <c r="GU35" s="84" t="s">
        <v>1027</v>
      </c>
      <c r="GV35" s="87">
        <v>1</v>
      </c>
      <c r="GW35" s="97">
        <v>783.4</v>
      </c>
      <c r="GX35" s="97">
        <v>862.47</v>
      </c>
      <c r="GY35" s="97">
        <v>812.82</v>
      </c>
      <c r="GZ35" s="97"/>
      <c r="HA35" s="97"/>
      <c r="HB35" s="98">
        <v>614.57000000000005</v>
      </c>
      <c r="HC35" s="84" t="s">
        <v>1028</v>
      </c>
      <c r="HD35" s="87">
        <v>1</v>
      </c>
      <c r="HE35" s="97">
        <v>886.35</v>
      </c>
      <c r="HF35" s="97">
        <v>963.18</v>
      </c>
      <c r="HG35" s="97"/>
      <c r="HH35" s="97">
        <v>606.12</v>
      </c>
      <c r="HI35" s="97">
        <v>599.48</v>
      </c>
      <c r="HJ35" s="98">
        <v>480.05</v>
      </c>
      <c r="HK35" s="99"/>
      <c r="HL35" s="87"/>
      <c r="HM35" s="97"/>
      <c r="HN35" s="97"/>
      <c r="HO35" s="97"/>
      <c r="HP35" s="97"/>
      <c r="HQ35" s="97"/>
      <c r="HR35" s="98"/>
    </row>
    <row r="36" spans="1:226" x14ac:dyDescent="0.35">
      <c r="A36" s="80">
        <v>45159</v>
      </c>
      <c r="B36" s="81" t="s">
        <v>1000</v>
      </c>
      <c r="C36" s="95">
        <v>883.5835050744322</v>
      </c>
      <c r="D36" s="95">
        <v>925.25107902928198</v>
      </c>
      <c r="E36" s="95">
        <v>845.12172570991777</v>
      </c>
      <c r="F36" s="95">
        <v>647.45508557476251</v>
      </c>
      <c r="G36" s="95">
        <v>572.7127562816471</v>
      </c>
      <c r="H36" s="96">
        <v>445.44703454981214</v>
      </c>
      <c r="I36" s="81" t="s">
        <v>1001</v>
      </c>
      <c r="J36" s="95">
        <v>886.92042406788391</v>
      </c>
      <c r="K36" s="95">
        <v>927.13221311847951</v>
      </c>
      <c r="L36" s="95">
        <v>838.08878675309495</v>
      </c>
      <c r="M36" s="95">
        <v>650.65913666156257</v>
      </c>
      <c r="N36" s="95">
        <v>516.045380116959</v>
      </c>
      <c r="O36" s="96">
        <v>471.20796761604311</v>
      </c>
      <c r="P36" s="84" t="s">
        <v>1002</v>
      </c>
      <c r="Q36" s="97">
        <v>833.86</v>
      </c>
      <c r="R36" s="97">
        <v>922.95</v>
      </c>
      <c r="S36" s="97">
        <v>852.06</v>
      </c>
      <c r="T36" s="97">
        <v>619.28</v>
      </c>
      <c r="U36" s="97"/>
      <c r="V36" s="98"/>
      <c r="W36" s="84" t="s">
        <v>1003</v>
      </c>
      <c r="X36" s="97">
        <v>875.1</v>
      </c>
      <c r="Y36" s="97">
        <v>933.8</v>
      </c>
      <c r="Z36" s="97">
        <v>820.52</v>
      </c>
      <c r="AA36" s="97">
        <v>504.19</v>
      </c>
      <c r="AB36" s="97"/>
      <c r="AC36" s="98">
        <v>523.97</v>
      </c>
      <c r="AD36" s="84" t="s">
        <v>1004</v>
      </c>
      <c r="AE36" s="87">
        <v>0.51129972389814904</v>
      </c>
      <c r="AF36" s="97">
        <v>796.09</v>
      </c>
      <c r="AG36" s="97">
        <v>818.04</v>
      </c>
      <c r="AH36" s="97"/>
      <c r="AI36" s="97"/>
      <c r="AJ36" s="97"/>
      <c r="AK36" s="98">
        <v>477.43</v>
      </c>
      <c r="AL36" s="88" t="s">
        <v>1005</v>
      </c>
      <c r="AM36" s="89">
        <v>1</v>
      </c>
      <c r="AN36" s="97">
        <v>861.02</v>
      </c>
      <c r="AO36" s="97">
        <v>936.46</v>
      </c>
      <c r="AP36" s="97">
        <v>853.96</v>
      </c>
      <c r="AQ36" s="97">
        <v>834.46</v>
      </c>
      <c r="AR36" s="97"/>
      <c r="AS36" s="98"/>
      <c r="AT36" s="84" t="s">
        <v>1006</v>
      </c>
      <c r="AU36" s="87">
        <v>4.1631973355537102E-2</v>
      </c>
      <c r="AV36" s="97">
        <v>821.13</v>
      </c>
      <c r="AW36" s="97">
        <v>885.3</v>
      </c>
      <c r="AX36" s="97">
        <v>790.44</v>
      </c>
      <c r="AY36" s="97"/>
      <c r="AZ36" s="97"/>
      <c r="BA36" s="98">
        <v>418.47</v>
      </c>
      <c r="BB36" s="84" t="s">
        <v>1007</v>
      </c>
      <c r="BC36" s="97">
        <v>882.98</v>
      </c>
      <c r="BD36" s="97">
        <v>935.57</v>
      </c>
      <c r="BE36" s="97">
        <v>801.63</v>
      </c>
      <c r="BF36" s="97"/>
      <c r="BG36" s="97"/>
      <c r="BH36" s="98">
        <v>568.16</v>
      </c>
      <c r="BI36" s="84" t="s">
        <v>1008</v>
      </c>
      <c r="BJ36" s="87">
        <v>0.13418496054962101</v>
      </c>
      <c r="BK36" s="97">
        <v>1023.29</v>
      </c>
      <c r="BL36" s="97">
        <v>1014.57</v>
      </c>
      <c r="BM36" s="97">
        <v>1177.3699999999999</v>
      </c>
      <c r="BN36" s="97">
        <v>648.48</v>
      </c>
      <c r="BO36" s="97"/>
      <c r="BP36" s="98"/>
      <c r="BQ36" s="84" t="s">
        <v>1009</v>
      </c>
      <c r="BR36" s="87">
        <v>1</v>
      </c>
      <c r="BS36" s="97">
        <v>919.5</v>
      </c>
      <c r="BT36" s="97">
        <v>985.5</v>
      </c>
      <c r="BU36" s="97">
        <v>846.17</v>
      </c>
      <c r="BV36" s="97"/>
      <c r="BW36" s="97"/>
      <c r="BX36" s="98">
        <v>369.5</v>
      </c>
      <c r="BY36" s="84" t="s">
        <v>1010</v>
      </c>
      <c r="BZ36" s="97">
        <v>940.3</v>
      </c>
      <c r="CA36" s="97">
        <v>944.89</v>
      </c>
      <c r="CB36" s="97">
        <v>821.01</v>
      </c>
      <c r="CC36" s="97">
        <v>579.51</v>
      </c>
      <c r="CD36" s="97"/>
      <c r="CE36" s="98">
        <v>732.77</v>
      </c>
      <c r="CF36" s="84" t="s">
        <v>1011</v>
      </c>
      <c r="CG36" s="97">
        <v>830.82</v>
      </c>
      <c r="CH36" s="97">
        <v>1024.1600000000001</v>
      </c>
      <c r="CI36" s="97">
        <v>993.55</v>
      </c>
      <c r="CJ36" s="97"/>
      <c r="CK36" s="97"/>
      <c r="CL36" s="98"/>
      <c r="CM36" s="84" t="s">
        <v>1012</v>
      </c>
      <c r="CN36" s="97">
        <v>919.42</v>
      </c>
      <c r="CO36" s="97">
        <v>919.03</v>
      </c>
      <c r="CP36" s="97">
        <v>938.3</v>
      </c>
      <c r="CQ36" s="97">
        <v>592.73</v>
      </c>
      <c r="CR36" s="97"/>
      <c r="CS36" s="98">
        <v>705.73</v>
      </c>
      <c r="CT36" s="84" t="s">
        <v>1013</v>
      </c>
      <c r="CU36" s="97">
        <v>889.5</v>
      </c>
      <c r="CV36" s="97">
        <v>986.96</v>
      </c>
      <c r="CW36" s="97">
        <v>725.37</v>
      </c>
      <c r="CX36" s="97">
        <v>619.91999999999996</v>
      </c>
      <c r="CY36" s="97"/>
      <c r="CZ36" s="98"/>
      <c r="DA36" s="84" t="s">
        <v>1014</v>
      </c>
      <c r="DB36" s="87">
        <v>1</v>
      </c>
      <c r="DC36" s="97">
        <v>822.4</v>
      </c>
      <c r="DD36" s="97">
        <v>953.8</v>
      </c>
      <c r="DE36" s="97">
        <v>819.86</v>
      </c>
      <c r="DF36" s="97">
        <v>804.56</v>
      </c>
      <c r="DG36" s="97"/>
      <c r="DH36" s="98">
        <v>706.25</v>
      </c>
      <c r="DI36" s="84" t="s">
        <v>1015</v>
      </c>
      <c r="DJ36" s="87">
        <v>2.6196526340607198E-3</v>
      </c>
      <c r="DK36" s="97">
        <v>1001.03</v>
      </c>
      <c r="DL36" s="97">
        <v>1037.54</v>
      </c>
      <c r="DM36" s="97">
        <v>1037.54</v>
      </c>
      <c r="DN36" s="97">
        <v>735.14</v>
      </c>
      <c r="DO36" s="97"/>
      <c r="DP36" s="98">
        <v>563.39</v>
      </c>
      <c r="DQ36" s="84" t="s">
        <v>1016</v>
      </c>
      <c r="DR36" s="97">
        <v>845.85</v>
      </c>
      <c r="DS36" s="97">
        <v>867.56</v>
      </c>
      <c r="DT36" s="97">
        <v>800.87</v>
      </c>
      <c r="DU36" s="97">
        <v>841.6</v>
      </c>
      <c r="DV36" s="97"/>
      <c r="DW36" s="98"/>
      <c r="DX36" s="84" t="s">
        <v>1017</v>
      </c>
      <c r="DY36" s="97">
        <v>866.81</v>
      </c>
      <c r="DZ36" s="97">
        <v>895.17</v>
      </c>
      <c r="EA36" s="97">
        <v>909.49</v>
      </c>
      <c r="EB36" s="97">
        <v>660.39</v>
      </c>
      <c r="EC36" s="97"/>
      <c r="ED36" s="98">
        <v>439.49</v>
      </c>
      <c r="EE36" s="84" t="s">
        <v>1018</v>
      </c>
      <c r="EF36" s="87">
        <v>1</v>
      </c>
      <c r="EG36" s="97">
        <v>832.12</v>
      </c>
      <c r="EH36" s="97">
        <v>875.04</v>
      </c>
      <c r="EI36" s="97">
        <v>824.9</v>
      </c>
      <c r="EJ36" s="97"/>
      <c r="EK36" s="97">
        <v>323.74</v>
      </c>
      <c r="EL36" s="98">
        <v>313.04000000000002</v>
      </c>
      <c r="EM36" s="84" t="s">
        <v>1019</v>
      </c>
      <c r="EN36" s="97">
        <v>890.46</v>
      </c>
      <c r="EO36" s="97">
        <v>939.35</v>
      </c>
      <c r="EP36" s="97">
        <v>822.05</v>
      </c>
      <c r="EQ36" s="97"/>
      <c r="ER36" s="97"/>
      <c r="ES36" s="98">
        <v>511.8</v>
      </c>
      <c r="ET36" s="84" t="s">
        <v>1020</v>
      </c>
      <c r="EU36" s="87">
        <v>1</v>
      </c>
      <c r="EV36" s="97">
        <v>847.56</v>
      </c>
      <c r="EW36" s="97">
        <v>873.69</v>
      </c>
      <c r="EX36" s="97">
        <v>873.68</v>
      </c>
      <c r="EY36" s="97"/>
      <c r="EZ36" s="97"/>
      <c r="FA36" s="98">
        <v>400.71</v>
      </c>
      <c r="FB36" s="84" t="s">
        <v>1021</v>
      </c>
      <c r="FC36" s="97">
        <v>586.21</v>
      </c>
      <c r="FD36" s="97">
        <v>553.02</v>
      </c>
      <c r="FE36" s="97">
        <v>615.37</v>
      </c>
      <c r="FF36" s="97"/>
      <c r="FG36" s="97"/>
      <c r="FH36" s="98"/>
      <c r="FI36" s="84" t="s">
        <v>1022</v>
      </c>
      <c r="FJ36" s="97">
        <v>921.91</v>
      </c>
      <c r="FK36" s="97">
        <v>980.71</v>
      </c>
      <c r="FL36" s="97"/>
      <c r="FM36" s="97"/>
      <c r="FN36" s="97"/>
      <c r="FO36" s="98">
        <v>412.71</v>
      </c>
      <c r="FP36" s="84" t="s">
        <v>1023</v>
      </c>
      <c r="FQ36" s="87">
        <v>0.223289047672212</v>
      </c>
      <c r="FR36" s="97">
        <v>816.9</v>
      </c>
      <c r="FS36" s="97">
        <v>818.98</v>
      </c>
      <c r="FT36" s="97">
        <v>977</v>
      </c>
      <c r="FU36" s="97">
        <v>652.45000000000005</v>
      </c>
      <c r="FV36" s="97">
        <v>580.03</v>
      </c>
      <c r="FW36" s="98">
        <v>398.83</v>
      </c>
      <c r="FX36" s="84" t="s">
        <v>1024</v>
      </c>
      <c r="FY36" s="97">
        <v>920</v>
      </c>
      <c r="FZ36" s="97">
        <v>921.81</v>
      </c>
      <c r="GA36" s="97">
        <v>913.73</v>
      </c>
      <c r="GB36" s="97">
        <v>845.07</v>
      </c>
      <c r="GC36" s="97"/>
      <c r="GD36" s="98">
        <v>436.3</v>
      </c>
      <c r="GE36" s="84" t="s">
        <v>1025</v>
      </c>
      <c r="GF36" s="87">
        <v>0.202404566247015</v>
      </c>
      <c r="GG36" s="97">
        <v>858.7</v>
      </c>
      <c r="GH36" s="97">
        <v>912.89</v>
      </c>
      <c r="GI36" s="97">
        <v>859.93</v>
      </c>
      <c r="GJ36" s="97">
        <v>661.65</v>
      </c>
      <c r="GK36" s="97"/>
      <c r="GL36" s="98">
        <v>519.05999999999995</v>
      </c>
      <c r="GM36" s="84" t="s">
        <v>1026</v>
      </c>
      <c r="GN36" s="87">
        <v>8.3966581300642301E-2</v>
      </c>
      <c r="GO36" s="97">
        <v>904.25</v>
      </c>
      <c r="GP36" s="97">
        <v>1312.48</v>
      </c>
      <c r="GQ36" s="97">
        <v>756.04</v>
      </c>
      <c r="GR36" s="97">
        <v>605.57000000000005</v>
      </c>
      <c r="GS36" s="97"/>
      <c r="GT36" s="98"/>
      <c r="GU36" s="84" t="s">
        <v>1027</v>
      </c>
      <c r="GV36" s="87">
        <v>1</v>
      </c>
      <c r="GW36" s="97">
        <v>769.32</v>
      </c>
      <c r="GX36" s="97">
        <v>793.56</v>
      </c>
      <c r="GY36" s="97">
        <v>733.27</v>
      </c>
      <c r="GZ36" s="97"/>
      <c r="HA36" s="97"/>
      <c r="HB36" s="98">
        <v>616.67999999999995</v>
      </c>
      <c r="HC36" s="84" t="s">
        <v>1028</v>
      </c>
      <c r="HD36" s="87">
        <v>1</v>
      </c>
      <c r="HE36" s="97">
        <v>873.85</v>
      </c>
      <c r="HF36" s="97">
        <v>949.02</v>
      </c>
      <c r="HG36" s="97"/>
      <c r="HH36" s="97">
        <v>619.20000000000005</v>
      </c>
      <c r="HI36" s="97">
        <v>612.55999999999995</v>
      </c>
      <c r="HJ36" s="98">
        <v>481.72</v>
      </c>
      <c r="HK36" s="99"/>
      <c r="HL36" s="87"/>
      <c r="HM36" s="97"/>
      <c r="HN36" s="97"/>
      <c r="HO36" s="97"/>
      <c r="HP36" s="97"/>
      <c r="HQ36" s="97"/>
      <c r="HR36" s="98"/>
    </row>
    <row r="37" spans="1:226" x14ac:dyDescent="0.35">
      <c r="A37" s="80">
        <v>45152</v>
      </c>
      <c r="B37" s="81" t="s">
        <v>1000</v>
      </c>
      <c r="C37" s="95">
        <v>879.36427792662403</v>
      </c>
      <c r="D37" s="95">
        <v>922.28717509302112</v>
      </c>
      <c r="E37" s="95">
        <v>850.48433895084281</v>
      </c>
      <c r="F37" s="95">
        <v>660.85069732971533</v>
      </c>
      <c r="G37" s="95">
        <v>561.00239896818562</v>
      </c>
      <c r="H37" s="96">
        <v>441.64331069327386</v>
      </c>
      <c r="I37" s="81" t="s">
        <v>1001</v>
      </c>
      <c r="J37" s="95">
        <v>884.13153814572854</v>
      </c>
      <c r="K37" s="95">
        <v>924.5484299094893</v>
      </c>
      <c r="L37" s="95">
        <v>844.1127463018662</v>
      </c>
      <c r="M37" s="95">
        <v>664.73440188702421</v>
      </c>
      <c r="N37" s="95">
        <v>501.77661654135341</v>
      </c>
      <c r="O37" s="96">
        <v>468.05623121288403</v>
      </c>
      <c r="P37" s="84" t="s">
        <v>1002</v>
      </c>
      <c r="Q37" s="97">
        <v>829.69</v>
      </c>
      <c r="R37" s="97">
        <v>922.12</v>
      </c>
      <c r="S37" s="97">
        <v>857.27</v>
      </c>
      <c r="T37" s="97">
        <v>636.28</v>
      </c>
      <c r="U37" s="97"/>
      <c r="V37" s="98"/>
      <c r="W37" s="84" t="s">
        <v>1003</v>
      </c>
      <c r="X37" s="97">
        <v>920.82</v>
      </c>
      <c r="Y37" s="97">
        <v>959.64</v>
      </c>
      <c r="Z37" s="97">
        <v>831.43</v>
      </c>
      <c r="AA37" s="97">
        <v>500.45</v>
      </c>
      <c r="AB37" s="97"/>
      <c r="AC37" s="98">
        <v>523.97</v>
      </c>
      <c r="AD37" s="84" t="s">
        <v>1004</v>
      </c>
      <c r="AE37" s="87">
        <v>0.51129972389814904</v>
      </c>
      <c r="AF37" s="97">
        <v>780.8</v>
      </c>
      <c r="AG37" s="97">
        <v>798.31</v>
      </c>
      <c r="AH37" s="97"/>
      <c r="AI37" s="97"/>
      <c r="AJ37" s="97"/>
      <c r="AK37" s="98">
        <v>446.84</v>
      </c>
      <c r="AL37" s="88" t="s">
        <v>1005</v>
      </c>
      <c r="AM37" s="89">
        <v>1</v>
      </c>
      <c r="AN37" s="97">
        <v>851.2</v>
      </c>
      <c r="AO37" s="97">
        <v>921.6</v>
      </c>
      <c r="AP37" s="97">
        <v>833.86</v>
      </c>
      <c r="AQ37" s="97">
        <v>834.46</v>
      </c>
      <c r="AR37" s="97"/>
      <c r="AS37" s="98"/>
      <c r="AT37" s="84" t="s">
        <v>1006</v>
      </c>
      <c r="AU37" s="87">
        <v>4.1600798735335703E-2</v>
      </c>
      <c r="AV37" s="97">
        <v>819.08</v>
      </c>
      <c r="AW37" s="97">
        <v>872.6</v>
      </c>
      <c r="AX37" s="97">
        <v>815.08</v>
      </c>
      <c r="AY37" s="97"/>
      <c r="AZ37" s="97"/>
      <c r="BA37" s="98">
        <v>417.02</v>
      </c>
      <c r="BB37" s="84" t="s">
        <v>1007</v>
      </c>
      <c r="BC37" s="97">
        <v>887.18</v>
      </c>
      <c r="BD37" s="97">
        <v>946.5</v>
      </c>
      <c r="BE37" s="97">
        <v>813.98</v>
      </c>
      <c r="BF37" s="97"/>
      <c r="BG37" s="97"/>
      <c r="BH37" s="98">
        <v>569.16999999999996</v>
      </c>
      <c r="BI37" s="84" t="s">
        <v>1008</v>
      </c>
      <c r="BJ37" s="87">
        <v>0.13420116755015801</v>
      </c>
      <c r="BK37" s="97">
        <v>1001.95</v>
      </c>
      <c r="BL37" s="97">
        <v>1025.43</v>
      </c>
      <c r="BM37" s="97">
        <v>1172.1400000000001</v>
      </c>
      <c r="BN37" s="97">
        <v>648.54999999999995</v>
      </c>
      <c r="BO37" s="97"/>
      <c r="BP37" s="98"/>
      <c r="BQ37" s="84" t="s">
        <v>1009</v>
      </c>
      <c r="BR37" s="87">
        <v>1</v>
      </c>
      <c r="BS37" s="97">
        <v>919.5</v>
      </c>
      <c r="BT37" s="97">
        <v>985.5</v>
      </c>
      <c r="BU37" s="97">
        <v>846.17</v>
      </c>
      <c r="BV37" s="97"/>
      <c r="BW37" s="97"/>
      <c r="BX37" s="98">
        <v>369.5</v>
      </c>
      <c r="BY37" s="84" t="s">
        <v>1010</v>
      </c>
      <c r="BZ37" s="97">
        <v>925.68</v>
      </c>
      <c r="CA37" s="97">
        <v>931.9</v>
      </c>
      <c r="CB37" s="97">
        <v>813.4</v>
      </c>
      <c r="CC37" s="97">
        <v>609.15</v>
      </c>
      <c r="CD37" s="97"/>
      <c r="CE37" s="98">
        <v>730.44</v>
      </c>
      <c r="CF37" s="84" t="s">
        <v>1011</v>
      </c>
      <c r="CG37" s="97">
        <v>837.27</v>
      </c>
      <c r="CH37" s="97">
        <v>1024.1600000000001</v>
      </c>
      <c r="CI37" s="97">
        <v>1006.46</v>
      </c>
      <c r="CJ37" s="97"/>
      <c r="CK37" s="97"/>
      <c r="CL37" s="98"/>
      <c r="CM37" s="84" t="s">
        <v>1012</v>
      </c>
      <c r="CN37" s="97">
        <v>902.77</v>
      </c>
      <c r="CO37" s="97">
        <v>919.86</v>
      </c>
      <c r="CP37" s="97">
        <v>932.55</v>
      </c>
      <c r="CQ37" s="97">
        <v>597.74</v>
      </c>
      <c r="CR37" s="97"/>
      <c r="CS37" s="98">
        <v>706.4</v>
      </c>
      <c r="CT37" s="84" t="s">
        <v>1013</v>
      </c>
      <c r="CU37" s="97">
        <v>870.14</v>
      </c>
      <c r="CV37" s="97">
        <v>980.51</v>
      </c>
      <c r="CW37" s="97">
        <v>725.37</v>
      </c>
      <c r="CX37" s="97">
        <v>619.91999999999996</v>
      </c>
      <c r="CY37" s="97"/>
      <c r="CZ37" s="98"/>
      <c r="DA37" s="84" t="s">
        <v>1014</v>
      </c>
      <c r="DB37" s="87">
        <v>1</v>
      </c>
      <c r="DC37" s="97">
        <v>800</v>
      </c>
      <c r="DD37" s="97">
        <v>893.8</v>
      </c>
      <c r="DE37" s="97">
        <v>799.86</v>
      </c>
      <c r="DF37" s="97">
        <v>804.56</v>
      </c>
      <c r="DG37" s="97"/>
      <c r="DH37" s="98">
        <v>698.25</v>
      </c>
      <c r="DI37" s="84" t="s">
        <v>1015</v>
      </c>
      <c r="DJ37" s="87">
        <v>2.61246669104969E-3</v>
      </c>
      <c r="DK37" s="97">
        <v>972.83</v>
      </c>
      <c r="DL37" s="97">
        <v>1021.89</v>
      </c>
      <c r="DM37" s="97">
        <v>1021.89</v>
      </c>
      <c r="DN37" s="97">
        <v>733.12</v>
      </c>
      <c r="DO37" s="97"/>
      <c r="DP37" s="98">
        <v>563.73</v>
      </c>
      <c r="DQ37" s="84" t="s">
        <v>1016</v>
      </c>
      <c r="DR37" s="97">
        <v>828.77</v>
      </c>
      <c r="DS37" s="97">
        <v>826.18</v>
      </c>
      <c r="DT37" s="97">
        <v>788.62</v>
      </c>
      <c r="DU37" s="97">
        <v>842.86</v>
      </c>
      <c r="DV37" s="97"/>
      <c r="DW37" s="98"/>
      <c r="DX37" s="84" t="s">
        <v>1017</v>
      </c>
      <c r="DY37" s="97">
        <v>860.99</v>
      </c>
      <c r="DZ37" s="97">
        <v>880.72</v>
      </c>
      <c r="EA37" s="97">
        <v>911.58</v>
      </c>
      <c r="EB37" s="97">
        <v>668.17</v>
      </c>
      <c r="EC37" s="97"/>
      <c r="ED37" s="98">
        <v>434.63</v>
      </c>
      <c r="EE37" s="84" t="s">
        <v>1018</v>
      </c>
      <c r="EF37" s="87">
        <v>1</v>
      </c>
      <c r="EG37" s="97">
        <v>823.19</v>
      </c>
      <c r="EH37" s="97">
        <v>864.45</v>
      </c>
      <c r="EI37" s="97">
        <v>812.7</v>
      </c>
      <c r="EJ37" s="97"/>
      <c r="EK37" s="97">
        <v>323.74</v>
      </c>
      <c r="EL37" s="98">
        <v>317.02999999999997</v>
      </c>
      <c r="EM37" s="84" t="s">
        <v>1019</v>
      </c>
      <c r="EN37" s="97">
        <v>868.91</v>
      </c>
      <c r="EO37" s="97">
        <v>962.63</v>
      </c>
      <c r="EP37" s="97">
        <v>848.6</v>
      </c>
      <c r="EQ37" s="97"/>
      <c r="ER37" s="97"/>
      <c r="ES37" s="98">
        <v>511.8</v>
      </c>
      <c r="ET37" s="84" t="s">
        <v>1020</v>
      </c>
      <c r="EU37" s="87">
        <v>1</v>
      </c>
      <c r="EV37" s="97">
        <v>836.26</v>
      </c>
      <c r="EW37" s="97">
        <v>855.01</v>
      </c>
      <c r="EX37" s="97">
        <v>855</v>
      </c>
      <c r="EY37" s="97"/>
      <c r="EZ37" s="97"/>
      <c r="FA37" s="98">
        <v>404.39</v>
      </c>
      <c r="FB37" s="84" t="s">
        <v>1021</v>
      </c>
      <c r="FC37" s="97">
        <v>586.21</v>
      </c>
      <c r="FD37" s="97">
        <v>553.02</v>
      </c>
      <c r="FE37" s="97">
        <v>615.37</v>
      </c>
      <c r="FF37" s="97"/>
      <c r="FG37" s="97"/>
      <c r="FH37" s="98"/>
      <c r="FI37" s="84" t="s">
        <v>1022</v>
      </c>
      <c r="FJ37" s="97">
        <v>921.91</v>
      </c>
      <c r="FK37" s="97">
        <v>980.71</v>
      </c>
      <c r="FL37" s="97"/>
      <c r="FM37" s="97"/>
      <c r="FN37" s="97"/>
      <c r="FO37" s="98">
        <v>412.71</v>
      </c>
      <c r="FP37" s="84" t="s">
        <v>1023</v>
      </c>
      <c r="FQ37" s="87">
        <v>0.225250591282802</v>
      </c>
      <c r="FR37" s="97">
        <v>820.57</v>
      </c>
      <c r="FS37" s="97">
        <v>823.82</v>
      </c>
      <c r="FT37" s="97">
        <v>971.23</v>
      </c>
      <c r="FU37" s="97">
        <v>668.03</v>
      </c>
      <c r="FV37" s="97">
        <v>568.65</v>
      </c>
      <c r="FW37" s="98">
        <v>402.72</v>
      </c>
      <c r="FX37" s="84" t="s">
        <v>1024</v>
      </c>
      <c r="FY37" s="97">
        <v>897.24</v>
      </c>
      <c r="FZ37" s="97">
        <v>924.25</v>
      </c>
      <c r="GA37" s="97">
        <v>910.47</v>
      </c>
      <c r="GB37" s="97">
        <v>841.78</v>
      </c>
      <c r="GC37" s="97"/>
      <c r="GD37" s="98">
        <v>433.04</v>
      </c>
      <c r="GE37" s="84" t="s">
        <v>1025</v>
      </c>
      <c r="GF37" s="87">
        <v>0.20235541705451399</v>
      </c>
      <c r="GG37" s="97">
        <v>841.15</v>
      </c>
      <c r="GH37" s="97">
        <v>893.36</v>
      </c>
      <c r="GI37" s="97">
        <v>854.95</v>
      </c>
      <c r="GJ37" s="97">
        <v>707.93</v>
      </c>
      <c r="GK37" s="97"/>
      <c r="GL37" s="98">
        <v>478.18</v>
      </c>
      <c r="GM37" s="84" t="s">
        <v>1026</v>
      </c>
      <c r="GN37" s="87">
        <v>8.4455892909927804E-2</v>
      </c>
      <c r="GO37" s="97">
        <v>883.24</v>
      </c>
      <c r="GP37" s="97">
        <v>1299.19</v>
      </c>
      <c r="GQ37" s="97">
        <v>750.37</v>
      </c>
      <c r="GR37" s="97">
        <v>609.01</v>
      </c>
      <c r="GS37" s="97"/>
      <c r="GT37" s="98"/>
      <c r="GU37" s="84" t="s">
        <v>1027</v>
      </c>
      <c r="GV37" s="87">
        <v>1</v>
      </c>
      <c r="GW37" s="97">
        <v>771.25</v>
      </c>
      <c r="GX37" s="97">
        <v>793.52</v>
      </c>
      <c r="GY37" s="97">
        <v>728.44</v>
      </c>
      <c r="GZ37" s="97"/>
      <c r="HA37" s="97"/>
      <c r="HB37" s="98">
        <v>600.72</v>
      </c>
      <c r="HC37" s="84" t="s">
        <v>1028</v>
      </c>
      <c r="HD37" s="87">
        <v>1</v>
      </c>
      <c r="HE37" s="97">
        <v>863.85</v>
      </c>
      <c r="HF37" s="97">
        <v>947.35</v>
      </c>
      <c r="HG37" s="97"/>
      <c r="HH37" s="97">
        <v>597.77</v>
      </c>
      <c r="HI37" s="97">
        <v>591.13</v>
      </c>
      <c r="HJ37" s="98">
        <v>480.05</v>
      </c>
      <c r="HK37" s="99"/>
      <c r="HL37" s="87"/>
      <c r="HM37" s="97"/>
      <c r="HN37" s="97"/>
      <c r="HO37" s="97"/>
      <c r="HP37" s="97"/>
      <c r="HQ37" s="97"/>
      <c r="HR37" s="98"/>
    </row>
    <row r="38" spans="1:226" x14ac:dyDescent="0.35">
      <c r="A38" s="80">
        <v>45145</v>
      </c>
      <c r="B38" s="81" t="s">
        <v>1000</v>
      </c>
      <c r="C38" s="95">
        <v>869.66494920015862</v>
      </c>
      <c r="D38" s="95">
        <v>899.92035520025036</v>
      </c>
      <c r="E38" s="95">
        <v>837.68991597454328</v>
      </c>
      <c r="F38" s="95">
        <v>646.96726100376361</v>
      </c>
      <c r="G38" s="95">
        <v>544.76115983567399</v>
      </c>
      <c r="H38" s="96">
        <v>441.93875936646549</v>
      </c>
      <c r="I38" s="81" t="s">
        <v>1001</v>
      </c>
      <c r="J38" s="95">
        <v>873.67075102697697</v>
      </c>
      <c r="K38" s="95">
        <v>900.26980515443358</v>
      </c>
      <c r="L38" s="95">
        <v>831.43532127896276</v>
      </c>
      <c r="M38" s="95">
        <v>649.02671926040193</v>
      </c>
      <c r="N38" s="95">
        <v>476.77465329991651</v>
      </c>
      <c r="O38" s="96">
        <v>466.36076263284593</v>
      </c>
      <c r="P38" s="84" t="s">
        <v>1002</v>
      </c>
      <c r="Q38" s="97">
        <v>811.36</v>
      </c>
      <c r="R38" s="97">
        <v>897.12</v>
      </c>
      <c r="S38" s="97">
        <v>820.41</v>
      </c>
      <c r="T38" s="97">
        <v>618.28</v>
      </c>
      <c r="U38" s="97"/>
      <c r="V38" s="98"/>
      <c r="W38" s="84" t="s">
        <v>1003</v>
      </c>
      <c r="X38" s="97">
        <v>886.34</v>
      </c>
      <c r="Y38" s="97">
        <v>913.49</v>
      </c>
      <c r="Z38" s="97">
        <v>809.95</v>
      </c>
      <c r="AA38" s="97">
        <v>500.45</v>
      </c>
      <c r="AB38" s="97"/>
      <c r="AC38" s="98">
        <v>497.52</v>
      </c>
      <c r="AD38" s="84" t="s">
        <v>1004</v>
      </c>
      <c r="AE38" s="87">
        <v>0.51129972389814904</v>
      </c>
      <c r="AF38" s="97">
        <v>768.52</v>
      </c>
      <c r="AG38" s="97">
        <v>768.65</v>
      </c>
      <c r="AH38" s="97"/>
      <c r="AI38" s="97"/>
      <c r="AJ38" s="97"/>
      <c r="AK38" s="98">
        <v>446.84</v>
      </c>
      <c r="AL38" s="88" t="s">
        <v>1005</v>
      </c>
      <c r="AM38" s="89">
        <v>1</v>
      </c>
      <c r="AN38" s="97">
        <v>834.6</v>
      </c>
      <c r="AO38" s="97">
        <v>891.47</v>
      </c>
      <c r="AP38" s="97">
        <v>812.82</v>
      </c>
      <c r="AQ38" s="97">
        <v>834.46</v>
      </c>
      <c r="AR38" s="97"/>
      <c r="AS38" s="98"/>
      <c r="AT38" s="84" t="s">
        <v>1006</v>
      </c>
      <c r="AU38" s="87">
        <v>4.1281373844121498E-2</v>
      </c>
      <c r="AV38" s="97">
        <v>805.28</v>
      </c>
      <c r="AW38" s="97">
        <v>832.5</v>
      </c>
      <c r="AX38" s="97">
        <v>779.55</v>
      </c>
      <c r="AY38" s="97"/>
      <c r="AZ38" s="97"/>
      <c r="BA38" s="98">
        <v>413.61</v>
      </c>
      <c r="BB38" s="84" t="s">
        <v>1007</v>
      </c>
      <c r="BC38" s="97">
        <v>877.1</v>
      </c>
      <c r="BD38" s="97">
        <v>930.53</v>
      </c>
      <c r="BE38" s="97">
        <v>814.82</v>
      </c>
      <c r="BF38" s="97"/>
      <c r="BG38" s="97"/>
      <c r="BH38" s="98">
        <v>569.16999999999996</v>
      </c>
      <c r="BI38" s="84" t="s">
        <v>1008</v>
      </c>
      <c r="BJ38" s="87">
        <v>0.13420116755015801</v>
      </c>
      <c r="BK38" s="97">
        <v>991.21</v>
      </c>
      <c r="BL38" s="97">
        <v>997.52</v>
      </c>
      <c r="BM38" s="97">
        <v>1159.9000000000001</v>
      </c>
      <c r="BN38" s="97">
        <v>690.83</v>
      </c>
      <c r="BO38" s="97"/>
      <c r="BP38" s="98"/>
      <c r="BQ38" s="84" t="s">
        <v>1009</v>
      </c>
      <c r="BR38" s="87">
        <v>1</v>
      </c>
      <c r="BS38" s="97">
        <v>867.83</v>
      </c>
      <c r="BT38" s="97">
        <v>967.17</v>
      </c>
      <c r="BU38" s="97">
        <v>846.17</v>
      </c>
      <c r="BV38" s="97"/>
      <c r="BW38" s="97"/>
      <c r="BX38" s="98">
        <v>377</v>
      </c>
      <c r="BY38" s="84" t="s">
        <v>1010</v>
      </c>
      <c r="BZ38" s="97">
        <v>915.97</v>
      </c>
      <c r="CA38" s="97">
        <v>904.19</v>
      </c>
      <c r="CB38" s="97">
        <v>776.96</v>
      </c>
      <c r="CC38" s="97">
        <v>595.47</v>
      </c>
      <c r="CD38" s="97"/>
      <c r="CE38" s="98">
        <v>727.96</v>
      </c>
      <c r="CF38" s="84" t="s">
        <v>1011</v>
      </c>
      <c r="CG38" s="97">
        <v>824.36</v>
      </c>
      <c r="CH38" s="97">
        <v>986.25</v>
      </c>
      <c r="CI38" s="97">
        <v>987.1</v>
      </c>
      <c r="CJ38" s="97"/>
      <c r="CK38" s="97"/>
      <c r="CL38" s="98"/>
      <c r="CM38" s="84" t="s">
        <v>1012</v>
      </c>
      <c r="CN38" s="97">
        <v>900.64</v>
      </c>
      <c r="CO38" s="97">
        <v>896.33</v>
      </c>
      <c r="CP38" s="97">
        <v>909.31</v>
      </c>
      <c r="CQ38" s="97">
        <v>585.85</v>
      </c>
      <c r="CR38" s="97"/>
      <c r="CS38" s="98">
        <v>704.89</v>
      </c>
      <c r="CT38" s="84" t="s">
        <v>1013</v>
      </c>
      <c r="CU38" s="97">
        <v>864.5</v>
      </c>
      <c r="CV38" s="97">
        <v>956.32</v>
      </c>
      <c r="CW38" s="97">
        <v>725.37</v>
      </c>
      <c r="CX38" s="97">
        <v>619.91999999999996</v>
      </c>
      <c r="CY38" s="97"/>
      <c r="CZ38" s="98"/>
      <c r="DA38" s="84" t="s">
        <v>1014</v>
      </c>
      <c r="DB38" s="87">
        <v>1</v>
      </c>
      <c r="DC38" s="97">
        <v>801.6</v>
      </c>
      <c r="DD38" s="97">
        <v>883.4</v>
      </c>
      <c r="DE38" s="97">
        <v>755.86</v>
      </c>
      <c r="DF38" s="97">
        <v>754.56</v>
      </c>
      <c r="DG38" s="97"/>
      <c r="DH38" s="98">
        <v>698.25</v>
      </c>
      <c r="DI38" s="84" t="s">
        <v>1015</v>
      </c>
      <c r="DJ38" s="87">
        <v>2.56739409499358E-3</v>
      </c>
      <c r="DK38" s="97">
        <v>955.32</v>
      </c>
      <c r="DL38" s="97">
        <v>974.95</v>
      </c>
      <c r="DM38" s="97">
        <v>974.95</v>
      </c>
      <c r="DN38" s="97">
        <v>720.47</v>
      </c>
      <c r="DO38" s="97"/>
      <c r="DP38" s="98">
        <v>553.17999999999995</v>
      </c>
      <c r="DQ38" s="84" t="s">
        <v>1016</v>
      </c>
      <c r="DR38" s="97">
        <v>796.99</v>
      </c>
      <c r="DS38" s="97">
        <v>783.17</v>
      </c>
      <c r="DT38" s="97">
        <v>768.53</v>
      </c>
      <c r="DU38" s="97">
        <v>828.46</v>
      </c>
      <c r="DV38" s="97"/>
      <c r="DW38" s="98"/>
      <c r="DX38" s="84" t="s">
        <v>1017</v>
      </c>
      <c r="DY38" s="97">
        <v>852.94</v>
      </c>
      <c r="DZ38" s="97">
        <v>855.07</v>
      </c>
      <c r="EA38" s="97">
        <v>889.9</v>
      </c>
      <c r="EB38" s="97">
        <v>654.5</v>
      </c>
      <c r="EC38" s="97"/>
      <c r="ED38" s="98">
        <v>433.46</v>
      </c>
      <c r="EE38" s="84" t="s">
        <v>1018</v>
      </c>
      <c r="EF38" s="87">
        <v>1</v>
      </c>
      <c r="EG38" s="97">
        <v>818.33</v>
      </c>
      <c r="EH38" s="97">
        <v>846.46</v>
      </c>
      <c r="EI38" s="97">
        <v>796.12</v>
      </c>
      <c r="EJ38" s="97"/>
      <c r="EK38" s="97">
        <v>323.74</v>
      </c>
      <c r="EL38" s="98">
        <v>314.01</v>
      </c>
      <c r="EM38" s="84" t="s">
        <v>1019</v>
      </c>
      <c r="EN38" s="97">
        <v>879.25</v>
      </c>
      <c r="EO38" s="97">
        <v>927.28</v>
      </c>
      <c r="EP38" s="97">
        <v>809.66</v>
      </c>
      <c r="EQ38" s="97"/>
      <c r="ER38" s="97"/>
      <c r="ES38" s="98">
        <v>478.15</v>
      </c>
      <c r="ET38" s="84" t="s">
        <v>1020</v>
      </c>
      <c r="EU38" s="87">
        <v>1</v>
      </c>
      <c r="EV38" s="97">
        <v>781.72</v>
      </c>
      <c r="EW38" s="97">
        <v>780.27</v>
      </c>
      <c r="EX38" s="97">
        <v>752.26</v>
      </c>
      <c r="EY38" s="97"/>
      <c r="EZ38" s="97"/>
      <c r="FA38" s="98">
        <v>378.17</v>
      </c>
      <c r="FB38" s="84" t="s">
        <v>1021</v>
      </c>
      <c r="FC38" s="97">
        <v>586.21</v>
      </c>
      <c r="FD38" s="97">
        <v>553.02</v>
      </c>
      <c r="FE38" s="97">
        <v>615.37</v>
      </c>
      <c r="FF38" s="97"/>
      <c r="FG38" s="97"/>
      <c r="FH38" s="98"/>
      <c r="FI38" s="84" t="s">
        <v>1022</v>
      </c>
      <c r="FJ38" s="97">
        <v>913.64</v>
      </c>
      <c r="FK38" s="97">
        <v>963.35</v>
      </c>
      <c r="FL38" s="97"/>
      <c r="FM38" s="97"/>
      <c r="FN38" s="97"/>
      <c r="FO38" s="98">
        <v>414.36</v>
      </c>
      <c r="FP38" s="84" t="s">
        <v>1023</v>
      </c>
      <c r="FQ38" s="87">
        <v>0.22656214599664701</v>
      </c>
      <c r="FR38" s="97">
        <v>824.79</v>
      </c>
      <c r="FS38" s="97">
        <v>827.98</v>
      </c>
      <c r="FT38" s="97">
        <v>967.79</v>
      </c>
      <c r="FU38" s="97">
        <v>653.14</v>
      </c>
      <c r="FV38" s="97">
        <v>553.54</v>
      </c>
      <c r="FW38" s="98">
        <v>406.08</v>
      </c>
      <c r="FX38" s="84" t="s">
        <v>1024</v>
      </c>
      <c r="FY38" s="97">
        <v>893.98</v>
      </c>
      <c r="FZ38" s="97">
        <v>909.62</v>
      </c>
      <c r="GA38" s="97">
        <v>896.65</v>
      </c>
      <c r="GB38" s="97">
        <v>804.2</v>
      </c>
      <c r="GC38" s="97"/>
      <c r="GD38" s="98">
        <v>425.73</v>
      </c>
      <c r="GE38" s="84" t="s">
        <v>1025</v>
      </c>
      <c r="GF38" s="87">
        <v>0.202061022428773</v>
      </c>
      <c r="GG38" s="97">
        <v>813.22</v>
      </c>
      <c r="GH38" s="97">
        <v>855.3</v>
      </c>
      <c r="GI38" s="97">
        <v>792.01</v>
      </c>
      <c r="GJ38" s="97">
        <v>657.71</v>
      </c>
      <c r="GK38" s="97"/>
      <c r="GL38" s="98">
        <v>477.61</v>
      </c>
      <c r="GM38" s="84" t="s">
        <v>1026</v>
      </c>
      <c r="GN38" s="87">
        <v>8.5744908896034297E-2</v>
      </c>
      <c r="GO38" s="97">
        <v>871.34</v>
      </c>
      <c r="GP38" s="97">
        <v>1301.18</v>
      </c>
      <c r="GQ38" s="97">
        <v>743.17</v>
      </c>
      <c r="GR38" s="97">
        <v>606.9</v>
      </c>
      <c r="GS38" s="97"/>
      <c r="GT38" s="98"/>
      <c r="GU38" s="84" t="s">
        <v>1027</v>
      </c>
      <c r="GV38" s="87">
        <v>1</v>
      </c>
      <c r="GW38" s="97">
        <v>739.58</v>
      </c>
      <c r="GX38" s="97">
        <v>767.67</v>
      </c>
      <c r="GY38" s="97">
        <v>695.93</v>
      </c>
      <c r="GZ38" s="97"/>
      <c r="HA38" s="97"/>
      <c r="HB38" s="98">
        <v>596.39</v>
      </c>
      <c r="HC38" s="84" t="s">
        <v>1028</v>
      </c>
      <c r="HD38" s="87">
        <v>1</v>
      </c>
      <c r="HE38" s="97">
        <v>875.52</v>
      </c>
      <c r="HF38" s="97">
        <v>904.85</v>
      </c>
      <c r="HG38" s="97"/>
      <c r="HH38" s="97">
        <v>560.22</v>
      </c>
      <c r="HI38" s="97">
        <v>553.58000000000004</v>
      </c>
      <c r="HJ38" s="98">
        <v>479.22</v>
      </c>
      <c r="HK38" s="99"/>
      <c r="HL38" s="87"/>
      <c r="HM38" s="97"/>
      <c r="HN38" s="97"/>
      <c r="HO38" s="97"/>
      <c r="HP38" s="97"/>
      <c r="HQ38" s="97"/>
      <c r="HR38" s="98"/>
    </row>
    <row r="39" spans="1:226" x14ac:dyDescent="0.35">
      <c r="A39" s="80">
        <v>45138</v>
      </c>
      <c r="B39" s="81" t="s">
        <v>1000</v>
      </c>
      <c r="C39" s="95">
        <v>858.15380307057376</v>
      </c>
      <c r="D39" s="95">
        <v>861.6998234687095</v>
      </c>
      <c r="E39" s="95">
        <v>780.51118660773545</v>
      </c>
      <c r="F39" s="95">
        <v>620.06644680564989</v>
      </c>
      <c r="G39" s="95">
        <v>544.78963886500424</v>
      </c>
      <c r="H39" s="96">
        <v>435.4489728164304</v>
      </c>
      <c r="I39" s="81" t="s">
        <v>1001</v>
      </c>
      <c r="J39" s="95">
        <v>860.63667785621521</v>
      </c>
      <c r="K39" s="95">
        <v>858.32100570495356</v>
      </c>
      <c r="L39" s="95">
        <v>773.07837454757544</v>
      </c>
      <c r="M39" s="95">
        <v>622.59071398749063</v>
      </c>
      <c r="N39" s="95">
        <v>456.11390977443608</v>
      </c>
      <c r="O39" s="96">
        <v>465.68020237815506</v>
      </c>
      <c r="P39" s="84" t="s">
        <v>1002</v>
      </c>
      <c r="Q39" s="97">
        <v>793.03</v>
      </c>
      <c r="R39" s="97">
        <v>853.78</v>
      </c>
      <c r="S39" s="97">
        <v>778.75</v>
      </c>
      <c r="T39" s="97">
        <v>563.28</v>
      </c>
      <c r="U39" s="97"/>
      <c r="V39" s="98"/>
      <c r="W39" s="84" t="s">
        <v>1003</v>
      </c>
      <c r="X39" s="97">
        <v>866.84</v>
      </c>
      <c r="Y39" s="97">
        <v>867.4</v>
      </c>
      <c r="Z39" s="97">
        <v>771.02</v>
      </c>
      <c r="AA39" s="97">
        <v>467.04</v>
      </c>
      <c r="AB39" s="97"/>
      <c r="AC39" s="98">
        <v>472.73</v>
      </c>
      <c r="AD39" s="84" t="s">
        <v>1004</v>
      </c>
      <c r="AE39" s="87">
        <v>0.51129972389814904</v>
      </c>
      <c r="AF39" s="97">
        <v>743.77</v>
      </c>
      <c r="AG39" s="97">
        <v>735.12</v>
      </c>
      <c r="AH39" s="97"/>
      <c r="AI39" s="97"/>
      <c r="AJ39" s="97"/>
      <c r="AK39" s="98">
        <v>365.07</v>
      </c>
      <c r="AL39" s="88" t="s">
        <v>1005</v>
      </c>
      <c r="AM39" s="89">
        <v>1</v>
      </c>
      <c r="AN39" s="97">
        <v>814.27</v>
      </c>
      <c r="AO39" s="97">
        <v>867.62</v>
      </c>
      <c r="AP39" s="97">
        <v>787.37</v>
      </c>
      <c r="AQ39" s="97">
        <v>834.46</v>
      </c>
      <c r="AR39" s="97"/>
      <c r="AS39" s="98"/>
      <c r="AT39" s="84" t="s">
        <v>1006</v>
      </c>
      <c r="AU39" s="87">
        <v>4.1841004184100403E-2</v>
      </c>
      <c r="AV39" s="97">
        <v>776.33</v>
      </c>
      <c r="AW39" s="97">
        <v>799.08</v>
      </c>
      <c r="AX39" s="97">
        <v>739.86</v>
      </c>
      <c r="AY39" s="97"/>
      <c r="AZ39" s="97"/>
      <c r="BA39" s="98">
        <v>420.57</v>
      </c>
      <c r="BB39" s="84" t="s">
        <v>1007</v>
      </c>
      <c r="BC39" s="97">
        <v>881.3</v>
      </c>
      <c r="BD39" s="97">
        <v>897.76</v>
      </c>
      <c r="BE39" s="97">
        <v>732.22</v>
      </c>
      <c r="BF39" s="97"/>
      <c r="BG39" s="97"/>
      <c r="BH39" s="98">
        <v>570.17999999999995</v>
      </c>
      <c r="BI39" s="84" t="s">
        <v>1008</v>
      </c>
      <c r="BJ39" s="87">
        <v>0.134175958351783</v>
      </c>
      <c r="BK39" s="97">
        <v>1001.76</v>
      </c>
      <c r="BL39" s="97">
        <v>954.39</v>
      </c>
      <c r="BM39" s="97">
        <v>1122.1099999999999</v>
      </c>
      <c r="BN39" s="97">
        <v>690.7</v>
      </c>
      <c r="BO39" s="97"/>
      <c r="BP39" s="98"/>
      <c r="BQ39" s="84" t="s">
        <v>1009</v>
      </c>
      <c r="BR39" s="87">
        <v>1</v>
      </c>
      <c r="BS39" s="97">
        <v>867.83</v>
      </c>
      <c r="BT39" s="97">
        <v>892.17</v>
      </c>
      <c r="BU39" s="97">
        <v>846.17</v>
      </c>
      <c r="BV39" s="97"/>
      <c r="BW39" s="97"/>
      <c r="BX39" s="98">
        <v>377</v>
      </c>
      <c r="BY39" s="84" t="s">
        <v>1010</v>
      </c>
      <c r="BZ39" s="97">
        <v>891.36</v>
      </c>
      <c r="CA39" s="97">
        <v>862.15</v>
      </c>
      <c r="CB39" s="97">
        <v>727.2</v>
      </c>
      <c r="CC39" s="97">
        <v>564.98</v>
      </c>
      <c r="CD39" s="97"/>
      <c r="CE39" s="98">
        <v>725.48</v>
      </c>
      <c r="CF39" s="84" t="s">
        <v>1011</v>
      </c>
      <c r="CG39" s="97">
        <v>819.53</v>
      </c>
      <c r="CH39" s="97">
        <v>965.29</v>
      </c>
      <c r="CI39" s="97">
        <v>941.14</v>
      </c>
      <c r="CJ39" s="97"/>
      <c r="CK39" s="97"/>
      <c r="CL39" s="98"/>
      <c r="CM39" s="84" t="s">
        <v>1012</v>
      </c>
      <c r="CN39" s="97">
        <v>886.21</v>
      </c>
      <c r="CO39" s="97">
        <v>840.89</v>
      </c>
      <c r="CP39" s="97">
        <v>866.65</v>
      </c>
      <c r="CQ39" s="97">
        <v>554.96</v>
      </c>
      <c r="CR39" s="97"/>
      <c r="CS39" s="98">
        <v>705.46</v>
      </c>
      <c r="CT39" s="84" t="s">
        <v>1013</v>
      </c>
      <c r="CU39" s="97">
        <v>855.63</v>
      </c>
      <c r="CV39" s="97">
        <v>912.77</v>
      </c>
      <c r="CW39" s="97">
        <v>725.37</v>
      </c>
      <c r="CX39" s="97">
        <v>619.91999999999996</v>
      </c>
      <c r="CY39" s="97"/>
      <c r="CZ39" s="98"/>
      <c r="DA39" s="84" t="s">
        <v>1014</v>
      </c>
      <c r="DB39" s="87">
        <v>1</v>
      </c>
      <c r="DC39" s="97">
        <v>760</v>
      </c>
      <c r="DD39" s="97">
        <v>838.6</v>
      </c>
      <c r="DE39" s="97">
        <v>699.86</v>
      </c>
      <c r="DF39" s="97">
        <v>754.56</v>
      </c>
      <c r="DG39" s="97"/>
      <c r="DH39" s="98">
        <v>698.25</v>
      </c>
      <c r="DI39" s="84" t="s">
        <v>1015</v>
      </c>
      <c r="DJ39" s="87">
        <v>2.5844467991626399E-3</v>
      </c>
      <c r="DK39" s="97">
        <v>924.97</v>
      </c>
      <c r="DL39" s="97">
        <v>919.87</v>
      </c>
      <c r="DM39" s="97">
        <v>919.87</v>
      </c>
      <c r="DN39" s="97">
        <v>727.12</v>
      </c>
      <c r="DO39" s="97"/>
      <c r="DP39" s="98">
        <v>556.75</v>
      </c>
      <c r="DQ39" s="84" t="s">
        <v>1016</v>
      </c>
      <c r="DR39" s="97">
        <v>779.42</v>
      </c>
      <c r="DS39" s="97">
        <v>764.55</v>
      </c>
      <c r="DT39" s="97">
        <v>712.89</v>
      </c>
      <c r="DU39" s="97">
        <v>794.39</v>
      </c>
      <c r="DV39" s="97"/>
      <c r="DW39" s="98"/>
      <c r="DX39" s="84" t="s">
        <v>1017</v>
      </c>
      <c r="DY39" s="97">
        <v>827.3</v>
      </c>
      <c r="DZ39" s="97">
        <v>813.83</v>
      </c>
      <c r="EA39" s="97">
        <v>858.08</v>
      </c>
      <c r="EB39" s="97">
        <v>627.04999999999995</v>
      </c>
      <c r="EC39" s="97"/>
      <c r="ED39" s="98">
        <v>433.32</v>
      </c>
      <c r="EE39" s="84" t="s">
        <v>1018</v>
      </c>
      <c r="EF39" s="87">
        <v>1</v>
      </c>
      <c r="EG39" s="97">
        <v>787.06</v>
      </c>
      <c r="EH39" s="97">
        <v>800.24</v>
      </c>
      <c r="EI39" s="97">
        <v>774.4</v>
      </c>
      <c r="EJ39" s="97"/>
      <c r="EK39" s="97">
        <v>323.74</v>
      </c>
      <c r="EL39" s="98">
        <v>314.32</v>
      </c>
      <c r="EM39" s="84" t="s">
        <v>1019</v>
      </c>
      <c r="EN39" s="97">
        <v>879.25</v>
      </c>
      <c r="EO39" s="97">
        <v>896.25</v>
      </c>
      <c r="EP39" s="97">
        <v>775.15</v>
      </c>
      <c r="EQ39" s="97"/>
      <c r="ER39" s="97"/>
      <c r="ES39" s="98">
        <v>478.15</v>
      </c>
      <c r="ET39" s="84" t="s">
        <v>1020</v>
      </c>
      <c r="EU39" s="87">
        <v>1</v>
      </c>
      <c r="EV39" s="97">
        <v>806.37</v>
      </c>
      <c r="EW39" s="97">
        <v>804.68</v>
      </c>
      <c r="EX39" s="97">
        <v>804.67</v>
      </c>
      <c r="EY39" s="97"/>
      <c r="EZ39" s="97"/>
      <c r="FA39" s="98">
        <v>404.89</v>
      </c>
      <c r="FB39" s="84" t="s">
        <v>1021</v>
      </c>
      <c r="FC39" s="97">
        <v>586.21</v>
      </c>
      <c r="FD39" s="97">
        <v>553.02</v>
      </c>
      <c r="FE39" s="97">
        <v>615.37</v>
      </c>
      <c r="FF39" s="97"/>
      <c r="FG39" s="97"/>
      <c r="FH39" s="98"/>
      <c r="FI39" s="84" t="s">
        <v>1022</v>
      </c>
      <c r="FJ39" s="97">
        <v>898.77</v>
      </c>
      <c r="FK39" s="97">
        <v>916.25</v>
      </c>
      <c r="FL39" s="97"/>
      <c r="FM39" s="97"/>
      <c r="FN39" s="97"/>
      <c r="FO39" s="98">
        <v>411.06</v>
      </c>
      <c r="FP39" s="84" t="s">
        <v>1023</v>
      </c>
      <c r="FQ39" s="87">
        <v>0.22691173133650999</v>
      </c>
      <c r="FR39" s="97">
        <v>821.56</v>
      </c>
      <c r="FS39" s="97">
        <v>822.89</v>
      </c>
      <c r="FT39" s="97">
        <v>948.77</v>
      </c>
      <c r="FU39" s="97">
        <v>620.28</v>
      </c>
      <c r="FV39" s="97">
        <v>556.24</v>
      </c>
      <c r="FW39" s="98">
        <v>409.05</v>
      </c>
      <c r="FX39" s="84" t="s">
        <v>1024</v>
      </c>
      <c r="FY39" s="97">
        <v>882.6</v>
      </c>
      <c r="FZ39" s="97">
        <v>859.21</v>
      </c>
      <c r="GA39" s="97">
        <v>843</v>
      </c>
      <c r="GB39" s="97">
        <v>769.51</v>
      </c>
      <c r="GC39" s="97"/>
      <c r="GD39" s="98">
        <v>414.35</v>
      </c>
      <c r="GE39" s="84" t="s">
        <v>1025</v>
      </c>
      <c r="GF39" s="87">
        <v>0.202638351334374</v>
      </c>
      <c r="GG39" s="97">
        <v>802.44</v>
      </c>
      <c r="GH39" s="97">
        <v>828.79</v>
      </c>
      <c r="GI39" s="97">
        <v>771.58</v>
      </c>
      <c r="GJ39" s="97">
        <v>647.66999999999996</v>
      </c>
      <c r="GK39" s="97"/>
      <c r="GL39" s="98">
        <v>479.56</v>
      </c>
      <c r="GM39" s="84" t="s">
        <v>1026</v>
      </c>
      <c r="GN39" s="87">
        <v>8.6284999352862504E-2</v>
      </c>
      <c r="GO39" s="97">
        <v>888.08</v>
      </c>
      <c r="GP39" s="97">
        <v>1260.3</v>
      </c>
      <c r="GQ39" s="97">
        <v>693.39</v>
      </c>
      <c r="GR39" s="97">
        <v>565.6</v>
      </c>
      <c r="GS39" s="97"/>
      <c r="GT39" s="98"/>
      <c r="GU39" s="84" t="s">
        <v>1027</v>
      </c>
      <c r="GV39" s="87">
        <v>1</v>
      </c>
      <c r="GW39" s="97">
        <v>724.01</v>
      </c>
      <c r="GX39" s="97">
        <v>747.78</v>
      </c>
      <c r="GY39" s="97">
        <v>692.41</v>
      </c>
      <c r="GZ39" s="97"/>
      <c r="HA39" s="97"/>
      <c r="HB39" s="98">
        <v>594.74</v>
      </c>
      <c r="HC39" s="84" t="s">
        <v>1028</v>
      </c>
      <c r="HD39" s="87">
        <v>1</v>
      </c>
      <c r="HE39" s="97">
        <v>828.85</v>
      </c>
      <c r="HF39" s="97">
        <v>857.35</v>
      </c>
      <c r="HG39" s="97"/>
      <c r="HH39" s="97">
        <v>529.19000000000005</v>
      </c>
      <c r="HI39" s="97">
        <v>522.54999999999995</v>
      </c>
      <c r="HJ39" s="98">
        <v>478.39</v>
      </c>
      <c r="HK39" s="99"/>
      <c r="HL39" s="87"/>
      <c r="HM39" s="97"/>
      <c r="HN39" s="97"/>
      <c r="HO39" s="97"/>
      <c r="HP39" s="97"/>
      <c r="HQ39" s="97"/>
      <c r="HR39" s="98"/>
    </row>
    <row r="40" spans="1:226" x14ac:dyDescent="0.35">
      <c r="A40" s="80">
        <v>45131</v>
      </c>
      <c r="B40" s="81" t="s">
        <v>1000</v>
      </c>
      <c r="C40" s="95">
        <v>835.86045419871652</v>
      </c>
      <c r="D40" s="95">
        <v>826.91848901062747</v>
      </c>
      <c r="E40" s="95">
        <v>736.69578197076032</v>
      </c>
      <c r="F40" s="95">
        <v>627.09562839944761</v>
      </c>
      <c r="G40" s="95">
        <v>541.262656921754</v>
      </c>
      <c r="H40" s="96">
        <v>436.93709516417204</v>
      </c>
      <c r="I40" s="81" t="s">
        <v>1001</v>
      </c>
      <c r="J40" s="95">
        <v>840.95469005042798</v>
      </c>
      <c r="K40" s="95">
        <v>821.89750276638597</v>
      </c>
      <c r="L40" s="95">
        <v>729.12245152596461</v>
      </c>
      <c r="M40" s="95">
        <v>634.02938748943541</v>
      </c>
      <c r="N40" s="95">
        <v>463.06518796992481</v>
      </c>
      <c r="O40" s="96">
        <v>470.31533685301019</v>
      </c>
      <c r="P40" s="84" t="s">
        <v>1002</v>
      </c>
      <c r="Q40" s="97">
        <v>759.69</v>
      </c>
      <c r="R40" s="97">
        <v>811.28</v>
      </c>
      <c r="S40" s="97">
        <v>730.86</v>
      </c>
      <c r="T40" s="97">
        <v>563.28</v>
      </c>
      <c r="U40" s="97"/>
      <c r="V40" s="98"/>
      <c r="W40" s="84" t="s">
        <v>1003</v>
      </c>
      <c r="X40" s="97">
        <v>811.68</v>
      </c>
      <c r="Y40" s="97">
        <v>821.07</v>
      </c>
      <c r="Z40" s="97">
        <v>706.23</v>
      </c>
      <c r="AA40" s="97">
        <v>441.97</v>
      </c>
      <c r="AB40" s="97"/>
      <c r="AC40" s="98">
        <v>472.73</v>
      </c>
      <c r="AD40" s="84" t="s">
        <v>1004</v>
      </c>
      <c r="AE40" s="87">
        <v>0.51129972389814904</v>
      </c>
      <c r="AF40" s="97">
        <v>725.49</v>
      </c>
      <c r="AG40" s="97">
        <v>713.86</v>
      </c>
      <c r="AH40" s="97"/>
      <c r="AI40" s="97"/>
      <c r="AJ40" s="97"/>
      <c r="AK40" s="98">
        <v>365.07</v>
      </c>
      <c r="AL40" s="88" t="s">
        <v>1005</v>
      </c>
      <c r="AM40" s="89">
        <v>1</v>
      </c>
      <c r="AN40" s="97">
        <v>799.8</v>
      </c>
      <c r="AO40" s="97">
        <v>849.45</v>
      </c>
      <c r="AP40" s="97">
        <v>772.2</v>
      </c>
      <c r="AQ40" s="97">
        <v>779.84</v>
      </c>
      <c r="AR40" s="97"/>
      <c r="AS40" s="98"/>
      <c r="AT40" s="84" t="s">
        <v>1006</v>
      </c>
      <c r="AU40" s="87">
        <v>4.1426736815941001E-2</v>
      </c>
      <c r="AV40" s="97">
        <v>744.78</v>
      </c>
      <c r="AW40" s="97">
        <v>773.5</v>
      </c>
      <c r="AX40" s="97">
        <v>694.16</v>
      </c>
      <c r="AY40" s="97"/>
      <c r="AZ40" s="97"/>
      <c r="BA40" s="98">
        <v>416.4</v>
      </c>
      <c r="BB40" s="84" t="s">
        <v>1007</v>
      </c>
      <c r="BC40" s="97">
        <v>852.73</v>
      </c>
      <c r="BD40" s="97">
        <v>851.54</v>
      </c>
      <c r="BE40" s="97">
        <v>691.29</v>
      </c>
      <c r="BF40" s="97"/>
      <c r="BG40" s="97"/>
      <c r="BH40" s="98">
        <v>572.09</v>
      </c>
      <c r="BI40" s="84" t="s">
        <v>1008</v>
      </c>
      <c r="BJ40" s="87">
        <v>0.13420296856966499</v>
      </c>
      <c r="BK40" s="97">
        <v>948.28</v>
      </c>
      <c r="BL40" s="97">
        <v>900.9</v>
      </c>
      <c r="BM40" s="97">
        <v>1068.6600000000001</v>
      </c>
      <c r="BN40" s="97">
        <v>690.84</v>
      </c>
      <c r="BO40" s="97"/>
      <c r="BP40" s="98"/>
      <c r="BQ40" s="84" t="s">
        <v>1009</v>
      </c>
      <c r="BR40" s="87">
        <v>1</v>
      </c>
      <c r="BS40" s="97">
        <v>850.33</v>
      </c>
      <c r="BT40" s="97">
        <v>875.5</v>
      </c>
      <c r="BU40" s="97">
        <v>817.83</v>
      </c>
      <c r="BV40" s="97"/>
      <c r="BW40" s="97"/>
      <c r="BX40" s="98">
        <v>380.33</v>
      </c>
      <c r="BY40" s="84" t="s">
        <v>1010</v>
      </c>
      <c r="BZ40" s="97">
        <v>862.03</v>
      </c>
      <c r="CA40" s="97">
        <v>832</v>
      </c>
      <c r="CB40" s="97">
        <v>693.65</v>
      </c>
      <c r="CC40" s="97">
        <v>609.62</v>
      </c>
      <c r="CD40" s="97"/>
      <c r="CE40" s="98">
        <v>724.5</v>
      </c>
      <c r="CF40" s="84" t="s">
        <v>1011</v>
      </c>
      <c r="CG40" s="97">
        <v>774.36</v>
      </c>
      <c r="CH40" s="97">
        <v>923.35</v>
      </c>
      <c r="CI40" s="97">
        <v>871.78</v>
      </c>
      <c r="CJ40" s="97"/>
      <c r="CK40" s="97"/>
      <c r="CL40" s="98"/>
      <c r="CM40" s="84" t="s">
        <v>1012</v>
      </c>
      <c r="CN40" s="97">
        <v>847.77</v>
      </c>
      <c r="CO40" s="97">
        <v>807.86</v>
      </c>
      <c r="CP40" s="97">
        <v>824.29</v>
      </c>
      <c r="CQ40" s="97">
        <v>529.52</v>
      </c>
      <c r="CR40" s="97"/>
      <c r="CS40" s="98">
        <v>709.67</v>
      </c>
      <c r="CT40" s="84" t="s">
        <v>1013</v>
      </c>
      <c r="CU40" s="97">
        <v>817.72</v>
      </c>
      <c r="CV40" s="97">
        <v>876.48</v>
      </c>
      <c r="CW40" s="97">
        <v>725.37</v>
      </c>
      <c r="CX40" s="97">
        <v>619.91999999999996</v>
      </c>
      <c r="CY40" s="97"/>
      <c r="CZ40" s="98"/>
      <c r="DA40" s="84" t="s">
        <v>1014</v>
      </c>
      <c r="DB40" s="87">
        <v>1</v>
      </c>
      <c r="DC40" s="97">
        <v>758.4</v>
      </c>
      <c r="DD40" s="97">
        <v>838.6</v>
      </c>
      <c r="DE40" s="97">
        <v>699.86</v>
      </c>
      <c r="DF40" s="97">
        <v>754.56</v>
      </c>
      <c r="DG40" s="97"/>
      <c r="DH40" s="98">
        <v>698.25</v>
      </c>
      <c r="DI40" s="84" t="s">
        <v>1015</v>
      </c>
      <c r="DJ40" s="87">
        <v>2.64284581637507E-3</v>
      </c>
      <c r="DK40" s="97">
        <v>904.05</v>
      </c>
      <c r="DL40" s="97">
        <v>905.45</v>
      </c>
      <c r="DM40" s="97">
        <v>905.45</v>
      </c>
      <c r="DN40" s="97">
        <v>513.44000000000005</v>
      </c>
      <c r="DO40" s="97"/>
      <c r="DP40" s="98">
        <v>569.91999999999996</v>
      </c>
      <c r="DQ40" s="84" t="s">
        <v>1016</v>
      </c>
      <c r="DR40" s="97">
        <v>775.2</v>
      </c>
      <c r="DS40" s="97">
        <v>755.53</v>
      </c>
      <c r="DT40" s="97">
        <v>661.97</v>
      </c>
      <c r="DU40" s="97">
        <v>767.22</v>
      </c>
      <c r="DV40" s="97"/>
      <c r="DW40" s="98"/>
      <c r="DX40" s="84" t="s">
        <v>1017</v>
      </c>
      <c r="DY40" s="97">
        <v>799.5</v>
      </c>
      <c r="DZ40" s="97">
        <v>783.9</v>
      </c>
      <c r="EA40" s="97">
        <v>810.3</v>
      </c>
      <c r="EB40" s="97">
        <v>596.5</v>
      </c>
      <c r="EC40" s="97"/>
      <c r="ED40" s="98">
        <v>434.34</v>
      </c>
      <c r="EE40" s="84" t="s">
        <v>1018</v>
      </c>
      <c r="EF40" s="87">
        <v>1</v>
      </c>
      <c r="EG40" s="97">
        <v>757.88</v>
      </c>
      <c r="EH40" s="97">
        <v>762.79</v>
      </c>
      <c r="EI40" s="97">
        <v>707.58</v>
      </c>
      <c r="EJ40" s="97"/>
      <c r="EK40" s="97">
        <v>323.74</v>
      </c>
      <c r="EL40" s="98">
        <v>318.04000000000002</v>
      </c>
      <c r="EM40" s="84" t="s">
        <v>1019</v>
      </c>
      <c r="EN40" s="97">
        <v>814.6</v>
      </c>
      <c r="EO40" s="97">
        <v>831.59</v>
      </c>
      <c r="EP40" s="97">
        <v>706.12</v>
      </c>
      <c r="EQ40" s="97"/>
      <c r="ER40" s="97"/>
      <c r="ES40" s="98">
        <v>452.92</v>
      </c>
      <c r="ET40" s="84" t="s">
        <v>1020</v>
      </c>
      <c r="EU40" s="87">
        <v>1</v>
      </c>
      <c r="EV40" s="97">
        <v>764.92</v>
      </c>
      <c r="EW40" s="97">
        <v>752.2</v>
      </c>
      <c r="EX40" s="97">
        <v>752.19</v>
      </c>
      <c r="EY40" s="97"/>
      <c r="EZ40" s="97"/>
      <c r="FA40" s="98">
        <v>400.23</v>
      </c>
      <c r="FB40" s="84" t="s">
        <v>1021</v>
      </c>
      <c r="FC40" s="97">
        <v>586.21</v>
      </c>
      <c r="FD40" s="97">
        <v>553.02</v>
      </c>
      <c r="FE40" s="97">
        <v>615.37</v>
      </c>
      <c r="FF40" s="97"/>
      <c r="FG40" s="97"/>
      <c r="FH40" s="98"/>
      <c r="FI40" s="84" t="s">
        <v>1022</v>
      </c>
      <c r="FJ40" s="97">
        <v>992.53</v>
      </c>
      <c r="FK40" s="97">
        <v>860.87</v>
      </c>
      <c r="FL40" s="97"/>
      <c r="FM40" s="97"/>
      <c r="FN40" s="97"/>
      <c r="FO40" s="98">
        <v>446.06</v>
      </c>
      <c r="FP40" s="84" t="s">
        <v>1023</v>
      </c>
      <c r="FQ40" s="87">
        <v>0.22492127755285601</v>
      </c>
      <c r="FR40" s="97">
        <v>799.28</v>
      </c>
      <c r="FS40" s="97">
        <v>799.58</v>
      </c>
      <c r="FT40" s="97">
        <v>903.09</v>
      </c>
      <c r="FU40" s="97">
        <v>587.01</v>
      </c>
      <c r="FV40" s="97">
        <v>551.36</v>
      </c>
      <c r="FW40" s="98">
        <v>404</v>
      </c>
      <c r="FX40" s="84" t="s">
        <v>1024</v>
      </c>
      <c r="FY40" s="97">
        <v>827.79</v>
      </c>
      <c r="FZ40" s="97">
        <v>808.48</v>
      </c>
      <c r="GA40" s="97">
        <v>794.7</v>
      </c>
      <c r="GB40" s="97">
        <v>769.41</v>
      </c>
      <c r="GC40" s="97"/>
      <c r="GD40" s="98">
        <v>420.61</v>
      </c>
      <c r="GE40" s="84" t="s">
        <v>1025</v>
      </c>
      <c r="GF40" s="87">
        <v>0.20308692120227501</v>
      </c>
      <c r="GG40" s="97">
        <v>780.62</v>
      </c>
      <c r="GH40" s="97">
        <v>807.57</v>
      </c>
      <c r="GI40" s="97">
        <v>768.41</v>
      </c>
      <c r="GJ40" s="97">
        <v>633.70000000000005</v>
      </c>
      <c r="GK40" s="97"/>
      <c r="GL40" s="98">
        <v>529.98</v>
      </c>
      <c r="GM40" s="84" t="s">
        <v>1026</v>
      </c>
      <c r="GN40" s="87">
        <v>8.6583834798043199E-2</v>
      </c>
      <c r="GO40" s="97">
        <v>833.87</v>
      </c>
      <c r="GP40" s="97">
        <v>1197.6099999999999</v>
      </c>
      <c r="GQ40" s="97">
        <v>645.15</v>
      </c>
      <c r="GR40" s="97">
        <v>538.98</v>
      </c>
      <c r="GS40" s="97"/>
      <c r="GT40" s="98"/>
      <c r="GU40" s="84" t="s">
        <v>1027</v>
      </c>
      <c r="GV40" s="87">
        <v>1</v>
      </c>
      <c r="GW40" s="97">
        <v>713.5</v>
      </c>
      <c r="GX40" s="97">
        <v>732.07</v>
      </c>
      <c r="GY40" s="97">
        <v>687.32</v>
      </c>
      <c r="GZ40" s="97"/>
      <c r="HA40" s="97"/>
      <c r="HB40" s="98">
        <v>594.17999999999995</v>
      </c>
      <c r="HC40" s="84" t="s">
        <v>1028</v>
      </c>
      <c r="HD40" s="87">
        <v>1</v>
      </c>
      <c r="HE40" s="97">
        <v>780.52</v>
      </c>
      <c r="HF40" s="97">
        <v>831.52</v>
      </c>
      <c r="HG40" s="97"/>
      <c r="HH40" s="97">
        <v>539.63</v>
      </c>
      <c r="HI40" s="97">
        <v>532.99</v>
      </c>
      <c r="HJ40" s="98">
        <v>479.22</v>
      </c>
      <c r="HK40" s="99"/>
      <c r="HL40" s="87"/>
      <c r="HM40" s="97"/>
      <c r="HN40" s="97"/>
      <c r="HO40" s="97"/>
      <c r="HP40" s="97"/>
      <c r="HQ40" s="97"/>
      <c r="HR40" s="98"/>
    </row>
    <row r="41" spans="1:226" x14ac:dyDescent="0.35">
      <c r="A41" s="80">
        <v>45124</v>
      </c>
      <c r="B41" s="81" t="s">
        <v>1000</v>
      </c>
      <c r="C41" s="95">
        <v>827.117263904163</v>
      </c>
      <c r="D41" s="95">
        <v>819.55761498141203</v>
      </c>
      <c r="E41" s="95">
        <v>730.84185468701412</v>
      </c>
      <c r="F41" s="95">
        <v>613.85465537818209</v>
      </c>
      <c r="G41" s="95">
        <v>532.09180663036204</v>
      </c>
      <c r="H41" s="96">
        <v>438.96774322205835</v>
      </c>
      <c r="I41" s="81" t="s">
        <v>1001</v>
      </c>
      <c r="J41" s="95">
        <v>830.59146196901122</v>
      </c>
      <c r="K41" s="95">
        <v>812.41673752094152</v>
      </c>
      <c r="L41" s="95">
        <v>723.57777942160885</v>
      </c>
      <c r="M41" s="95">
        <v>617.33552514509131</v>
      </c>
      <c r="N41" s="95">
        <v>458.22459482038431</v>
      </c>
      <c r="O41" s="96">
        <v>471.84586682472388</v>
      </c>
      <c r="P41" s="84" t="s">
        <v>1002</v>
      </c>
      <c r="Q41" s="97">
        <v>755.53</v>
      </c>
      <c r="R41" s="97">
        <v>812.12</v>
      </c>
      <c r="S41" s="97">
        <v>725.51</v>
      </c>
      <c r="T41" s="97">
        <v>563.28</v>
      </c>
      <c r="U41" s="97"/>
      <c r="V41" s="98"/>
      <c r="W41" s="84" t="s">
        <v>1003</v>
      </c>
      <c r="X41" s="97">
        <v>810.45</v>
      </c>
      <c r="Y41" s="97">
        <v>816.84</v>
      </c>
      <c r="Z41" s="97">
        <v>693.17</v>
      </c>
      <c r="AA41" s="97">
        <v>455.61</v>
      </c>
      <c r="AB41" s="97"/>
      <c r="AC41" s="98">
        <v>472.73</v>
      </c>
      <c r="AD41" s="84" t="s">
        <v>1004</v>
      </c>
      <c r="AE41" s="87">
        <v>0.51129972389814904</v>
      </c>
      <c r="AF41" s="97">
        <v>716.71</v>
      </c>
      <c r="AG41" s="97">
        <v>710.62</v>
      </c>
      <c r="AH41" s="97"/>
      <c r="AI41" s="97"/>
      <c r="AJ41" s="97"/>
      <c r="AK41" s="98">
        <v>367.71</v>
      </c>
      <c r="AL41" s="88" t="s">
        <v>1005</v>
      </c>
      <c r="AM41" s="89">
        <v>1</v>
      </c>
      <c r="AN41" s="97">
        <v>786.08</v>
      </c>
      <c r="AO41" s="97">
        <v>841.06</v>
      </c>
      <c r="AP41" s="97">
        <v>767.07</v>
      </c>
      <c r="AQ41" s="97">
        <v>779.84</v>
      </c>
      <c r="AR41" s="97"/>
      <c r="AS41" s="98"/>
      <c r="AT41" s="84" t="s">
        <v>1006</v>
      </c>
      <c r="AU41" s="87">
        <v>4.2092856842193903E-2</v>
      </c>
      <c r="AV41" s="97">
        <v>755.71</v>
      </c>
      <c r="AW41" s="97">
        <v>783.36</v>
      </c>
      <c r="AX41" s="97">
        <v>691.06</v>
      </c>
      <c r="AY41" s="97"/>
      <c r="AZ41" s="97"/>
      <c r="BA41" s="98">
        <v>427.17</v>
      </c>
      <c r="BB41" s="84" t="s">
        <v>1007</v>
      </c>
      <c r="BC41" s="97">
        <v>835.08</v>
      </c>
      <c r="BD41" s="97">
        <v>829.69</v>
      </c>
      <c r="BE41" s="97">
        <v>690.37</v>
      </c>
      <c r="BF41" s="97"/>
      <c r="BG41" s="97"/>
      <c r="BH41" s="98">
        <v>573.1</v>
      </c>
      <c r="BI41" s="84" t="s">
        <v>1008</v>
      </c>
      <c r="BJ41" s="87">
        <v>0.134220981423816</v>
      </c>
      <c r="BK41" s="97">
        <v>926.93</v>
      </c>
      <c r="BL41" s="97">
        <v>890.29</v>
      </c>
      <c r="BM41" s="97">
        <v>1058.06</v>
      </c>
      <c r="BN41" s="97">
        <v>690.93</v>
      </c>
      <c r="BO41" s="97"/>
      <c r="BP41" s="98"/>
      <c r="BQ41" s="84" t="s">
        <v>1009</v>
      </c>
      <c r="BR41" s="87">
        <v>1</v>
      </c>
      <c r="BS41" s="97">
        <v>851.17</v>
      </c>
      <c r="BT41" s="97">
        <v>876.33</v>
      </c>
      <c r="BU41" s="97">
        <v>812</v>
      </c>
      <c r="BV41" s="97"/>
      <c r="BW41" s="97"/>
      <c r="BX41" s="98">
        <v>421.17</v>
      </c>
      <c r="BY41" s="84" t="s">
        <v>1010</v>
      </c>
      <c r="BZ41" s="97">
        <v>851.62</v>
      </c>
      <c r="CA41" s="97">
        <v>822.22</v>
      </c>
      <c r="CB41" s="97">
        <v>693.21</v>
      </c>
      <c r="CC41" s="97">
        <v>568.37</v>
      </c>
      <c r="CD41" s="97"/>
      <c r="CE41" s="98">
        <v>725.11</v>
      </c>
      <c r="CF41" s="84" t="s">
        <v>1011</v>
      </c>
      <c r="CG41" s="97">
        <v>774.36</v>
      </c>
      <c r="CH41" s="97">
        <v>923.35</v>
      </c>
      <c r="CI41" s="97">
        <v>871.78</v>
      </c>
      <c r="CJ41" s="97"/>
      <c r="CK41" s="97"/>
      <c r="CL41" s="98"/>
      <c r="CM41" s="84" t="s">
        <v>1012</v>
      </c>
      <c r="CN41" s="97">
        <v>838.08</v>
      </c>
      <c r="CO41" s="97">
        <v>803.38</v>
      </c>
      <c r="CP41" s="97">
        <v>805.5</v>
      </c>
      <c r="CQ41" s="97">
        <v>540.15</v>
      </c>
      <c r="CR41" s="97"/>
      <c r="CS41" s="98">
        <v>703.11</v>
      </c>
      <c r="CT41" s="84" t="s">
        <v>1013</v>
      </c>
      <c r="CU41" s="97">
        <v>803.21</v>
      </c>
      <c r="CV41" s="97">
        <v>867.61</v>
      </c>
      <c r="CW41" s="97">
        <v>725.37</v>
      </c>
      <c r="CX41" s="97">
        <v>619.91999999999996</v>
      </c>
      <c r="CY41" s="97"/>
      <c r="CZ41" s="98"/>
      <c r="DA41" s="84" t="s">
        <v>1014</v>
      </c>
      <c r="DB41" s="87">
        <v>1</v>
      </c>
      <c r="DC41" s="97">
        <v>742.4</v>
      </c>
      <c r="DD41" s="97">
        <v>821</v>
      </c>
      <c r="DE41" s="97">
        <v>679.86</v>
      </c>
      <c r="DF41" s="97">
        <v>754.56</v>
      </c>
      <c r="DG41" s="97"/>
      <c r="DH41" s="98">
        <v>698.25</v>
      </c>
      <c r="DI41" s="84" t="s">
        <v>1015</v>
      </c>
      <c r="DJ41" s="87">
        <v>2.6807495375706998E-3</v>
      </c>
      <c r="DK41" s="97">
        <v>918.79</v>
      </c>
      <c r="DL41" s="97">
        <v>922.07</v>
      </c>
      <c r="DM41" s="97">
        <v>922.07</v>
      </c>
      <c r="DN41" s="97">
        <v>520.79999999999995</v>
      </c>
      <c r="DO41" s="97"/>
      <c r="DP41" s="98">
        <v>578.4</v>
      </c>
      <c r="DQ41" s="84" t="s">
        <v>1016</v>
      </c>
      <c r="DR41" s="97">
        <v>777.07</v>
      </c>
      <c r="DS41" s="97">
        <v>754.31</v>
      </c>
      <c r="DT41" s="97">
        <v>652.54</v>
      </c>
      <c r="DU41" s="97">
        <v>764.11</v>
      </c>
      <c r="DV41" s="97"/>
      <c r="DW41" s="98"/>
      <c r="DX41" s="84" t="s">
        <v>1017</v>
      </c>
      <c r="DY41" s="97">
        <v>795.85</v>
      </c>
      <c r="DZ41" s="97">
        <v>778.72</v>
      </c>
      <c r="EA41" s="97">
        <v>801.78</v>
      </c>
      <c r="EB41" s="97">
        <v>601.04999999999995</v>
      </c>
      <c r="EC41" s="97"/>
      <c r="ED41" s="98">
        <v>436.57</v>
      </c>
      <c r="EE41" s="84" t="s">
        <v>1018</v>
      </c>
      <c r="EF41" s="87">
        <v>1</v>
      </c>
      <c r="EG41" s="97">
        <v>748.6</v>
      </c>
      <c r="EH41" s="97">
        <v>750.12</v>
      </c>
      <c r="EI41" s="97">
        <v>682.51</v>
      </c>
      <c r="EJ41" s="97"/>
      <c r="EK41" s="97">
        <v>323.74</v>
      </c>
      <c r="EL41" s="98">
        <v>320.26</v>
      </c>
      <c r="EM41" s="84" t="s">
        <v>1019</v>
      </c>
      <c r="EN41" s="97">
        <v>814.6</v>
      </c>
      <c r="EO41" s="97">
        <v>831.59</v>
      </c>
      <c r="EP41" s="97">
        <v>716.74</v>
      </c>
      <c r="EQ41" s="97"/>
      <c r="ER41" s="97"/>
      <c r="ES41" s="98">
        <v>452.92</v>
      </c>
      <c r="ET41" s="84" t="s">
        <v>1020</v>
      </c>
      <c r="EU41" s="87">
        <v>1</v>
      </c>
      <c r="EV41" s="97">
        <v>757.65</v>
      </c>
      <c r="EW41" s="97">
        <v>751.61</v>
      </c>
      <c r="EX41" s="97">
        <v>751.6</v>
      </c>
      <c r="EY41" s="97"/>
      <c r="EZ41" s="97"/>
      <c r="FA41" s="98">
        <v>403.1</v>
      </c>
      <c r="FB41" s="84" t="s">
        <v>1021</v>
      </c>
      <c r="FC41" s="97">
        <v>586.21</v>
      </c>
      <c r="FD41" s="97">
        <v>553.02</v>
      </c>
      <c r="FE41" s="97">
        <v>615.37</v>
      </c>
      <c r="FF41" s="97"/>
      <c r="FG41" s="97"/>
      <c r="FH41" s="98"/>
      <c r="FI41" s="84" t="s">
        <v>1022</v>
      </c>
      <c r="FJ41" s="97">
        <v>980.96</v>
      </c>
      <c r="FK41" s="97">
        <v>849.3</v>
      </c>
      <c r="FL41" s="97"/>
      <c r="FM41" s="97"/>
      <c r="FN41" s="97"/>
      <c r="FO41" s="98">
        <v>444.4</v>
      </c>
      <c r="FP41" s="84" t="s">
        <v>1023</v>
      </c>
      <c r="FQ41" s="87">
        <v>0.22467870944549301</v>
      </c>
      <c r="FR41" s="97">
        <v>795.83</v>
      </c>
      <c r="FS41" s="97">
        <v>798.28</v>
      </c>
      <c r="FT41" s="97">
        <v>874.67</v>
      </c>
      <c r="FU41" s="97">
        <v>591.91999999999996</v>
      </c>
      <c r="FV41" s="97">
        <v>541.63</v>
      </c>
      <c r="FW41" s="98">
        <v>406.39</v>
      </c>
      <c r="FX41" s="84" t="s">
        <v>1024</v>
      </c>
      <c r="FY41" s="97">
        <v>809.9</v>
      </c>
      <c r="FZ41" s="97">
        <v>805.23</v>
      </c>
      <c r="GA41" s="97">
        <v>787.39</v>
      </c>
      <c r="GB41" s="97">
        <v>769.41</v>
      </c>
      <c r="GC41" s="97"/>
      <c r="GD41" s="98">
        <v>420.61</v>
      </c>
      <c r="GE41" s="84" t="s">
        <v>1025</v>
      </c>
      <c r="GF41" s="87">
        <v>0.20237179746630499</v>
      </c>
      <c r="GG41" s="97">
        <v>777.82</v>
      </c>
      <c r="GH41" s="97">
        <v>804.57</v>
      </c>
      <c r="GI41" s="97">
        <v>758.78</v>
      </c>
      <c r="GJ41" s="97">
        <v>627.32000000000005</v>
      </c>
      <c r="GK41" s="97"/>
      <c r="GL41" s="98">
        <v>527.29999999999995</v>
      </c>
      <c r="GM41" s="84" t="s">
        <v>1026</v>
      </c>
      <c r="GN41" s="87">
        <v>8.7052658152916698E-2</v>
      </c>
      <c r="GO41" s="97">
        <v>817.91</v>
      </c>
      <c r="GP41" s="97">
        <v>1198.3800000000001</v>
      </c>
      <c r="GQ41" s="97">
        <v>642.38</v>
      </c>
      <c r="GR41" s="97">
        <v>556.27</v>
      </c>
      <c r="GS41" s="97"/>
      <c r="GT41" s="98"/>
      <c r="GU41" s="84" t="s">
        <v>1027</v>
      </c>
      <c r="GV41" s="87">
        <v>1</v>
      </c>
      <c r="GW41" s="97">
        <v>707.25</v>
      </c>
      <c r="GX41" s="97">
        <v>720.99</v>
      </c>
      <c r="GY41" s="97">
        <v>675.32</v>
      </c>
      <c r="GZ41" s="97"/>
      <c r="HA41" s="97"/>
      <c r="HB41" s="98">
        <v>596.1</v>
      </c>
      <c r="HC41" s="84" t="s">
        <v>1028</v>
      </c>
      <c r="HD41" s="87">
        <v>1</v>
      </c>
      <c r="HE41" s="97">
        <v>778.85</v>
      </c>
      <c r="HF41" s="97">
        <v>830.68</v>
      </c>
      <c r="HG41" s="97"/>
      <c r="HH41" s="97">
        <v>532.36</v>
      </c>
      <c r="HI41" s="97">
        <v>525.72</v>
      </c>
      <c r="HJ41" s="98">
        <v>477.55</v>
      </c>
      <c r="HK41" s="99"/>
      <c r="HL41" s="87"/>
      <c r="HM41" s="97"/>
      <c r="HN41" s="97"/>
      <c r="HO41" s="97"/>
      <c r="HP41" s="97"/>
      <c r="HQ41" s="97"/>
      <c r="HR41" s="98"/>
    </row>
    <row r="42" spans="1:226" x14ac:dyDescent="0.35">
      <c r="A42" s="80">
        <v>45117</v>
      </c>
      <c r="B42" s="81" t="s">
        <v>1000</v>
      </c>
      <c r="C42" s="95">
        <v>819.29788131178896</v>
      </c>
      <c r="D42" s="95">
        <v>805.74207032745244</v>
      </c>
      <c r="E42" s="95">
        <v>721.78118511252342</v>
      </c>
      <c r="F42" s="95">
        <v>618.50223141698007</v>
      </c>
      <c r="G42" s="95">
        <v>525.97755708416923</v>
      </c>
      <c r="H42" s="96">
        <v>440.44236129587637</v>
      </c>
      <c r="I42" s="81" t="s">
        <v>1001</v>
      </c>
      <c r="J42" s="95">
        <v>824.8464379478072</v>
      </c>
      <c r="K42" s="95">
        <v>799.46636837569918</v>
      </c>
      <c r="L42" s="95">
        <v>715.54501229736479</v>
      </c>
      <c r="M42" s="95">
        <v>624.37039367459874</v>
      </c>
      <c r="N42" s="95">
        <v>448.66991645781121</v>
      </c>
      <c r="O42" s="96">
        <v>472.95909528036651</v>
      </c>
      <c r="P42" s="84" t="s">
        <v>1002</v>
      </c>
      <c r="Q42" s="97">
        <v>733.86</v>
      </c>
      <c r="R42" s="97">
        <v>788.78</v>
      </c>
      <c r="S42" s="97">
        <v>716.55</v>
      </c>
      <c r="T42" s="97">
        <v>563.28</v>
      </c>
      <c r="U42" s="97"/>
      <c r="V42" s="98"/>
      <c r="W42" s="84" t="s">
        <v>1003</v>
      </c>
      <c r="X42" s="97">
        <v>833.14</v>
      </c>
      <c r="Y42" s="97">
        <v>822.98</v>
      </c>
      <c r="Z42" s="97">
        <v>671.27</v>
      </c>
      <c r="AA42" s="97">
        <v>477.17</v>
      </c>
      <c r="AB42" s="97"/>
      <c r="AC42" s="98">
        <v>472.73</v>
      </c>
      <c r="AD42" s="84" t="s">
        <v>1004</v>
      </c>
      <c r="AE42" s="87">
        <v>0.51129972389814904</v>
      </c>
      <c r="AF42" s="97">
        <v>716.71</v>
      </c>
      <c r="AG42" s="97">
        <v>706.36</v>
      </c>
      <c r="AH42" s="97"/>
      <c r="AI42" s="97"/>
      <c r="AJ42" s="97"/>
      <c r="AK42" s="98">
        <v>367.71</v>
      </c>
      <c r="AL42" s="88" t="s">
        <v>1005</v>
      </c>
      <c r="AM42" s="89">
        <v>1</v>
      </c>
      <c r="AN42" s="97">
        <v>790.48</v>
      </c>
      <c r="AO42" s="97">
        <v>841.75</v>
      </c>
      <c r="AP42" s="97">
        <v>767.43</v>
      </c>
      <c r="AQ42" s="97">
        <v>779.84</v>
      </c>
      <c r="AR42" s="97"/>
      <c r="AS42" s="98"/>
      <c r="AT42" s="84" t="s">
        <v>1006</v>
      </c>
      <c r="AU42" s="87">
        <v>4.19410309105398E-2</v>
      </c>
      <c r="AV42" s="97">
        <v>752.5</v>
      </c>
      <c r="AW42" s="97">
        <v>772.22</v>
      </c>
      <c r="AX42" s="97">
        <v>686.87</v>
      </c>
      <c r="AY42" s="97"/>
      <c r="AZ42" s="97"/>
      <c r="BA42" s="98">
        <v>428.3</v>
      </c>
      <c r="BB42" s="84" t="s">
        <v>1007</v>
      </c>
      <c r="BC42" s="97">
        <v>835.08</v>
      </c>
      <c r="BD42" s="97">
        <v>824.65</v>
      </c>
      <c r="BE42" s="97">
        <v>689.02</v>
      </c>
      <c r="BF42" s="97"/>
      <c r="BG42" s="97"/>
      <c r="BH42" s="98">
        <v>577.14</v>
      </c>
      <c r="BI42" s="84" t="s">
        <v>1008</v>
      </c>
      <c r="BJ42" s="87">
        <v>0.13420657075370401</v>
      </c>
      <c r="BK42" s="97">
        <v>905.36</v>
      </c>
      <c r="BL42" s="97">
        <v>868.72</v>
      </c>
      <c r="BM42" s="97">
        <v>1036.48</v>
      </c>
      <c r="BN42" s="97">
        <v>690.86</v>
      </c>
      <c r="BO42" s="97"/>
      <c r="BP42" s="98"/>
      <c r="BQ42" s="84" t="s">
        <v>1009</v>
      </c>
      <c r="BR42" s="87">
        <v>1</v>
      </c>
      <c r="BS42" s="97">
        <v>851.17</v>
      </c>
      <c r="BT42" s="97">
        <v>876.33</v>
      </c>
      <c r="BU42" s="97">
        <v>812</v>
      </c>
      <c r="BV42" s="97"/>
      <c r="BW42" s="97"/>
      <c r="BX42" s="98">
        <v>380.33</v>
      </c>
      <c r="BY42" s="84" t="s">
        <v>1010</v>
      </c>
      <c r="BZ42" s="97">
        <v>844.43</v>
      </c>
      <c r="CA42" s="97">
        <v>810.79</v>
      </c>
      <c r="CB42" s="97">
        <v>679.76</v>
      </c>
      <c r="CC42" s="97">
        <v>592.76</v>
      </c>
      <c r="CD42" s="97"/>
      <c r="CE42" s="98">
        <v>727.28</v>
      </c>
      <c r="CF42" s="84" t="s">
        <v>1011</v>
      </c>
      <c r="CG42" s="97">
        <v>788.07</v>
      </c>
      <c r="CH42" s="97">
        <v>933.83</v>
      </c>
      <c r="CI42" s="97">
        <v>860.49</v>
      </c>
      <c r="CJ42" s="97"/>
      <c r="CK42" s="97"/>
      <c r="CL42" s="98"/>
      <c r="CM42" s="84" t="s">
        <v>1012</v>
      </c>
      <c r="CN42" s="97">
        <v>819.48</v>
      </c>
      <c r="CO42" s="97">
        <v>779.17</v>
      </c>
      <c r="CP42" s="97">
        <v>794.81</v>
      </c>
      <c r="CQ42" s="97">
        <v>532.28</v>
      </c>
      <c r="CR42" s="97"/>
      <c r="CS42" s="98">
        <v>702.94</v>
      </c>
      <c r="CT42" s="84" t="s">
        <v>1013</v>
      </c>
      <c r="CU42" s="97">
        <v>791.92</v>
      </c>
      <c r="CV42" s="97">
        <v>852.28</v>
      </c>
      <c r="CW42" s="97">
        <v>725.37</v>
      </c>
      <c r="CX42" s="97">
        <v>619.91999999999996</v>
      </c>
      <c r="CY42" s="97"/>
      <c r="CZ42" s="98"/>
      <c r="DA42" s="84" t="s">
        <v>1014</v>
      </c>
      <c r="DB42" s="87">
        <v>1</v>
      </c>
      <c r="DC42" s="97">
        <v>741.6</v>
      </c>
      <c r="DD42" s="97">
        <v>815.4</v>
      </c>
      <c r="DE42" s="97">
        <v>663.86</v>
      </c>
      <c r="DF42" s="97">
        <v>754.56</v>
      </c>
      <c r="DG42" s="97"/>
      <c r="DH42" s="98">
        <v>671.85</v>
      </c>
      <c r="DI42" s="84" t="s">
        <v>1015</v>
      </c>
      <c r="DJ42" s="87">
        <v>2.6133542401672498E-3</v>
      </c>
      <c r="DK42" s="97">
        <v>869.07</v>
      </c>
      <c r="DL42" s="97">
        <v>865.44</v>
      </c>
      <c r="DM42" s="97">
        <v>865.44</v>
      </c>
      <c r="DN42" s="97">
        <v>507.71</v>
      </c>
      <c r="DO42" s="97"/>
      <c r="DP42" s="98">
        <v>559.41</v>
      </c>
      <c r="DQ42" s="84" t="s">
        <v>1016</v>
      </c>
      <c r="DR42" s="97">
        <v>780.56</v>
      </c>
      <c r="DS42" s="97">
        <v>753.74</v>
      </c>
      <c r="DT42" s="97">
        <v>627.25</v>
      </c>
      <c r="DU42" s="97">
        <v>759.89</v>
      </c>
      <c r="DV42" s="97"/>
      <c r="DW42" s="98"/>
      <c r="DX42" s="84" t="s">
        <v>1017</v>
      </c>
      <c r="DY42" s="97">
        <v>783.77</v>
      </c>
      <c r="DZ42" s="97">
        <v>762.74</v>
      </c>
      <c r="EA42" s="97">
        <v>788.95</v>
      </c>
      <c r="EB42" s="97">
        <v>591.83000000000004</v>
      </c>
      <c r="EC42" s="97"/>
      <c r="ED42" s="98">
        <v>439.46</v>
      </c>
      <c r="EE42" s="84" t="s">
        <v>1018</v>
      </c>
      <c r="EF42" s="87">
        <v>1</v>
      </c>
      <c r="EG42" s="97">
        <v>754.21</v>
      </c>
      <c r="EH42" s="97">
        <v>739.25</v>
      </c>
      <c r="EI42" s="97">
        <v>682.99</v>
      </c>
      <c r="EJ42" s="97"/>
      <c r="EK42" s="97">
        <v>323.74</v>
      </c>
      <c r="EL42" s="98">
        <v>324.3</v>
      </c>
      <c r="EM42" s="84" t="s">
        <v>1019</v>
      </c>
      <c r="EN42" s="97">
        <v>790.46</v>
      </c>
      <c r="EO42" s="97">
        <v>812.63</v>
      </c>
      <c r="EP42" s="97">
        <v>704.35</v>
      </c>
      <c r="EQ42" s="97"/>
      <c r="ER42" s="97"/>
      <c r="ES42" s="98">
        <v>452.92</v>
      </c>
      <c r="ET42" s="84" t="s">
        <v>1020</v>
      </c>
      <c r="EU42" s="87">
        <v>1</v>
      </c>
      <c r="EV42" s="97">
        <v>730.48</v>
      </c>
      <c r="EW42" s="97">
        <v>710.85</v>
      </c>
      <c r="EX42" s="97">
        <v>714.96</v>
      </c>
      <c r="EY42" s="97"/>
      <c r="EZ42" s="97"/>
      <c r="FA42" s="98">
        <v>388.91</v>
      </c>
      <c r="FB42" s="84" t="s">
        <v>1021</v>
      </c>
      <c r="FC42" s="97">
        <v>586.21</v>
      </c>
      <c r="FD42" s="97">
        <v>553.02</v>
      </c>
      <c r="FE42" s="97">
        <v>615.37</v>
      </c>
      <c r="FF42" s="97"/>
      <c r="FG42" s="97"/>
      <c r="FH42" s="98"/>
      <c r="FI42" s="84" t="s">
        <v>1022</v>
      </c>
      <c r="FJ42" s="97">
        <v>970.22</v>
      </c>
      <c r="FK42" s="97">
        <v>838.56</v>
      </c>
      <c r="FL42" s="97"/>
      <c r="FM42" s="97"/>
      <c r="FN42" s="97"/>
      <c r="FO42" s="98">
        <v>447.71</v>
      </c>
      <c r="FP42" s="84" t="s">
        <v>1023</v>
      </c>
      <c r="FQ42" s="87">
        <v>0.22467870944549301</v>
      </c>
      <c r="FR42" s="97">
        <v>789.38</v>
      </c>
      <c r="FS42" s="97">
        <v>785.51</v>
      </c>
      <c r="FT42" s="97">
        <v>852.7</v>
      </c>
      <c r="FU42" s="97">
        <v>590.77</v>
      </c>
      <c r="FV42" s="97">
        <v>535.96</v>
      </c>
      <c r="FW42" s="98">
        <v>409.01</v>
      </c>
      <c r="FX42" s="84" t="s">
        <v>1024</v>
      </c>
      <c r="FY42" s="97">
        <v>796.9</v>
      </c>
      <c r="FZ42" s="97">
        <v>792.22</v>
      </c>
      <c r="GA42" s="97">
        <v>766.25</v>
      </c>
      <c r="GB42" s="97">
        <v>747.41</v>
      </c>
      <c r="GC42" s="97"/>
      <c r="GD42" s="98">
        <v>414.92</v>
      </c>
      <c r="GE42" s="84" t="s">
        <v>1025</v>
      </c>
      <c r="GF42" s="87">
        <v>0.202061022428773</v>
      </c>
      <c r="GG42" s="97">
        <v>777.03</v>
      </c>
      <c r="GH42" s="97">
        <v>803.44</v>
      </c>
      <c r="GI42" s="97">
        <v>756.39</v>
      </c>
      <c r="GJ42" s="97">
        <v>620.28</v>
      </c>
      <c r="GK42" s="97"/>
      <c r="GL42" s="98">
        <v>526.41</v>
      </c>
      <c r="GM42" s="84" t="s">
        <v>1026</v>
      </c>
      <c r="GN42" s="87">
        <v>8.4214072171459903E-2</v>
      </c>
      <c r="GO42" s="97">
        <v>791.24</v>
      </c>
      <c r="GP42" s="97">
        <v>1170.9000000000001</v>
      </c>
      <c r="GQ42" s="97">
        <v>614.42999999999995</v>
      </c>
      <c r="GR42" s="97">
        <v>538.04</v>
      </c>
      <c r="GS42" s="97"/>
      <c r="GT42" s="98"/>
      <c r="GU42" s="84" t="s">
        <v>1027</v>
      </c>
      <c r="GV42" s="87">
        <v>1</v>
      </c>
      <c r="GW42" s="97">
        <v>695.94</v>
      </c>
      <c r="GX42" s="97">
        <v>709.65</v>
      </c>
      <c r="GY42" s="97">
        <v>661.94</v>
      </c>
      <c r="GZ42" s="97"/>
      <c r="HA42" s="97"/>
      <c r="HB42" s="98">
        <v>605.69000000000005</v>
      </c>
      <c r="HC42" s="84" t="s">
        <v>1028</v>
      </c>
      <c r="HD42" s="87">
        <v>1</v>
      </c>
      <c r="HE42" s="97">
        <v>761.35</v>
      </c>
      <c r="HF42" s="97">
        <v>792.35</v>
      </c>
      <c r="HG42" s="97"/>
      <c r="HH42" s="97">
        <v>518.01</v>
      </c>
      <c r="HI42" s="97">
        <v>511.37</v>
      </c>
      <c r="HJ42" s="98">
        <v>488.39</v>
      </c>
      <c r="HK42" s="99"/>
      <c r="HL42" s="87"/>
      <c r="HM42" s="97"/>
      <c r="HN42" s="97"/>
      <c r="HO42" s="97"/>
      <c r="HP42" s="97"/>
      <c r="HQ42" s="97"/>
      <c r="HR42" s="98"/>
    </row>
    <row r="43" spans="1:226" x14ac:dyDescent="0.35">
      <c r="A43" s="80">
        <v>45110</v>
      </c>
      <c r="B43" s="81" t="s">
        <v>1000</v>
      </c>
      <c r="C43" s="95">
        <v>821.06005158265691</v>
      </c>
      <c r="D43" s="95">
        <v>802.75236880788555</v>
      </c>
      <c r="E43" s="95">
        <v>705.78572441368635</v>
      </c>
      <c r="F43" s="95">
        <v>606.15734458854001</v>
      </c>
      <c r="G43" s="95">
        <v>527.20350434699537</v>
      </c>
      <c r="H43" s="96">
        <v>444.61411733293681</v>
      </c>
      <c r="I43" s="81" t="s">
        <v>1001</v>
      </c>
      <c r="J43" s="95">
        <v>826.83472086401196</v>
      </c>
      <c r="K43" s="95">
        <v>796.20775306547523</v>
      </c>
      <c r="L43" s="95">
        <v>699.14377765276515</v>
      </c>
      <c r="M43" s="95">
        <v>610.74463687585717</v>
      </c>
      <c r="N43" s="95">
        <v>447.85094402673349</v>
      </c>
      <c r="O43" s="96">
        <v>477.4073499688343</v>
      </c>
      <c r="P43" s="84" t="s">
        <v>1002</v>
      </c>
      <c r="Q43" s="97">
        <v>740.53</v>
      </c>
      <c r="R43" s="97">
        <v>780.45</v>
      </c>
      <c r="S43" s="97">
        <v>711.32</v>
      </c>
      <c r="T43" s="97">
        <v>551.28</v>
      </c>
      <c r="U43" s="97"/>
      <c r="V43" s="98"/>
      <c r="W43" s="84" t="s">
        <v>1003</v>
      </c>
      <c r="X43" s="97">
        <v>813.23</v>
      </c>
      <c r="Y43" s="97">
        <v>803.18</v>
      </c>
      <c r="Z43" s="97">
        <v>656.8</v>
      </c>
      <c r="AA43" s="97">
        <v>428.88</v>
      </c>
      <c r="AB43" s="97"/>
      <c r="AC43" s="98">
        <v>472.73</v>
      </c>
      <c r="AD43" s="84" t="s">
        <v>1004</v>
      </c>
      <c r="AE43" s="87">
        <v>0.51129972389814904</v>
      </c>
      <c r="AF43" s="97">
        <v>716.71</v>
      </c>
      <c r="AG43" s="97">
        <v>697.88</v>
      </c>
      <c r="AH43" s="97"/>
      <c r="AI43" s="97"/>
      <c r="AJ43" s="97"/>
      <c r="AK43" s="98">
        <v>371.93</v>
      </c>
      <c r="AL43" s="88" t="s">
        <v>1005</v>
      </c>
      <c r="AM43" s="89">
        <v>1</v>
      </c>
      <c r="AN43" s="97">
        <v>793.88</v>
      </c>
      <c r="AO43" s="97">
        <v>843.54</v>
      </c>
      <c r="AP43" s="97">
        <v>768.39</v>
      </c>
      <c r="AQ43" s="97">
        <v>779.84</v>
      </c>
      <c r="AR43" s="97"/>
      <c r="AS43" s="98"/>
      <c r="AT43" s="84" t="s">
        <v>1006</v>
      </c>
      <c r="AU43" s="87">
        <v>4.2174518156130103E-2</v>
      </c>
      <c r="AV43" s="97">
        <v>757.63</v>
      </c>
      <c r="AW43" s="97">
        <v>778.64</v>
      </c>
      <c r="AX43" s="97">
        <v>680.44</v>
      </c>
      <c r="AY43" s="97"/>
      <c r="AZ43" s="97"/>
      <c r="BA43" s="98">
        <v>431.2</v>
      </c>
      <c r="BB43" s="84" t="s">
        <v>1007</v>
      </c>
      <c r="BC43" s="97">
        <v>831.72</v>
      </c>
      <c r="BD43" s="97">
        <v>805.32</v>
      </c>
      <c r="BE43" s="97">
        <v>666.67</v>
      </c>
      <c r="BF43" s="97"/>
      <c r="BG43" s="97"/>
      <c r="BH43" s="98">
        <v>578.14</v>
      </c>
      <c r="BI43" s="84" t="s">
        <v>1008</v>
      </c>
      <c r="BJ43" s="87">
        <v>0.13428586775527701</v>
      </c>
      <c r="BK43" s="97">
        <v>895.15</v>
      </c>
      <c r="BL43" s="97">
        <v>847.75</v>
      </c>
      <c r="BM43" s="97">
        <v>1015.6</v>
      </c>
      <c r="BN43" s="97">
        <v>691.26</v>
      </c>
      <c r="BO43" s="97"/>
      <c r="BP43" s="98"/>
      <c r="BQ43" s="84" t="s">
        <v>1009</v>
      </c>
      <c r="BR43" s="87">
        <v>1</v>
      </c>
      <c r="BS43" s="97">
        <v>851.17</v>
      </c>
      <c r="BT43" s="97">
        <v>876.33</v>
      </c>
      <c r="BU43" s="97">
        <v>803.67</v>
      </c>
      <c r="BV43" s="97"/>
      <c r="BW43" s="97"/>
      <c r="BX43" s="98">
        <v>380.33</v>
      </c>
      <c r="BY43" s="84" t="s">
        <v>1010</v>
      </c>
      <c r="BZ43" s="97">
        <v>842.76</v>
      </c>
      <c r="CA43" s="97">
        <v>809.07</v>
      </c>
      <c r="CB43" s="97">
        <v>662.37</v>
      </c>
      <c r="CC43" s="97">
        <v>571.14</v>
      </c>
      <c r="CD43" s="97"/>
      <c r="CE43" s="98">
        <v>730.26</v>
      </c>
      <c r="CF43" s="84" t="s">
        <v>1011</v>
      </c>
      <c r="CG43" s="97">
        <v>912.27</v>
      </c>
      <c r="CH43" s="97">
        <v>1042.71</v>
      </c>
      <c r="CI43" s="97">
        <v>841.94</v>
      </c>
      <c r="CJ43" s="97"/>
      <c r="CK43" s="97"/>
      <c r="CL43" s="98"/>
      <c r="CM43" s="84" t="s">
        <v>1012</v>
      </c>
      <c r="CN43" s="97">
        <v>830.35</v>
      </c>
      <c r="CO43" s="97">
        <v>786.98</v>
      </c>
      <c r="CP43" s="97">
        <v>785.72</v>
      </c>
      <c r="CQ43" s="97">
        <v>520.11</v>
      </c>
      <c r="CR43" s="97"/>
      <c r="CS43" s="98">
        <v>702.05</v>
      </c>
      <c r="CT43" s="84" t="s">
        <v>1013</v>
      </c>
      <c r="CU43" s="97">
        <v>787.08</v>
      </c>
      <c r="CV43" s="97">
        <v>848.25</v>
      </c>
      <c r="CW43" s="97">
        <v>725.37</v>
      </c>
      <c r="CX43" s="97">
        <v>619.91999999999996</v>
      </c>
      <c r="CY43" s="97"/>
      <c r="CZ43" s="98"/>
      <c r="DA43" s="84" t="s">
        <v>1014</v>
      </c>
      <c r="DB43" s="87">
        <v>1</v>
      </c>
      <c r="DC43" s="97">
        <v>758</v>
      </c>
      <c r="DD43" s="97">
        <v>816.6</v>
      </c>
      <c r="DE43" s="97">
        <v>667</v>
      </c>
      <c r="DF43" s="97">
        <v>754.56</v>
      </c>
      <c r="DG43" s="97"/>
      <c r="DH43" s="98">
        <v>684.65</v>
      </c>
      <c r="DI43" s="84" t="s">
        <v>1015</v>
      </c>
      <c r="DJ43" s="87">
        <v>2.6664533503986299E-3</v>
      </c>
      <c r="DK43" s="97">
        <v>875.74</v>
      </c>
      <c r="DL43" s="97">
        <v>879.21</v>
      </c>
      <c r="DM43" s="97">
        <v>879.21</v>
      </c>
      <c r="DN43" s="97">
        <v>683.53</v>
      </c>
      <c r="DO43" s="97"/>
      <c r="DP43" s="98">
        <v>568.5</v>
      </c>
      <c r="DQ43" s="84" t="s">
        <v>1016</v>
      </c>
      <c r="DR43" s="97">
        <v>779.83</v>
      </c>
      <c r="DS43" s="97">
        <v>752.84</v>
      </c>
      <c r="DT43" s="97">
        <v>611.30999999999995</v>
      </c>
      <c r="DU43" s="97">
        <v>747.49</v>
      </c>
      <c r="DV43" s="97"/>
      <c r="DW43" s="98"/>
      <c r="DX43" s="84" t="s">
        <v>1017</v>
      </c>
      <c r="DY43" s="97">
        <v>785.12</v>
      </c>
      <c r="DZ43" s="97">
        <v>763.76</v>
      </c>
      <c r="EA43" s="97">
        <v>780.97</v>
      </c>
      <c r="EB43" s="97">
        <v>587.61</v>
      </c>
      <c r="EC43" s="97"/>
      <c r="ED43" s="98">
        <v>443.03</v>
      </c>
      <c r="EE43" s="84" t="s">
        <v>1018</v>
      </c>
      <c r="EF43" s="87">
        <v>1</v>
      </c>
      <c r="EG43" s="97">
        <v>765.47</v>
      </c>
      <c r="EH43" s="97">
        <v>740.37</v>
      </c>
      <c r="EI43" s="97">
        <v>663.44</v>
      </c>
      <c r="EJ43" s="97"/>
      <c r="EK43" s="97">
        <v>323.74</v>
      </c>
      <c r="EL43" s="98">
        <v>324.52</v>
      </c>
      <c r="EM43" s="84" t="s">
        <v>1019</v>
      </c>
      <c r="EN43" s="97">
        <v>790.46</v>
      </c>
      <c r="EO43" s="97">
        <v>800.56</v>
      </c>
      <c r="EP43" s="97">
        <v>679.57</v>
      </c>
      <c r="EQ43" s="97"/>
      <c r="ER43" s="97"/>
      <c r="ES43" s="98">
        <v>452.92</v>
      </c>
      <c r="ET43" s="84" t="s">
        <v>1020</v>
      </c>
      <c r="EU43" s="87">
        <v>1</v>
      </c>
      <c r="EV43" s="97">
        <v>743.84</v>
      </c>
      <c r="EW43" s="97">
        <v>714.97</v>
      </c>
      <c r="EX43" s="97">
        <v>714.96</v>
      </c>
      <c r="EY43" s="97"/>
      <c r="EZ43" s="97"/>
      <c r="FA43" s="98">
        <v>411.41</v>
      </c>
      <c r="FB43" s="84" t="s">
        <v>1021</v>
      </c>
      <c r="FC43" s="97">
        <v>586.21</v>
      </c>
      <c r="FD43" s="97">
        <v>553.02</v>
      </c>
      <c r="FE43" s="97">
        <v>615.37</v>
      </c>
      <c r="FF43" s="97"/>
      <c r="FG43" s="97"/>
      <c r="FH43" s="98"/>
      <c r="FI43" s="84" t="s">
        <v>1022</v>
      </c>
      <c r="FJ43" s="97">
        <v>974.35</v>
      </c>
      <c r="FK43" s="97">
        <v>833.6</v>
      </c>
      <c r="FL43" s="97"/>
      <c r="FM43" s="97"/>
      <c r="FN43" s="97"/>
      <c r="FO43" s="98">
        <v>461.76</v>
      </c>
      <c r="FP43" s="84" t="s">
        <v>1023</v>
      </c>
      <c r="FQ43" s="87">
        <v>0.22530134054297599</v>
      </c>
      <c r="FR43" s="97">
        <v>793.13</v>
      </c>
      <c r="FS43" s="97">
        <v>784.99</v>
      </c>
      <c r="FT43" s="97">
        <v>842.94</v>
      </c>
      <c r="FU43" s="97">
        <v>571.29</v>
      </c>
      <c r="FV43" s="97">
        <v>537.45000000000005</v>
      </c>
      <c r="FW43" s="98">
        <v>412.56</v>
      </c>
      <c r="FX43" s="84" t="s">
        <v>1024</v>
      </c>
      <c r="FY43" s="97">
        <v>770.07</v>
      </c>
      <c r="FZ43" s="97">
        <v>763.76</v>
      </c>
      <c r="GA43" s="97">
        <v>743.48</v>
      </c>
      <c r="GB43" s="97">
        <v>742.53</v>
      </c>
      <c r="GC43" s="97"/>
      <c r="GD43" s="98">
        <v>412.48</v>
      </c>
      <c r="GE43" s="84" t="s">
        <v>1025</v>
      </c>
      <c r="GF43" s="87">
        <v>0.20188968747476399</v>
      </c>
      <c r="GG43" s="97">
        <v>776.23</v>
      </c>
      <c r="GH43" s="97">
        <v>803</v>
      </c>
      <c r="GI43" s="97">
        <v>765.42</v>
      </c>
      <c r="GJ43" s="97">
        <v>635.59</v>
      </c>
      <c r="GK43" s="97"/>
      <c r="GL43" s="98">
        <v>535.08000000000004</v>
      </c>
      <c r="GM43" s="84" t="s">
        <v>1026</v>
      </c>
      <c r="GN43" s="87">
        <v>8.4509422800642303E-2</v>
      </c>
      <c r="GO43" s="97">
        <v>785.57</v>
      </c>
      <c r="GP43" s="97">
        <v>1151.95</v>
      </c>
      <c r="GQ43" s="97">
        <v>599.14</v>
      </c>
      <c r="GR43" s="97">
        <v>532.49</v>
      </c>
      <c r="GS43" s="97"/>
      <c r="GT43" s="98"/>
      <c r="GU43" s="84" t="s">
        <v>1027</v>
      </c>
      <c r="GV43" s="87">
        <v>1</v>
      </c>
      <c r="GW43" s="97">
        <v>715.66</v>
      </c>
      <c r="GX43" s="97">
        <v>712.42</v>
      </c>
      <c r="GY43" s="97">
        <v>673.23</v>
      </c>
      <c r="GZ43" s="97"/>
      <c r="HA43" s="97"/>
      <c r="HB43" s="98">
        <v>607.32000000000005</v>
      </c>
      <c r="HC43" s="84" t="s">
        <v>1028</v>
      </c>
      <c r="HD43" s="87">
        <v>1</v>
      </c>
      <c r="HE43" s="97">
        <v>768.02</v>
      </c>
      <c r="HF43" s="97">
        <v>804.85</v>
      </c>
      <c r="HG43" s="97"/>
      <c r="HH43" s="97">
        <v>516.78</v>
      </c>
      <c r="HI43" s="97">
        <v>510.14</v>
      </c>
      <c r="HJ43" s="98">
        <v>483.39</v>
      </c>
      <c r="HK43" s="99"/>
      <c r="HL43" s="87"/>
      <c r="HM43" s="97"/>
      <c r="HN43" s="97"/>
      <c r="HO43" s="97"/>
      <c r="HP43" s="97"/>
      <c r="HQ43" s="97"/>
      <c r="HR43" s="98"/>
    </row>
    <row r="44" spans="1:226" x14ac:dyDescent="0.35">
      <c r="A44" s="80">
        <v>45103</v>
      </c>
      <c r="B44" s="81" t="s">
        <v>1000</v>
      </c>
      <c r="C44" s="95">
        <v>816.8241327568719</v>
      </c>
      <c r="D44" s="95">
        <v>809.71622193417136</v>
      </c>
      <c r="E44" s="95">
        <v>719.60498585911944</v>
      </c>
      <c r="F44" s="95">
        <v>603.87175736019719</v>
      </c>
      <c r="G44" s="95">
        <v>527.24693704022161</v>
      </c>
      <c r="H44" s="96">
        <v>447.30234631737898</v>
      </c>
      <c r="I44" s="81" t="s">
        <v>1001</v>
      </c>
      <c r="J44" s="95">
        <v>817.59973549837139</v>
      </c>
      <c r="K44" s="95">
        <v>802.64989967256668</v>
      </c>
      <c r="L44" s="95">
        <v>712.95800605093507</v>
      </c>
      <c r="M44" s="95">
        <v>607.57637755188387</v>
      </c>
      <c r="N44" s="95">
        <v>446.13975772765247</v>
      </c>
      <c r="O44" s="96">
        <v>479.12627875951193</v>
      </c>
      <c r="P44" s="84" t="s">
        <v>1002</v>
      </c>
      <c r="Q44" s="97">
        <v>751.08</v>
      </c>
      <c r="R44" s="97">
        <v>788.57</v>
      </c>
      <c r="S44" s="97">
        <v>713.11</v>
      </c>
      <c r="T44" s="97">
        <v>553.02</v>
      </c>
      <c r="U44" s="97"/>
      <c r="V44" s="98"/>
      <c r="W44" s="84" t="s">
        <v>1003</v>
      </c>
      <c r="X44" s="97">
        <v>811.38</v>
      </c>
      <c r="Y44" s="97">
        <v>787.53</v>
      </c>
      <c r="Z44" s="97">
        <v>677.14</v>
      </c>
      <c r="AA44" s="97">
        <v>437.7</v>
      </c>
      <c r="AB44" s="97"/>
      <c r="AC44" s="98">
        <v>472.73</v>
      </c>
      <c r="AD44" s="84" t="s">
        <v>1004</v>
      </c>
      <c r="AE44" s="87">
        <v>0.51129972389814904</v>
      </c>
      <c r="AF44" s="97">
        <v>716.37</v>
      </c>
      <c r="AG44" s="97">
        <v>700.35</v>
      </c>
      <c r="AH44" s="97"/>
      <c r="AI44" s="97"/>
      <c r="AJ44" s="97"/>
      <c r="AK44" s="98">
        <v>371.93</v>
      </c>
      <c r="AL44" s="88" t="s">
        <v>1005</v>
      </c>
      <c r="AM44" s="89">
        <v>1</v>
      </c>
      <c r="AN44" s="97">
        <v>793.18</v>
      </c>
      <c r="AO44" s="97">
        <v>842.17</v>
      </c>
      <c r="AP44" s="97">
        <v>785.05</v>
      </c>
      <c r="AQ44" s="97">
        <v>779.84</v>
      </c>
      <c r="AR44" s="97"/>
      <c r="AS44" s="98"/>
      <c r="AT44" s="84" t="s">
        <v>1006</v>
      </c>
      <c r="AU44" s="87">
        <v>4.2285086050150099E-2</v>
      </c>
      <c r="AV44" s="97">
        <v>758.67</v>
      </c>
      <c r="AW44" s="97">
        <v>775.97</v>
      </c>
      <c r="AX44" s="97">
        <v>696.83</v>
      </c>
      <c r="AY44" s="97"/>
      <c r="AZ44" s="97"/>
      <c r="BA44" s="98">
        <v>433.56</v>
      </c>
      <c r="BB44" s="84" t="s">
        <v>1007</v>
      </c>
      <c r="BC44" s="97">
        <v>829.2</v>
      </c>
      <c r="BD44" s="97">
        <v>807.84</v>
      </c>
      <c r="BE44" s="97">
        <v>683.22</v>
      </c>
      <c r="BF44" s="97"/>
      <c r="BG44" s="97"/>
      <c r="BH44" s="98">
        <v>583.19000000000005</v>
      </c>
      <c r="BI44" s="84" t="s">
        <v>1008</v>
      </c>
      <c r="BJ44" s="87">
        <v>0.134303902871417</v>
      </c>
      <c r="BK44" s="97">
        <v>906.01</v>
      </c>
      <c r="BL44" s="97">
        <v>858.6</v>
      </c>
      <c r="BM44" s="97">
        <v>1026.48</v>
      </c>
      <c r="BN44" s="97">
        <v>691.36</v>
      </c>
      <c r="BO44" s="97"/>
      <c r="BP44" s="98"/>
      <c r="BQ44" s="84" t="s">
        <v>1009</v>
      </c>
      <c r="BR44" s="87">
        <v>1</v>
      </c>
      <c r="BS44" s="97">
        <v>851.17</v>
      </c>
      <c r="BT44" s="97">
        <v>876.33</v>
      </c>
      <c r="BU44" s="97">
        <v>818.67</v>
      </c>
      <c r="BV44" s="97"/>
      <c r="BW44" s="97"/>
      <c r="BX44" s="98">
        <v>381.17</v>
      </c>
      <c r="BY44" s="84" t="s">
        <v>1010</v>
      </c>
      <c r="BZ44" s="97">
        <v>848.17</v>
      </c>
      <c r="CA44" s="97">
        <v>812.23</v>
      </c>
      <c r="CB44" s="97">
        <v>674.97</v>
      </c>
      <c r="CC44" s="97">
        <v>557.39</v>
      </c>
      <c r="CD44" s="97"/>
      <c r="CE44" s="98">
        <v>732.76</v>
      </c>
      <c r="CF44" s="84" t="s">
        <v>1011</v>
      </c>
      <c r="CG44" s="97">
        <v>834.04</v>
      </c>
      <c r="CH44" s="97">
        <v>959.64</v>
      </c>
      <c r="CI44" s="97">
        <v>864.52</v>
      </c>
      <c r="CJ44" s="97"/>
      <c r="CK44" s="97"/>
      <c r="CL44" s="98"/>
      <c r="CM44" s="84" t="s">
        <v>1012</v>
      </c>
      <c r="CN44" s="97">
        <v>867.65</v>
      </c>
      <c r="CO44" s="97">
        <v>810.56</v>
      </c>
      <c r="CP44" s="97">
        <v>792.81</v>
      </c>
      <c r="CQ44" s="97">
        <v>520.52</v>
      </c>
      <c r="CR44" s="97"/>
      <c r="CS44" s="98">
        <v>701.48</v>
      </c>
      <c r="CT44" s="84" t="s">
        <v>1013</v>
      </c>
      <c r="CU44" s="97">
        <v>795.14</v>
      </c>
      <c r="CV44" s="97">
        <v>853.9</v>
      </c>
      <c r="CW44" s="97">
        <v>725.37</v>
      </c>
      <c r="CX44" s="97">
        <v>619.91999999999996</v>
      </c>
      <c r="CY44" s="97"/>
      <c r="CZ44" s="98"/>
      <c r="DA44" s="84" t="s">
        <v>1014</v>
      </c>
      <c r="DB44" s="87">
        <v>1</v>
      </c>
      <c r="DC44" s="97">
        <v>758</v>
      </c>
      <c r="DD44" s="97">
        <v>813.4</v>
      </c>
      <c r="DE44" s="97">
        <v>667</v>
      </c>
      <c r="DF44" s="97">
        <v>754.56</v>
      </c>
      <c r="DG44" s="97"/>
      <c r="DH44" s="98">
        <v>689.45</v>
      </c>
      <c r="DI44" s="84" t="s">
        <v>1015</v>
      </c>
      <c r="DJ44" s="87">
        <v>2.70929287455974E-3</v>
      </c>
      <c r="DK44" s="97">
        <v>905.23</v>
      </c>
      <c r="DL44" s="97">
        <v>905.14</v>
      </c>
      <c r="DM44" s="97">
        <v>905.14</v>
      </c>
      <c r="DN44" s="97">
        <v>694.51</v>
      </c>
      <c r="DO44" s="97"/>
      <c r="DP44" s="98">
        <v>579.08000000000004</v>
      </c>
      <c r="DQ44" s="84" t="s">
        <v>1016</v>
      </c>
      <c r="DR44" s="97">
        <v>771.21</v>
      </c>
      <c r="DS44" s="97">
        <v>741.79</v>
      </c>
      <c r="DT44" s="97">
        <v>625.04999999999995</v>
      </c>
      <c r="DU44" s="97">
        <v>748.55</v>
      </c>
      <c r="DV44" s="97"/>
      <c r="DW44" s="98"/>
      <c r="DX44" s="84" t="s">
        <v>1017</v>
      </c>
      <c r="DY44" s="97">
        <v>789.99</v>
      </c>
      <c r="DZ44" s="97">
        <v>768.11</v>
      </c>
      <c r="EA44" s="97">
        <v>785.24</v>
      </c>
      <c r="EB44" s="97">
        <v>586.94000000000005</v>
      </c>
      <c r="EC44" s="97"/>
      <c r="ED44" s="98">
        <v>449.07</v>
      </c>
      <c r="EE44" s="84" t="s">
        <v>1018</v>
      </c>
      <c r="EF44" s="87">
        <v>1</v>
      </c>
      <c r="EG44" s="97">
        <v>780.36</v>
      </c>
      <c r="EH44" s="97">
        <v>750.05</v>
      </c>
      <c r="EI44" s="97">
        <v>662.86</v>
      </c>
      <c r="EJ44" s="97"/>
      <c r="EK44" s="97">
        <v>323.74</v>
      </c>
      <c r="EL44" s="98">
        <v>325.56</v>
      </c>
      <c r="EM44" s="84" t="s">
        <v>1019</v>
      </c>
      <c r="EN44" s="97">
        <v>807.7</v>
      </c>
      <c r="EO44" s="97">
        <v>835.91</v>
      </c>
      <c r="EP44" s="97">
        <v>700.81</v>
      </c>
      <c r="EQ44" s="97"/>
      <c r="ER44" s="97"/>
      <c r="ES44" s="98">
        <v>452.92</v>
      </c>
      <c r="ET44" s="84" t="s">
        <v>1020</v>
      </c>
      <c r="EU44" s="87">
        <v>1</v>
      </c>
      <c r="EV44" s="97">
        <v>752.78</v>
      </c>
      <c r="EW44" s="97">
        <v>721.93</v>
      </c>
      <c r="EX44" s="97">
        <v>721.93</v>
      </c>
      <c r="EY44" s="97"/>
      <c r="EZ44" s="97"/>
      <c r="FA44" s="98">
        <v>401.46</v>
      </c>
      <c r="FB44" s="84" t="s">
        <v>1021</v>
      </c>
      <c r="FC44" s="97">
        <v>586.21</v>
      </c>
      <c r="FD44" s="97">
        <v>553.02</v>
      </c>
      <c r="FE44" s="97">
        <v>615.37</v>
      </c>
      <c r="FF44" s="97"/>
      <c r="FG44" s="97"/>
      <c r="FH44" s="98"/>
      <c r="FI44" s="84" t="s">
        <v>1022</v>
      </c>
      <c r="FJ44" s="97">
        <v>852.03</v>
      </c>
      <c r="FK44" s="97">
        <v>844.79</v>
      </c>
      <c r="FL44" s="97"/>
      <c r="FM44" s="97"/>
      <c r="FN44" s="97"/>
      <c r="FO44" s="98">
        <v>435.31</v>
      </c>
      <c r="FP44" s="84" t="s">
        <v>1023</v>
      </c>
      <c r="FQ44" s="87">
        <v>0.225413069449767</v>
      </c>
      <c r="FR44" s="97">
        <v>805.99</v>
      </c>
      <c r="FS44" s="97">
        <v>793.83</v>
      </c>
      <c r="FT44" s="97">
        <v>849.05</v>
      </c>
      <c r="FU44" s="97">
        <v>566.36</v>
      </c>
      <c r="FV44" s="97">
        <v>537.72</v>
      </c>
      <c r="FW44" s="98">
        <v>416.46</v>
      </c>
      <c r="FX44" s="84" t="s">
        <v>1024</v>
      </c>
      <c r="FY44" s="97">
        <v>807.93</v>
      </c>
      <c r="FZ44" s="97">
        <v>795.96</v>
      </c>
      <c r="GA44" s="97">
        <v>770.8</v>
      </c>
      <c r="GB44" s="97">
        <v>767.68</v>
      </c>
      <c r="GC44" s="97"/>
      <c r="GD44" s="98">
        <v>432.6</v>
      </c>
      <c r="GE44" s="84" t="s">
        <v>1025</v>
      </c>
      <c r="GF44" s="87">
        <v>0.20177155424628199</v>
      </c>
      <c r="GG44" s="97">
        <v>780.18</v>
      </c>
      <c r="GH44" s="97">
        <v>804.65</v>
      </c>
      <c r="GI44" s="97">
        <v>766.5</v>
      </c>
      <c r="GJ44" s="97">
        <v>613.02</v>
      </c>
      <c r="GK44" s="97"/>
      <c r="GL44" s="98">
        <v>550.36</v>
      </c>
      <c r="GM44" s="84" t="s">
        <v>1026</v>
      </c>
      <c r="GN44" s="87">
        <v>8.5598116841429497E-2</v>
      </c>
      <c r="GO44" s="97">
        <v>800.55</v>
      </c>
      <c r="GP44" s="97">
        <v>1169.94</v>
      </c>
      <c r="GQ44" s="97">
        <v>623.5</v>
      </c>
      <c r="GR44" s="97">
        <v>543.63</v>
      </c>
      <c r="GS44" s="97"/>
      <c r="GT44" s="98"/>
      <c r="GU44" s="84" t="s">
        <v>1027</v>
      </c>
      <c r="GV44" s="87">
        <v>1</v>
      </c>
      <c r="GW44" s="97">
        <v>706.09</v>
      </c>
      <c r="GX44" s="97">
        <v>698.39</v>
      </c>
      <c r="GY44" s="97">
        <v>659.28</v>
      </c>
      <c r="GZ44" s="97"/>
      <c r="HA44" s="97"/>
      <c r="HB44" s="98">
        <v>605.78</v>
      </c>
      <c r="HC44" s="84" t="s">
        <v>1028</v>
      </c>
      <c r="HD44" s="87">
        <v>1</v>
      </c>
      <c r="HE44" s="97">
        <v>780.52</v>
      </c>
      <c r="HF44" s="97">
        <v>815.68</v>
      </c>
      <c r="HG44" s="97"/>
      <c r="HH44" s="97">
        <v>514.21</v>
      </c>
      <c r="HI44" s="97">
        <v>507.57</v>
      </c>
      <c r="HJ44" s="98">
        <v>482.55</v>
      </c>
      <c r="HK44" s="99"/>
      <c r="HL44" s="87"/>
      <c r="HM44" s="97"/>
      <c r="HN44" s="97"/>
      <c r="HO44" s="97"/>
      <c r="HP44" s="97"/>
      <c r="HQ44" s="97"/>
      <c r="HR44" s="98"/>
    </row>
    <row r="45" spans="1:226" x14ac:dyDescent="0.35">
      <c r="A45" s="80">
        <v>45096</v>
      </c>
      <c r="B45" s="81" t="s">
        <v>1000</v>
      </c>
      <c r="C45" s="95">
        <v>817.23516889591895</v>
      </c>
      <c r="D45" s="95">
        <v>795.86670846821517</v>
      </c>
      <c r="E45" s="95">
        <v>716.95775580539339</v>
      </c>
      <c r="F45" s="95">
        <v>610.72570025900677</v>
      </c>
      <c r="G45" s="95">
        <v>541.12219738224894</v>
      </c>
      <c r="H45" s="96">
        <v>450.49929559667487</v>
      </c>
      <c r="I45" s="81" t="s">
        <v>1001</v>
      </c>
      <c r="J45" s="95">
        <v>817.82962114535746</v>
      </c>
      <c r="K45" s="95">
        <v>790.16939073778087</v>
      </c>
      <c r="L45" s="95">
        <v>711.00728420980613</v>
      </c>
      <c r="M45" s="95">
        <v>615.59198719339167</v>
      </c>
      <c r="N45" s="95">
        <v>445.57380116959064</v>
      </c>
      <c r="O45" s="96">
        <v>484.52552079856059</v>
      </c>
      <c r="P45" s="84" t="s">
        <v>1002</v>
      </c>
      <c r="Q45" s="97">
        <v>746.08</v>
      </c>
      <c r="R45" s="97">
        <v>770.24</v>
      </c>
      <c r="S45" s="97">
        <v>716.21</v>
      </c>
      <c r="T45" s="97">
        <v>547.02</v>
      </c>
      <c r="U45" s="97"/>
      <c r="V45" s="98"/>
      <c r="W45" s="84" t="s">
        <v>1003</v>
      </c>
      <c r="X45" s="97">
        <v>815.59</v>
      </c>
      <c r="Y45" s="97">
        <v>781.99</v>
      </c>
      <c r="Z45" s="97">
        <v>685.9</v>
      </c>
      <c r="AA45" s="97">
        <v>437.7</v>
      </c>
      <c r="AB45" s="97"/>
      <c r="AC45" s="98">
        <v>489.26</v>
      </c>
      <c r="AD45" s="84" t="s">
        <v>1004</v>
      </c>
      <c r="AE45" s="87">
        <v>0.51129972389814904</v>
      </c>
      <c r="AF45" s="97">
        <v>715.65</v>
      </c>
      <c r="AG45" s="97">
        <v>698.44</v>
      </c>
      <c r="AH45" s="97"/>
      <c r="AI45" s="97"/>
      <c r="AJ45" s="97"/>
      <c r="AK45" s="98">
        <v>371.93</v>
      </c>
      <c r="AL45" s="88" t="s">
        <v>1005</v>
      </c>
      <c r="AM45" s="89">
        <v>1</v>
      </c>
      <c r="AN45" s="97">
        <v>789.26</v>
      </c>
      <c r="AO45" s="97">
        <v>819.32</v>
      </c>
      <c r="AP45" s="97">
        <v>795.19</v>
      </c>
      <c r="AQ45" s="97">
        <v>779.84</v>
      </c>
      <c r="AR45" s="97"/>
      <c r="AS45" s="98"/>
      <c r="AT45" s="84" t="s">
        <v>1006</v>
      </c>
      <c r="AU45" s="87">
        <v>4.2055681722600699E-2</v>
      </c>
      <c r="AV45" s="97">
        <v>750.18</v>
      </c>
      <c r="AW45" s="97">
        <v>749.41</v>
      </c>
      <c r="AX45" s="97">
        <v>691.56</v>
      </c>
      <c r="AY45" s="97"/>
      <c r="AZ45" s="97"/>
      <c r="BA45" s="98">
        <v>434.54</v>
      </c>
      <c r="BB45" s="84" t="s">
        <v>1007</v>
      </c>
      <c r="BC45" s="97">
        <v>837.6</v>
      </c>
      <c r="BD45" s="97">
        <v>804.48</v>
      </c>
      <c r="BE45" s="97">
        <v>681.46</v>
      </c>
      <c r="BF45" s="97"/>
      <c r="BG45" s="97"/>
      <c r="BH45" s="98">
        <v>585.20000000000005</v>
      </c>
      <c r="BI45" s="84" t="s">
        <v>1008</v>
      </c>
      <c r="BJ45" s="87">
        <v>0.13423179145748901</v>
      </c>
      <c r="BK45" s="97">
        <v>914.12</v>
      </c>
      <c r="BL45" s="97">
        <v>849.55</v>
      </c>
      <c r="BM45" s="97">
        <v>981.15</v>
      </c>
      <c r="BN45" s="97">
        <v>722.26</v>
      </c>
      <c r="BO45" s="97"/>
      <c r="BP45" s="98"/>
      <c r="BQ45" s="84" t="s">
        <v>1009</v>
      </c>
      <c r="BR45" s="87">
        <v>1</v>
      </c>
      <c r="BS45" s="97">
        <v>851.17</v>
      </c>
      <c r="BT45" s="97">
        <v>875.5</v>
      </c>
      <c r="BU45" s="97">
        <v>807</v>
      </c>
      <c r="BV45" s="97"/>
      <c r="BW45" s="97"/>
      <c r="BX45" s="98">
        <v>382.83</v>
      </c>
      <c r="BY45" s="84" t="s">
        <v>1010</v>
      </c>
      <c r="BZ45" s="97">
        <v>846.85</v>
      </c>
      <c r="CA45" s="97">
        <v>800.46</v>
      </c>
      <c r="CB45" s="97">
        <v>675.72</v>
      </c>
      <c r="CC45" s="97">
        <v>572.03</v>
      </c>
      <c r="CD45" s="97"/>
      <c r="CE45" s="98">
        <v>734.3</v>
      </c>
      <c r="CF45" s="84" t="s">
        <v>1011</v>
      </c>
      <c r="CG45" s="97">
        <v>831.62</v>
      </c>
      <c r="CH45" s="97">
        <v>937.06</v>
      </c>
      <c r="CI45" s="97">
        <v>853.23</v>
      </c>
      <c r="CJ45" s="97"/>
      <c r="CK45" s="97"/>
      <c r="CL45" s="98"/>
      <c r="CM45" s="84" t="s">
        <v>1012</v>
      </c>
      <c r="CN45" s="97">
        <v>869.48</v>
      </c>
      <c r="CO45" s="97">
        <v>787.66</v>
      </c>
      <c r="CP45" s="97">
        <v>783.25</v>
      </c>
      <c r="CQ45" s="97">
        <v>522.09</v>
      </c>
      <c r="CR45" s="97"/>
      <c r="CS45" s="98">
        <v>702</v>
      </c>
      <c r="CT45" s="84" t="s">
        <v>1013</v>
      </c>
      <c r="CU45" s="97">
        <v>795.95</v>
      </c>
      <c r="CV45" s="97">
        <v>843.41</v>
      </c>
      <c r="CW45" s="97">
        <v>725.37</v>
      </c>
      <c r="CX45" s="97">
        <v>619.91999999999996</v>
      </c>
      <c r="CY45" s="97"/>
      <c r="CZ45" s="98"/>
      <c r="DA45" s="84" t="s">
        <v>1014</v>
      </c>
      <c r="DB45" s="87">
        <v>1</v>
      </c>
      <c r="DC45" s="97">
        <v>743.6</v>
      </c>
      <c r="DD45" s="97">
        <v>796.6</v>
      </c>
      <c r="DE45" s="97">
        <v>663</v>
      </c>
      <c r="DF45" s="97">
        <v>754.56</v>
      </c>
      <c r="DG45" s="97"/>
      <c r="DH45" s="98">
        <v>713.45</v>
      </c>
      <c r="DI45" s="84" t="s">
        <v>1015</v>
      </c>
      <c r="DJ45" s="87">
        <v>2.6709401709401701E-3</v>
      </c>
      <c r="DK45" s="97">
        <v>888.26</v>
      </c>
      <c r="DL45" s="97">
        <v>872.74</v>
      </c>
      <c r="DM45" s="97">
        <v>872.74</v>
      </c>
      <c r="DN45" s="97">
        <v>684.68</v>
      </c>
      <c r="DO45" s="97"/>
      <c r="DP45" s="98">
        <v>579.79</v>
      </c>
      <c r="DQ45" s="84" t="s">
        <v>1016</v>
      </c>
      <c r="DR45" s="97">
        <v>753.41</v>
      </c>
      <c r="DS45" s="97">
        <v>724.06</v>
      </c>
      <c r="DT45" s="97">
        <v>620.07000000000005</v>
      </c>
      <c r="DU45" s="97">
        <v>751.82</v>
      </c>
      <c r="DV45" s="97"/>
      <c r="DW45" s="98"/>
      <c r="DX45" s="84" t="s">
        <v>1017</v>
      </c>
      <c r="DY45" s="97">
        <v>780.59</v>
      </c>
      <c r="DZ45" s="97">
        <v>757.48</v>
      </c>
      <c r="EA45" s="97">
        <v>784.81</v>
      </c>
      <c r="EB45" s="97">
        <v>589.72</v>
      </c>
      <c r="EC45" s="97"/>
      <c r="ED45" s="98">
        <v>454.47</v>
      </c>
      <c r="EE45" s="84" t="s">
        <v>1018</v>
      </c>
      <c r="EF45" s="87">
        <v>1</v>
      </c>
      <c r="EG45" s="97">
        <v>772.22</v>
      </c>
      <c r="EH45" s="97">
        <v>727.98</v>
      </c>
      <c r="EI45" s="97">
        <v>700.32</v>
      </c>
      <c r="EJ45" s="97"/>
      <c r="EK45" s="97">
        <v>323.74</v>
      </c>
      <c r="EL45" s="98">
        <v>323.67</v>
      </c>
      <c r="EM45" s="84" t="s">
        <v>1019</v>
      </c>
      <c r="EN45" s="97">
        <v>807.7</v>
      </c>
      <c r="EO45" s="97">
        <v>807.46</v>
      </c>
      <c r="EP45" s="97">
        <v>700.81</v>
      </c>
      <c r="EQ45" s="97"/>
      <c r="ER45" s="97"/>
      <c r="ES45" s="98">
        <v>452.92</v>
      </c>
      <c r="ET45" s="84" t="s">
        <v>1020</v>
      </c>
      <c r="EU45" s="87">
        <v>1</v>
      </c>
      <c r="EV45" s="97">
        <v>760.78</v>
      </c>
      <c r="EW45" s="97">
        <v>714.03</v>
      </c>
      <c r="EX45" s="97">
        <v>714.02</v>
      </c>
      <c r="EY45" s="97"/>
      <c r="EZ45" s="97"/>
      <c r="FA45" s="98">
        <v>421.09</v>
      </c>
      <c r="FB45" s="84" t="s">
        <v>1021</v>
      </c>
      <c r="FC45" s="97">
        <v>586.21</v>
      </c>
      <c r="FD45" s="97">
        <v>553.02</v>
      </c>
      <c r="FE45" s="97">
        <v>615.37</v>
      </c>
      <c r="FF45" s="97"/>
      <c r="FG45" s="97"/>
      <c r="FH45" s="98"/>
      <c r="FI45" s="84" t="s">
        <v>1022</v>
      </c>
      <c r="FJ45" s="97">
        <v>852.86</v>
      </c>
      <c r="FK45" s="97">
        <v>835.7</v>
      </c>
      <c r="FL45" s="97"/>
      <c r="FM45" s="97"/>
      <c r="FN45" s="97"/>
      <c r="FO45" s="98">
        <v>440.27</v>
      </c>
      <c r="FP45" s="84" t="s">
        <v>1023</v>
      </c>
      <c r="FQ45" s="87">
        <v>0.22436616558222999</v>
      </c>
      <c r="FR45" s="97">
        <v>803.09</v>
      </c>
      <c r="FS45" s="97">
        <v>768.36</v>
      </c>
      <c r="FT45" s="97">
        <v>851.01</v>
      </c>
      <c r="FU45" s="97">
        <v>571.37</v>
      </c>
      <c r="FV45" s="97">
        <v>553.46</v>
      </c>
      <c r="FW45" s="98">
        <v>417.4</v>
      </c>
      <c r="FX45" s="84" t="s">
        <v>1024</v>
      </c>
      <c r="FY45" s="97">
        <v>818.5</v>
      </c>
      <c r="FZ45" s="97">
        <v>782.14</v>
      </c>
      <c r="GA45" s="97">
        <v>764.3</v>
      </c>
      <c r="GB45" s="97">
        <v>777.81</v>
      </c>
      <c r="GC45" s="97"/>
      <c r="GD45" s="98">
        <v>434.23</v>
      </c>
      <c r="GE45" s="84" t="s">
        <v>1025</v>
      </c>
      <c r="GF45" s="87">
        <v>0.20166169234492201</v>
      </c>
      <c r="GG45" s="97">
        <v>793.49</v>
      </c>
      <c r="GH45" s="97">
        <v>808.7</v>
      </c>
      <c r="GI45" s="97">
        <v>787.67</v>
      </c>
      <c r="GJ45" s="97">
        <v>570.66999999999996</v>
      </c>
      <c r="GK45" s="97"/>
      <c r="GL45" s="98">
        <v>556.58000000000004</v>
      </c>
      <c r="GM45" s="84" t="s">
        <v>1026</v>
      </c>
      <c r="GN45" s="87">
        <v>8.5511745038181E-2</v>
      </c>
      <c r="GO45" s="97">
        <v>823.41</v>
      </c>
      <c r="GP45" s="97">
        <v>1161.51</v>
      </c>
      <c r="GQ45" s="97">
        <v>607.67999999999995</v>
      </c>
      <c r="GR45" s="97">
        <v>538.98</v>
      </c>
      <c r="GS45" s="97"/>
      <c r="GT45" s="98"/>
      <c r="GU45" s="84" t="s">
        <v>1027</v>
      </c>
      <c r="GV45" s="87">
        <v>1</v>
      </c>
      <c r="GW45" s="97">
        <v>701.79</v>
      </c>
      <c r="GX45" s="97">
        <v>687.66</v>
      </c>
      <c r="GY45" s="97">
        <v>656.74</v>
      </c>
      <c r="GZ45" s="97"/>
      <c r="HA45" s="97"/>
      <c r="HB45" s="98">
        <v>608.14</v>
      </c>
      <c r="HC45" s="84" t="s">
        <v>1028</v>
      </c>
      <c r="HD45" s="87">
        <v>1</v>
      </c>
      <c r="HE45" s="97">
        <v>773.02</v>
      </c>
      <c r="HF45" s="97">
        <v>796.52</v>
      </c>
      <c r="HG45" s="97"/>
      <c r="HH45" s="97">
        <v>513.36</v>
      </c>
      <c r="HI45" s="97">
        <v>506.72</v>
      </c>
      <c r="HJ45" s="98">
        <v>481.72</v>
      </c>
      <c r="HK45" s="99"/>
      <c r="HL45" s="87"/>
      <c r="HM45" s="97"/>
      <c r="HN45" s="97"/>
      <c r="HO45" s="97"/>
      <c r="HP45" s="97"/>
      <c r="HQ45" s="97"/>
      <c r="HR45" s="98"/>
    </row>
    <row r="46" spans="1:226" x14ac:dyDescent="0.35">
      <c r="A46" s="80">
        <v>45089</v>
      </c>
      <c r="B46" s="81" t="s">
        <v>1000</v>
      </c>
      <c r="C46" s="95">
        <v>819.51597510146303</v>
      </c>
      <c r="D46" s="95">
        <v>792.97163853742347</v>
      </c>
      <c r="E46" s="95">
        <v>713.35039363331271</v>
      </c>
      <c r="F46" s="95">
        <v>595.53782637714949</v>
      </c>
      <c r="G46" s="95">
        <v>540.08746727811206</v>
      </c>
      <c r="H46" s="96">
        <v>455.11817183073344</v>
      </c>
      <c r="I46" s="81" t="s">
        <v>1001</v>
      </c>
      <c r="J46" s="95">
        <v>819.1617198833676</v>
      </c>
      <c r="K46" s="95">
        <v>786.14029147635847</v>
      </c>
      <c r="L46" s="95">
        <v>707.0949005730663</v>
      </c>
      <c r="M46" s="95">
        <v>592.97859594972249</v>
      </c>
      <c r="N46" s="95">
        <v>433.81522138680037</v>
      </c>
      <c r="O46" s="96">
        <v>489.19781268252649</v>
      </c>
      <c r="P46" s="84" t="s">
        <v>1002</v>
      </c>
      <c r="Q46" s="97">
        <v>756.08</v>
      </c>
      <c r="R46" s="97">
        <v>768.57</v>
      </c>
      <c r="S46" s="97">
        <v>711.97</v>
      </c>
      <c r="T46" s="97">
        <v>547.02</v>
      </c>
      <c r="U46" s="97"/>
      <c r="V46" s="98"/>
      <c r="W46" s="84" t="s">
        <v>1003</v>
      </c>
      <c r="X46" s="97">
        <v>854.44</v>
      </c>
      <c r="Y46" s="97">
        <v>816.12</v>
      </c>
      <c r="Z46" s="97">
        <v>675.4</v>
      </c>
      <c r="AA46" s="97">
        <v>445.93</v>
      </c>
      <c r="AB46" s="97"/>
      <c r="AC46" s="98">
        <v>489.26</v>
      </c>
      <c r="AD46" s="84" t="s">
        <v>1004</v>
      </c>
      <c r="AE46" s="87">
        <v>0.51129972389814904</v>
      </c>
      <c r="AF46" s="97">
        <v>713.69</v>
      </c>
      <c r="AG46" s="97">
        <v>698.18</v>
      </c>
      <c r="AH46" s="97"/>
      <c r="AI46" s="97"/>
      <c r="AJ46" s="97"/>
      <c r="AK46" s="98">
        <v>378.15</v>
      </c>
      <c r="AL46" s="88" t="s">
        <v>1005</v>
      </c>
      <c r="AM46" s="89">
        <v>1</v>
      </c>
      <c r="AN46" s="97">
        <v>790.92</v>
      </c>
      <c r="AO46" s="97">
        <v>819.04</v>
      </c>
      <c r="AP46" s="97">
        <v>800.64</v>
      </c>
      <c r="AQ46" s="97">
        <v>779.84</v>
      </c>
      <c r="AR46" s="97"/>
      <c r="AS46" s="98"/>
      <c r="AT46" s="84" t="s">
        <v>1006</v>
      </c>
      <c r="AU46" s="87">
        <v>4.2089313523296402E-2</v>
      </c>
      <c r="AV46" s="97">
        <v>740.62</v>
      </c>
      <c r="AW46" s="97">
        <v>736.62</v>
      </c>
      <c r="AX46" s="97">
        <v>670.41</v>
      </c>
      <c r="AY46" s="97"/>
      <c r="AZ46" s="97"/>
      <c r="BA46" s="98">
        <v>437.53</v>
      </c>
      <c r="BB46" s="84" t="s">
        <v>1007</v>
      </c>
      <c r="BC46" s="97">
        <v>839.28</v>
      </c>
      <c r="BD46" s="97">
        <v>789.35</v>
      </c>
      <c r="BE46" s="97">
        <v>673.31</v>
      </c>
      <c r="BF46" s="97"/>
      <c r="BG46" s="97"/>
      <c r="BH46" s="98">
        <v>590.24</v>
      </c>
      <c r="BI46" s="84" t="s">
        <v>1008</v>
      </c>
      <c r="BJ46" s="87">
        <v>0.13419216317766999</v>
      </c>
      <c r="BK46" s="97">
        <v>924.58</v>
      </c>
      <c r="BL46" s="97">
        <v>829.98</v>
      </c>
      <c r="BM46" s="97">
        <v>963.58</v>
      </c>
      <c r="BN46" s="97">
        <v>860.4</v>
      </c>
      <c r="BO46" s="97"/>
      <c r="BP46" s="98"/>
      <c r="BQ46" s="84" t="s">
        <v>1009</v>
      </c>
      <c r="BR46" s="87">
        <v>1</v>
      </c>
      <c r="BS46" s="97">
        <v>851.17</v>
      </c>
      <c r="BT46" s="97">
        <v>875.5</v>
      </c>
      <c r="BU46" s="97">
        <v>806.17</v>
      </c>
      <c r="BV46" s="97"/>
      <c r="BW46" s="97"/>
      <c r="BX46" s="98">
        <v>382.83</v>
      </c>
      <c r="BY46" s="84" t="s">
        <v>1010</v>
      </c>
      <c r="BZ46" s="97">
        <v>844.89</v>
      </c>
      <c r="CA46" s="97">
        <v>797.99</v>
      </c>
      <c r="CB46" s="97">
        <v>671.51</v>
      </c>
      <c r="CC46" s="97">
        <v>529.84</v>
      </c>
      <c r="CD46" s="97"/>
      <c r="CE46" s="98">
        <v>737.4</v>
      </c>
      <c r="CF46" s="84" t="s">
        <v>1011</v>
      </c>
      <c r="CG46" s="97">
        <v>835.65</v>
      </c>
      <c r="CH46" s="97">
        <v>945.13</v>
      </c>
      <c r="CI46" s="97">
        <v>846.78</v>
      </c>
      <c r="CJ46" s="97"/>
      <c r="CK46" s="97"/>
      <c r="CL46" s="98"/>
      <c r="CM46" s="84" t="s">
        <v>1012</v>
      </c>
      <c r="CN46" s="97">
        <v>874.03</v>
      </c>
      <c r="CO46" s="97">
        <v>790.72</v>
      </c>
      <c r="CP46" s="97">
        <v>795.12</v>
      </c>
      <c r="CQ46" s="97">
        <v>520.97</v>
      </c>
      <c r="CR46" s="97"/>
      <c r="CS46" s="98">
        <v>702.12</v>
      </c>
      <c r="CT46" s="84" t="s">
        <v>1013</v>
      </c>
      <c r="CU46" s="97">
        <v>798.37</v>
      </c>
      <c r="CV46" s="97">
        <v>841.8</v>
      </c>
      <c r="CW46" s="97">
        <v>725.37</v>
      </c>
      <c r="CX46" s="97">
        <v>619.91999999999996</v>
      </c>
      <c r="CY46" s="97"/>
      <c r="CZ46" s="98"/>
      <c r="DA46" s="84" t="s">
        <v>1014</v>
      </c>
      <c r="DB46" s="87">
        <v>1</v>
      </c>
      <c r="DC46" s="97">
        <v>740.4</v>
      </c>
      <c r="DD46" s="97">
        <v>791</v>
      </c>
      <c r="DE46" s="97">
        <v>647</v>
      </c>
      <c r="DF46" s="97">
        <v>754.56</v>
      </c>
      <c r="DG46" s="97"/>
      <c r="DH46" s="98">
        <v>728.65</v>
      </c>
      <c r="DI46" s="84" t="s">
        <v>1015</v>
      </c>
      <c r="DJ46" s="87">
        <v>2.7162841233192999E-3</v>
      </c>
      <c r="DK46" s="97">
        <v>898</v>
      </c>
      <c r="DL46" s="97">
        <v>877.1</v>
      </c>
      <c r="DM46" s="97">
        <v>877.1</v>
      </c>
      <c r="DN46" s="97">
        <v>696.31</v>
      </c>
      <c r="DO46" s="97"/>
      <c r="DP46" s="98">
        <v>588.66999999999996</v>
      </c>
      <c r="DQ46" s="84" t="s">
        <v>1016</v>
      </c>
      <c r="DR46" s="97">
        <v>738.21</v>
      </c>
      <c r="DS46" s="97">
        <v>707.8</v>
      </c>
      <c r="DT46" s="97">
        <v>617.34</v>
      </c>
      <c r="DU46" s="97">
        <v>754.09</v>
      </c>
      <c r="DV46" s="97"/>
      <c r="DW46" s="98"/>
      <c r="DX46" s="84" t="s">
        <v>1017</v>
      </c>
      <c r="DY46" s="97">
        <v>772.78</v>
      </c>
      <c r="DZ46" s="97">
        <v>750.17</v>
      </c>
      <c r="EA46" s="97">
        <v>777.62</v>
      </c>
      <c r="EB46" s="97">
        <v>580.5</v>
      </c>
      <c r="EC46" s="97"/>
      <c r="ED46" s="98">
        <v>459.15</v>
      </c>
      <c r="EE46" s="84" t="s">
        <v>1018</v>
      </c>
      <c r="EF46" s="87">
        <v>1</v>
      </c>
      <c r="EG46" s="97">
        <v>761.31</v>
      </c>
      <c r="EH46" s="97">
        <v>708.32</v>
      </c>
      <c r="EI46" s="97">
        <v>651.30999999999995</v>
      </c>
      <c r="EJ46" s="97"/>
      <c r="EK46" s="97">
        <v>323.74</v>
      </c>
      <c r="EL46" s="98">
        <v>320.81</v>
      </c>
      <c r="EM46" s="84" t="s">
        <v>1019</v>
      </c>
      <c r="EN46" s="97">
        <v>842.18</v>
      </c>
      <c r="EO46" s="97">
        <v>807.46</v>
      </c>
      <c r="EP46" s="97">
        <v>779.57</v>
      </c>
      <c r="EQ46" s="97"/>
      <c r="ER46" s="97"/>
      <c r="ES46" s="98">
        <v>477.22</v>
      </c>
      <c r="ET46" s="84" t="s">
        <v>1020</v>
      </c>
      <c r="EU46" s="87">
        <v>1</v>
      </c>
      <c r="EV46" s="97">
        <v>757.33</v>
      </c>
      <c r="EW46" s="97">
        <v>702.45</v>
      </c>
      <c r="EX46" s="97">
        <v>702.45</v>
      </c>
      <c r="EY46" s="97"/>
      <c r="EZ46" s="97"/>
      <c r="FA46" s="98">
        <v>424.31</v>
      </c>
      <c r="FB46" s="84" t="s">
        <v>1021</v>
      </c>
      <c r="FC46" s="97">
        <v>586.21</v>
      </c>
      <c r="FD46" s="97">
        <v>553.02</v>
      </c>
      <c r="FE46" s="97">
        <v>615.37</v>
      </c>
      <c r="FF46" s="97"/>
      <c r="FG46" s="97"/>
      <c r="FH46" s="98"/>
      <c r="FI46" s="84" t="s">
        <v>1022</v>
      </c>
      <c r="FJ46" s="97">
        <v>852.86</v>
      </c>
      <c r="FK46" s="97">
        <v>829.91</v>
      </c>
      <c r="FL46" s="97"/>
      <c r="FM46" s="97"/>
      <c r="FN46" s="97"/>
      <c r="FO46" s="98">
        <v>451.01</v>
      </c>
      <c r="FP46" s="84" t="s">
        <v>1023</v>
      </c>
      <c r="FQ46" s="87">
        <v>0.225250591282802</v>
      </c>
      <c r="FR46" s="97">
        <v>808.33</v>
      </c>
      <c r="FS46" s="97">
        <v>778.57</v>
      </c>
      <c r="FT46" s="97">
        <v>860.28</v>
      </c>
      <c r="FU46" s="97">
        <v>576.51</v>
      </c>
      <c r="FV46" s="97">
        <v>553.80999999999995</v>
      </c>
      <c r="FW46" s="98">
        <v>420.98</v>
      </c>
      <c r="FX46" s="84" t="s">
        <v>1024</v>
      </c>
      <c r="FY46" s="97">
        <v>832.32</v>
      </c>
      <c r="FZ46" s="97">
        <v>780.51</v>
      </c>
      <c r="GA46" s="97">
        <v>760.23</v>
      </c>
      <c r="GB46" s="97">
        <v>744.09</v>
      </c>
      <c r="GC46" s="97"/>
      <c r="GD46" s="98">
        <v>429.35</v>
      </c>
      <c r="GE46" s="84" t="s">
        <v>1025</v>
      </c>
      <c r="GF46" s="87">
        <v>0.20174306003873499</v>
      </c>
      <c r="GG46" s="97">
        <v>788.05</v>
      </c>
      <c r="GH46" s="97">
        <v>804.68</v>
      </c>
      <c r="GI46" s="97">
        <v>791.21</v>
      </c>
      <c r="GJ46" s="97">
        <v>616.85</v>
      </c>
      <c r="GK46" s="97"/>
      <c r="GL46" s="98">
        <v>571.94000000000005</v>
      </c>
      <c r="GM46" s="84" t="s">
        <v>1026</v>
      </c>
      <c r="GN46" s="87">
        <v>8.6069630330937702E-2</v>
      </c>
      <c r="GO46" s="97">
        <v>842.28</v>
      </c>
      <c r="GP46" s="97">
        <v>1159.3800000000001</v>
      </c>
      <c r="GQ46" s="97">
        <v>612.13</v>
      </c>
      <c r="GR46" s="97">
        <v>552.14</v>
      </c>
      <c r="GS46" s="97"/>
      <c r="GT46" s="98"/>
      <c r="GU46" s="84" t="s">
        <v>1027</v>
      </c>
      <c r="GV46" s="87">
        <v>1</v>
      </c>
      <c r="GW46" s="97">
        <v>687.46</v>
      </c>
      <c r="GX46" s="97">
        <v>684.56</v>
      </c>
      <c r="GY46" s="97">
        <v>654.79</v>
      </c>
      <c r="GZ46" s="97"/>
      <c r="HA46" s="97"/>
      <c r="HB46" s="98">
        <v>617.44000000000005</v>
      </c>
      <c r="HC46" s="84" t="s">
        <v>1028</v>
      </c>
      <c r="HD46" s="87">
        <v>1</v>
      </c>
      <c r="HE46" s="97">
        <v>776.35</v>
      </c>
      <c r="HF46" s="97">
        <v>788.18</v>
      </c>
      <c r="HG46" s="97"/>
      <c r="HH46" s="97">
        <v>495.7</v>
      </c>
      <c r="HI46" s="97">
        <v>489.06</v>
      </c>
      <c r="HJ46" s="98">
        <v>472.55</v>
      </c>
      <c r="HK46" s="99"/>
      <c r="HL46" s="87"/>
      <c r="HM46" s="97"/>
      <c r="HN46" s="97"/>
      <c r="HO46" s="97"/>
      <c r="HP46" s="97"/>
      <c r="HQ46" s="97"/>
      <c r="HR46" s="98"/>
    </row>
    <row r="47" spans="1:226" x14ac:dyDescent="0.35">
      <c r="A47" s="80">
        <v>45082</v>
      </c>
      <c r="B47" s="81" t="s">
        <v>1000</v>
      </c>
      <c r="C47" s="95">
        <v>808.88037773747806</v>
      </c>
      <c r="D47" s="95">
        <v>783.16116570617976</v>
      </c>
      <c r="E47" s="95">
        <v>707.0151978368076</v>
      </c>
      <c r="F47" s="95">
        <v>603.86766235292828</v>
      </c>
      <c r="G47" s="95">
        <v>537.38762682717106</v>
      </c>
      <c r="H47" s="96">
        <v>460.54697851826472</v>
      </c>
      <c r="I47" s="81" t="s">
        <v>1001</v>
      </c>
      <c r="J47" s="95">
        <v>807.59558201505081</v>
      </c>
      <c r="K47" s="95">
        <v>775.05313017814137</v>
      </c>
      <c r="L47" s="95">
        <v>702.06457958211672</v>
      </c>
      <c r="M47" s="95">
        <v>604.97350534444536</v>
      </c>
      <c r="N47" s="95">
        <v>442.81060150375941</v>
      </c>
      <c r="O47" s="96">
        <v>496.38982100877632</v>
      </c>
      <c r="P47" s="84" t="s">
        <v>1002</v>
      </c>
      <c r="Q47" s="97">
        <v>742.74</v>
      </c>
      <c r="R47" s="97">
        <v>752.74</v>
      </c>
      <c r="S47" s="97">
        <v>703.15</v>
      </c>
      <c r="T47" s="97">
        <v>547.02</v>
      </c>
      <c r="U47" s="97"/>
      <c r="V47" s="98"/>
      <c r="W47" s="84" t="s">
        <v>1003</v>
      </c>
      <c r="X47" s="97">
        <v>829.34</v>
      </c>
      <c r="Y47" s="97">
        <v>795.32</v>
      </c>
      <c r="Z47" s="97">
        <v>665.15</v>
      </c>
      <c r="AA47" s="97">
        <v>434.83</v>
      </c>
      <c r="AB47" s="97"/>
      <c r="AC47" s="98">
        <v>489.26</v>
      </c>
      <c r="AD47" s="84" t="s">
        <v>1004</v>
      </c>
      <c r="AE47" s="87">
        <v>0.51129972389814904</v>
      </c>
      <c r="AF47" s="97">
        <v>710.41</v>
      </c>
      <c r="AG47" s="97">
        <v>697.84</v>
      </c>
      <c r="AH47" s="97"/>
      <c r="AI47" s="97"/>
      <c r="AJ47" s="97"/>
      <c r="AK47" s="98">
        <v>389.01</v>
      </c>
      <c r="AL47" s="88" t="s">
        <v>1005</v>
      </c>
      <c r="AM47" s="89">
        <v>1</v>
      </c>
      <c r="AN47" s="97">
        <v>788.21</v>
      </c>
      <c r="AO47" s="97">
        <v>819.26</v>
      </c>
      <c r="AP47" s="97">
        <v>785.11</v>
      </c>
      <c r="AQ47" s="97">
        <v>779.84</v>
      </c>
      <c r="AR47" s="97"/>
      <c r="AS47" s="98"/>
      <c r="AT47" s="84" t="s">
        <v>1006</v>
      </c>
      <c r="AU47" s="87">
        <v>4.2421414329953798E-2</v>
      </c>
      <c r="AV47" s="97">
        <v>743.38</v>
      </c>
      <c r="AW47" s="97">
        <v>739.24</v>
      </c>
      <c r="AX47" s="97">
        <v>662.02</v>
      </c>
      <c r="AY47" s="97"/>
      <c r="AZ47" s="97"/>
      <c r="BA47" s="98">
        <v>444.98</v>
      </c>
      <c r="BB47" s="84" t="s">
        <v>1007</v>
      </c>
      <c r="BC47" s="97">
        <v>829.2</v>
      </c>
      <c r="BD47" s="97">
        <v>778.43</v>
      </c>
      <c r="BE47" s="97">
        <v>673.98</v>
      </c>
      <c r="BF47" s="97"/>
      <c r="BG47" s="97"/>
      <c r="BH47" s="98">
        <v>593.37</v>
      </c>
      <c r="BI47" s="84" t="s">
        <v>1008</v>
      </c>
      <c r="BJ47" s="87">
        <v>0.13425702164223199</v>
      </c>
      <c r="BK47" s="97">
        <v>914.29</v>
      </c>
      <c r="BL47" s="97">
        <v>808.9</v>
      </c>
      <c r="BM47" s="97">
        <v>942.56</v>
      </c>
      <c r="BN47" s="97">
        <v>860.82</v>
      </c>
      <c r="BO47" s="97"/>
      <c r="BP47" s="98"/>
      <c r="BQ47" s="84" t="s">
        <v>1009</v>
      </c>
      <c r="BR47" s="87">
        <v>1</v>
      </c>
      <c r="BS47" s="97">
        <v>851.17</v>
      </c>
      <c r="BT47" s="97">
        <v>875.5</v>
      </c>
      <c r="BU47" s="97">
        <v>796.17</v>
      </c>
      <c r="BV47" s="97"/>
      <c r="BW47" s="97"/>
      <c r="BX47" s="98">
        <v>382.83</v>
      </c>
      <c r="BY47" s="84" t="s">
        <v>1010</v>
      </c>
      <c r="BZ47" s="97">
        <v>839.93</v>
      </c>
      <c r="CA47" s="97">
        <v>792.23</v>
      </c>
      <c r="CB47" s="97">
        <v>654.83000000000004</v>
      </c>
      <c r="CC47" s="97">
        <v>563.34</v>
      </c>
      <c r="CD47" s="97"/>
      <c r="CE47" s="98">
        <v>742.65</v>
      </c>
      <c r="CF47" s="84" t="s">
        <v>1011</v>
      </c>
      <c r="CG47" s="97">
        <v>805.01</v>
      </c>
      <c r="CH47" s="97">
        <v>912.87</v>
      </c>
      <c r="CI47" s="97">
        <v>840.33</v>
      </c>
      <c r="CJ47" s="97"/>
      <c r="CK47" s="97"/>
      <c r="CL47" s="98"/>
      <c r="CM47" s="84" t="s">
        <v>1012</v>
      </c>
      <c r="CN47" s="97">
        <v>868.29</v>
      </c>
      <c r="CO47" s="97">
        <v>779.2</v>
      </c>
      <c r="CP47" s="97">
        <v>787.35</v>
      </c>
      <c r="CQ47" s="97">
        <v>518.85</v>
      </c>
      <c r="CR47" s="97"/>
      <c r="CS47" s="98">
        <v>702.25</v>
      </c>
      <c r="CT47" s="84" t="s">
        <v>1013</v>
      </c>
      <c r="CU47" s="97">
        <v>788.69</v>
      </c>
      <c r="CV47" s="97">
        <v>832.12</v>
      </c>
      <c r="CW47" s="97">
        <v>725.37</v>
      </c>
      <c r="CX47" s="97">
        <v>619.91999999999996</v>
      </c>
      <c r="CY47" s="97"/>
      <c r="CZ47" s="98"/>
      <c r="DA47" s="84" t="s">
        <v>1014</v>
      </c>
      <c r="DB47" s="87">
        <v>1</v>
      </c>
      <c r="DC47" s="97">
        <v>688.4</v>
      </c>
      <c r="DD47" s="97">
        <v>758.2</v>
      </c>
      <c r="DE47" s="97">
        <v>643</v>
      </c>
      <c r="DF47" s="97">
        <v>754.56</v>
      </c>
      <c r="DG47" s="97"/>
      <c r="DH47" s="98">
        <v>720.65</v>
      </c>
      <c r="DI47" s="84" t="s">
        <v>1015</v>
      </c>
      <c r="DJ47" s="87">
        <v>2.7079722703639499E-3</v>
      </c>
      <c r="DK47" s="97">
        <v>894.28</v>
      </c>
      <c r="DL47" s="97">
        <v>876.49</v>
      </c>
      <c r="DM47" s="97">
        <v>876.49</v>
      </c>
      <c r="DN47" s="97">
        <v>751.04</v>
      </c>
      <c r="DO47" s="97"/>
      <c r="DP47" s="98">
        <v>585.28</v>
      </c>
      <c r="DQ47" s="84" t="s">
        <v>1016</v>
      </c>
      <c r="DR47" s="97">
        <v>718.21</v>
      </c>
      <c r="DS47" s="97">
        <v>693.17</v>
      </c>
      <c r="DT47" s="97">
        <v>614.61</v>
      </c>
      <c r="DU47" s="97">
        <v>738.37</v>
      </c>
      <c r="DV47" s="97"/>
      <c r="DW47" s="98"/>
      <c r="DX47" s="84" t="s">
        <v>1017</v>
      </c>
      <c r="DY47" s="97">
        <v>765.23</v>
      </c>
      <c r="DZ47" s="97">
        <v>744.44</v>
      </c>
      <c r="EA47" s="97">
        <v>764.32</v>
      </c>
      <c r="EB47" s="97">
        <v>571.28</v>
      </c>
      <c r="EC47" s="97"/>
      <c r="ED47" s="98">
        <v>469.13</v>
      </c>
      <c r="EE47" s="84" t="s">
        <v>1018</v>
      </c>
      <c r="EF47" s="87">
        <v>1</v>
      </c>
      <c r="EG47" s="97">
        <v>752.1</v>
      </c>
      <c r="EH47" s="97">
        <v>698.77</v>
      </c>
      <c r="EI47" s="97">
        <v>636.54999999999995</v>
      </c>
      <c r="EJ47" s="97"/>
      <c r="EK47" s="97">
        <v>323.74</v>
      </c>
      <c r="EL47" s="98">
        <v>318.95</v>
      </c>
      <c r="EM47" s="84" t="s">
        <v>1019</v>
      </c>
      <c r="EN47" s="97">
        <v>800.8</v>
      </c>
      <c r="EO47" s="97">
        <v>774.7</v>
      </c>
      <c r="EP47" s="97">
        <v>666.3</v>
      </c>
      <c r="EQ47" s="97"/>
      <c r="ER47" s="97"/>
      <c r="ES47" s="98">
        <v>477.22</v>
      </c>
      <c r="ET47" s="84" t="s">
        <v>1020</v>
      </c>
      <c r="EU47" s="87">
        <v>1</v>
      </c>
      <c r="EV47" s="97">
        <v>754.44</v>
      </c>
      <c r="EW47" s="97">
        <v>697.22</v>
      </c>
      <c r="EX47" s="97">
        <v>697.22</v>
      </c>
      <c r="EY47" s="97"/>
      <c r="EZ47" s="97"/>
      <c r="FA47" s="98">
        <v>431.89</v>
      </c>
      <c r="FB47" s="84" t="s">
        <v>1021</v>
      </c>
      <c r="FC47" s="97">
        <v>586.21</v>
      </c>
      <c r="FD47" s="97">
        <v>553.02</v>
      </c>
      <c r="FE47" s="97">
        <v>615.37</v>
      </c>
      <c r="FF47" s="97"/>
      <c r="FG47" s="97"/>
      <c r="FH47" s="98"/>
      <c r="FI47" s="84" t="s">
        <v>1022</v>
      </c>
      <c r="FJ47" s="97">
        <v>837.16</v>
      </c>
      <c r="FK47" s="97">
        <v>815.86</v>
      </c>
      <c r="FL47" s="97"/>
      <c r="FM47" s="97"/>
      <c r="FN47" s="97"/>
      <c r="FO47" s="98">
        <v>460.93</v>
      </c>
      <c r="FP47" s="84" t="s">
        <v>1023</v>
      </c>
      <c r="FQ47" s="87">
        <v>0.223538616295965</v>
      </c>
      <c r="FR47" s="97">
        <v>804.01</v>
      </c>
      <c r="FS47" s="97">
        <v>778.09</v>
      </c>
      <c r="FT47" s="97">
        <v>846.64</v>
      </c>
      <c r="FU47" s="97">
        <v>568.98</v>
      </c>
      <c r="FV47" s="97">
        <v>549.6</v>
      </c>
      <c r="FW47" s="98">
        <v>422.1</v>
      </c>
      <c r="FX47" s="84" t="s">
        <v>1024</v>
      </c>
      <c r="FY47" s="97">
        <v>801.43</v>
      </c>
      <c r="FZ47" s="97">
        <v>747.18</v>
      </c>
      <c r="GA47" s="97">
        <v>735.84</v>
      </c>
      <c r="GB47" s="97">
        <v>744.09</v>
      </c>
      <c r="GC47" s="97"/>
      <c r="GD47" s="98">
        <v>429.35</v>
      </c>
      <c r="GE47" s="84" t="s">
        <v>1025</v>
      </c>
      <c r="GF47" s="87">
        <v>0.20139770003826599</v>
      </c>
      <c r="GG47" s="97">
        <v>769.54</v>
      </c>
      <c r="GH47" s="97">
        <v>789.95</v>
      </c>
      <c r="GI47" s="97">
        <v>72.75</v>
      </c>
      <c r="GJ47" s="97">
        <v>580.51</v>
      </c>
      <c r="GK47" s="97"/>
      <c r="GL47" s="98">
        <v>586.99</v>
      </c>
      <c r="GM47" s="84" t="s">
        <v>1026</v>
      </c>
      <c r="GN47" s="87">
        <v>8.5895894176258397E-2</v>
      </c>
      <c r="GO47" s="97">
        <v>820.1</v>
      </c>
      <c r="GP47" s="97">
        <v>1138.96</v>
      </c>
      <c r="GQ47" s="97">
        <v>590.07000000000005</v>
      </c>
      <c r="GR47" s="97">
        <v>530.91999999999996</v>
      </c>
      <c r="GS47" s="97"/>
      <c r="GT47" s="98"/>
      <c r="GU47" s="84" t="s">
        <v>1027</v>
      </c>
      <c r="GV47" s="87">
        <v>1</v>
      </c>
      <c r="GW47" s="97">
        <v>679.29</v>
      </c>
      <c r="GX47" s="97">
        <v>683.82</v>
      </c>
      <c r="GY47" s="97">
        <v>648.76</v>
      </c>
      <c r="GZ47" s="97"/>
      <c r="HA47" s="97"/>
      <c r="HB47" s="98">
        <v>617.61</v>
      </c>
      <c r="HC47" s="84" t="s">
        <v>1028</v>
      </c>
      <c r="HD47" s="87">
        <v>1</v>
      </c>
      <c r="HE47" s="97">
        <v>777.18</v>
      </c>
      <c r="HF47" s="97">
        <v>789.85</v>
      </c>
      <c r="HG47" s="97"/>
      <c r="HH47" s="97">
        <v>509.21</v>
      </c>
      <c r="HI47" s="97">
        <v>502.57</v>
      </c>
      <c r="HJ47" s="98">
        <v>478.39</v>
      </c>
      <c r="HK47" s="99"/>
      <c r="HL47" s="87"/>
      <c r="HM47" s="97"/>
      <c r="HN47" s="97"/>
      <c r="HO47" s="97"/>
      <c r="HP47" s="97"/>
      <c r="HQ47" s="97"/>
      <c r="HR47" s="98"/>
    </row>
    <row r="48" spans="1:226" x14ac:dyDescent="0.35">
      <c r="A48" s="80">
        <v>45075</v>
      </c>
      <c r="B48" s="81" t="s">
        <v>1000</v>
      </c>
      <c r="C48" s="95">
        <v>812.42029227989883</v>
      </c>
      <c r="D48" s="95">
        <v>785.09054871251089</v>
      </c>
      <c r="E48" s="95">
        <v>716.5926391783571</v>
      </c>
      <c r="F48" s="95">
        <v>606.63909887854982</v>
      </c>
      <c r="G48" s="95">
        <v>531.69160791057618</v>
      </c>
      <c r="H48" s="96">
        <v>462.76319492822381</v>
      </c>
      <c r="I48" s="81" t="s">
        <v>1001</v>
      </c>
      <c r="J48" s="95">
        <v>813.71914325017985</v>
      </c>
      <c r="K48" s="95">
        <v>780.26891537146707</v>
      </c>
      <c r="L48" s="95">
        <v>711.44962891106366</v>
      </c>
      <c r="M48" s="95">
        <v>609.07458826649588</v>
      </c>
      <c r="N48" s="95">
        <v>436.75819548872181</v>
      </c>
      <c r="O48" s="96">
        <v>499.91821330827003</v>
      </c>
      <c r="P48" s="84" t="s">
        <v>1002</v>
      </c>
      <c r="Q48" s="97">
        <v>744.41</v>
      </c>
      <c r="R48" s="97">
        <v>762.74</v>
      </c>
      <c r="S48" s="97">
        <v>703.26</v>
      </c>
      <c r="T48" s="97">
        <v>547.02</v>
      </c>
      <c r="U48" s="97"/>
      <c r="V48" s="98"/>
      <c r="W48" s="84" t="s">
        <v>1003</v>
      </c>
      <c r="X48" s="97">
        <v>815.38</v>
      </c>
      <c r="Y48" s="97">
        <v>764.84</v>
      </c>
      <c r="Z48" s="97">
        <v>659.86</v>
      </c>
      <c r="AA48" s="97">
        <v>434.83</v>
      </c>
      <c r="AB48" s="97"/>
      <c r="AC48" s="98">
        <v>501.65</v>
      </c>
      <c r="AD48" s="84" t="s">
        <v>1004</v>
      </c>
      <c r="AE48" s="87">
        <v>0.51129972389814904</v>
      </c>
      <c r="AF48" s="97">
        <v>710.41</v>
      </c>
      <c r="AG48" s="97">
        <v>702.06</v>
      </c>
      <c r="AH48" s="97"/>
      <c r="AI48" s="97"/>
      <c r="AJ48" s="97"/>
      <c r="AK48" s="98">
        <v>401.84</v>
      </c>
      <c r="AL48" s="88" t="s">
        <v>1005</v>
      </c>
      <c r="AM48" s="89">
        <v>1</v>
      </c>
      <c r="AN48" s="97">
        <v>789.22</v>
      </c>
      <c r="AO48" s="97">
        <v>821.38</v>
      </c>
      <c r="AP48" s="97">
        <v>815.11</v>
      </c>
      <c r="AQ48" s="97">
        <v>779.84</v>
      </c>
      <c r="AR48" s="97"/>
      <c r="AS48" s="98"/>
      <c r="AT48" s="84" t="s">
        <v>1006</v>
      </c>
      <c r="AU48" s="87">
        <v>4.2206558899252899E-2</v>
      </c>
      <c r="AV48" s="97">
        <v>729.29</v>
      </c>
      <c r="AW48" s="97">
        <v>727.47</v>
      </c>
      <c r="AX48" s="97">
        <v>663.45</v>
      </c>
      <c r="AY48" s="97"/>
      <c r="AZ48" s="97"/>
      <c r="BA48" s="98">
        <v>445.1</v>
      </c>
      <c r="BB48" s="84" t="s">
        <v>1007</v>
      </c>
      <c r="BC48" s="97">
        <v>846.01</v>
      </c>
      <c r="BD48" s="97">
        <v>791.03</v>
      </c>
      <c r="BE48" s="97">
        <v>692.64</v>
      </c>
      <c r="BF48" s="97"/>
      <c r="BG48" s="97"/>
      <c r="BH48" s="98">
        <v>593.37</v>
      </c>
      <c r="BI48" s="84" t="s">
        <v>1008</v>
      </c>
      <c r="BJ48" s="87">
        <v>0.13424260323256201</v>
      </c>
      <c r="BK48" s="97">
        <v>924.93</v>
      </c>
      <c r="BL48" s="97">
        <v>808.81</v>
      </c>
      <c r="BM48" s="97">
        <v>937.09</v>
      </c>
      <c r="BN48" s="97">
        <v>860.72</v>
      </c>
      <c r="BO48" s="97"/>
      <c r="BP48" s="98"/>
      <c r="BQ48" s="84" t="s">
        <v>1009</v>
      </c>
      <c r="BR48" s="87">
        <v>1</v>
      </c>
      <c r="BS48" s="97">
        <v>851.17</v>
      </c>
      <c r="BT48" s="97">
        <v>875.5</v>
      </c>
      <c r="BU48" s="97">
        <v>799.5</v>
      </c>
      <c r="BV48" s="97"/>
      <c r="BW48" s="97"/>
      <c r="BX48" s="98">
        <v>382.83</v>
      </c>
      <c r="BY48" s="84" t="s">
        <v>1010</v>
      </c>
      <c r="BZ48" s="97">
        <v>837.22</v>
      </c>
      <c r="CA48" s="97">
        <v>791.12</v>
      </c>
      <c r="CB48" s="97">
        <v>661.63</v>
      </c>
      <c r="CC48" s="97">
        <v>565.17999999999995</v>
      </c>
      <c r="CD48" s="97"/>
      <c r="CE48" s="98">
        <v>743.3</v>
      </c>
      <c r="CF48" s="84" t="s">
        <v>1011</v>
      </c>
      <c r="CG48" s="97">
        <v>812.27</v>
      </c>
      <c r="CH48" s="97">
        <v>931.42</v>
      </c>
      <c r="CI48" s="97">
        <v>833.07</v>
      </c>
      <c r="CJ48" s="97"/>
      <c r="CK48" s="97"/>
      <c r="CL48" s="98"/>
      <c r="CM48" s="84" t="s">
        <v>1012</v>
      </c>
      <c r="CN48" s="97">
        <v>872.27</v>
      </c>
      <c r="CO48" s="97">
        <v>784.53</v>
      </c>
      <c r="CP48" s="97">
        <v>791.16</v>
      </c>
      <c r="CQ48" s="97">
        <v>518.91999999999996</v>
      </c>
      <c r="CR48" s="97"/>
      <c r="CS48" s="98">
        <v>702.8</v>
      </c>
      <c r="CT48" s="84" t="s">
        <v>1013</v>
      </c>
      <c r="CU48" s="97">
        <v>785.47</v>
      </c>
      <c r="CV48" s="97">
        <v>830.51</v>
      </c>
      <c r="CW48" s="97">
        <v>725.37</v>
      </c>
      <c r="CX48" s="97">
        <v>619.91999999999996</v>
      </c>
      <c r="CY48" s="97"/>
      <c r="CZ48" s="98"/>
      <c r="DA48" s="84" t="s">
        <v>1014</v>
      </c>
      <c r="DB48" s="87">
        <v>1</v>
      </c>
      <c r="DC48" s="97">
        <v>688.4</v>
      </c>
      <c r="DD48" s="97">
        <v>758.2</v>
      </c>
      <c r="DE48" s="97">
        <v>643</v>
      </c>
      <c r="DF48" s="97">
        <v>754.56</v>
      </c>
      <c r="DG48" s="97"/>
      <c r="DH48" s="98">
        <v>720.65</v>
      </c>
      <c r="DI48" s="84" t="s">
        <v>1015</v>
      </c>
      <c r="DJ48" s="87">
        <v>2.6921523758244698E-3</v>
      </c>
      <c r="DK48" s="97">
        <v>891.06</v>
      </c>
      <c r="DL48" s="97">
        <v>875.67</v>
      </c>
      <c r="DM48" s="97">
        <v>875.67</v>
      </c>
      <c r="DN48" s="97">
        <v>746.66</v>
      </c>
      <c r="DO48" s="97"/>
      <c r="DP48" s="98">
        <v>564.66999999999996</v>
      </c>
      <c r="DQ48" s="84" t="s">
        <v>1016</v>
      </c>
      <c r="DR48" s="97">
        <v>767.8</v>
      </c>
      <c r="DS48" s="97">
        <v>736.66</v>
      </c>
      <c r="DT48" s="97">
        <v>620.38</v>
      </c>
      <c r="DU48" s="97">
        <v>748.86</v>
      </c>
      <c r="DV48" s="97"/>
      <c r="DW48" s="98"/>
      <c r="DX48" s="84" t="s">
        <v>1017</v>
      </c>
      <c r="DY48" s="97">
        <v>762.15</v>
      </c>
      <c r="DZ48" s="97">
        <v>745.14</v>
      </c>
      <c r="EA48" s="97">
        <v>768.21</v>
      </c>
      <c r="EB48" s="97">
        <v>579.39</v>
      </c>
      <c r="EC48" s="97"/>
      <c r="ED48" s="98">
        <v>473.07</v>
      </c>
      <c r="EE48" s="84" t="s">
        <v>1018</v>
      </c>
      <c r="EF48" s="87">
        <v>1</v>
      </c>
      <c r="EG48" s="97">
        <v>750.02</v>
      </c>
      <c r="EH48" s="97">
        <v>699.41</v>
      </c>
      <c r="EI48" s="97">
        <v>633.26</v>
      </c>
      <c r="EJ48" s="97"/>
      <c r="EK48" s="97">
        <v>323.74</v>
      </c>
      <c r="EL48" s="98">
        <v>313.04000000000002</v>
      </c>
      <c r="EM48" s="84" t="s">
        <v>1019</v>
      </c>
      <c r="EN48" s="97">
        <v>827.53</v>
      </c>
      <c r="EO48" s="97">
        <v>790.22</v>
      </c>
      <c r="EP48" s="97">
        <v>684.88</v>
      </c>
      <c r="EQ48" s="97"/>
      <c r="ER48" s="97"/>
      <c r="ES48" s="98">
        <v>485.63</v>
      </c>
      <c r="ET48" s="84" t="s">
        <v>1020</v>
      </c>
      <c r="EU48" s="87">
        <v>1</v>
      </c>
      <c r="EV48" s="97">
        <v>770.87</v>
      </c>
      <c r="EW48" s="97">
        <v>719.54</v>
      </c>
      <c r="EX48" s="97">
        <v>719.54</v>
      </c>
      <c r="EY48" s="97"/>
      <c r="EZ48" s="97"/>
      <c r="FA48" s="98">
        <v>442.22</v>
      </c>
      <c r="FB48" s="84" t="s">
        <v>1021</v>
      </c>
      <c r="FC48" s="97">
        <v>586.21</v>
      </c>
      <c r="FD48" s="97">
        <v>553.02</v>
      </c>
      <c r="FE48" s="97">
        <v>615.37</v>
      </c>
      <c r="FF48" s="97"/>
      <c r="FG48" s="97"/>
      <c r="FH48" s="98"/>
      <c r="FI48" s="84" t="s">
        <v>1022</v>
      </c>
      <c r="FJ48" s="97">
        <v>844.6</v>
      </c>
      <c r="FK48" s="97">
        <v>821.65</v>
      </c>
      <c r="FL48" s="97"/>
      <c r="FM48" s="97"/>
      <c r="FN48" s="97"/>
      <c r="FO48" s="98">
        <v>465.06</v>
      </c>
      <c r="FP48" s="84" t="s">
        <v>1023</v>
      </c>
      <c r="FQ48" s="87">
        <v>0.221238938053097</v>
      </c>
      <c r="FR48" s="97">
        <v>796.95</v>
      </c>
      <c r="FS48" s="97">
        <v>759.08</v>
      </c>
      <c r="FT48" s="97">
        <v>837.66</v>
      </c>
      <c r="FU48" s="97">
        <v>502.8</v>
      </c>
      <c r="FV48" s="97">
        <v>543.95000000000005</v>
      </c>
      <c r="FW48" s="98">
        <v>422.03</v>
      </c>
      <c r="FX48" s="84" t="s">
        <v>1024</v>
      </c>
      <c r="FY48" s="97">
        <v>831.17</v>
      </c>
      <c r="FZ48" s="97">
        <v>771.24</v>
      </c>
      <c r="GA48" s="97">
        <v>754.21</v>
      </c>
      <c r="GB48" s="97">
        <v>759.69</v>
      </c>
      <c r="GC48" s="97"/>
      <c r="GD48" s="98">
        <v>477.2</v>
      </c>
      <c r="GE48" s="84" t="s">
        <v>1025</v>
      </c>
      <c r="GF48" s="87">
        <v>0.20161290322580599</v>
      </c>
      <c r="GG48" s="97">
        <v>764.04</v>
      </c>
      <c r="GH48" s="97">
        <v>789.93</v>
      </c>
      <c r="GI48" s="97">
        <v>863.9</v>
      </c>
      <c r="GJ48" s="97">
        <v>606.20000000000005</v>
      </c>
      <c r="GK48" s="97"/>
      <c r="GL48" s="98">
        <v>557.03</v>
      </c>
      <c r="GM48" s="84" t="s">
        <v>1026</v>
      </c>
      <c r="GN48" s="87">
        <v>8.6239608127220702E-2</v>
      </c>
      <c r="GO48" s="97">
        <v>816.21</v>
      </c>
      <c r="GP48" s="97">
        <v>1126.07</v>
      </c>
      <c r="GQ48" s="97">
        <v>586.77</v>
      </c>
      <c r="GR48" s="97">
        <v>532.62</v>
      </c>
      <c r="GS48" s="97"/>
      <c r="GT48" s="98"/>
      <c r="GU48" s="84" t="s">
        <v>1027</v>
      </c>
      <c r="GV48" s="87">
        <v>1</v>
      </c>
      <c r="GW48" s="97">
        <v>677.17</v>
      </c>
      <c r="GX48" s="97">
        <v>678.7</v>
      </c>
      <c r="GY48" s="97">
        <v>642.69000000000005</v>
      </c>
      <c r="GZ48" s="97"/>
      <c r="HA48" s="97"/>
      <c r="HB48" s="98">
        <v>615.09</v>
      </c>
      <c r="HC48" s="84" t="s">
        <v>1028</v>
      </c>
      <c r="HD48" s="87">
        <v>1</v>
      </c>
      <c r="HE48" s="97">
        <v>780.52</v>
      </c>
      <c r="HF48" s="97">
        <v>793.18</v>
      </c>
      <c r="HG48" s="97"/>
      <c r="HH48" s="97">
        <v>500.12</v>
      </c>
      <c r="HI48" s="97">
        <v>493.48</v>
      </c>
      <c r="HJ48" s="98">
        <v>477.55</v>
      </c>
      <c r="HK48" s="99"/>
      <c r="HL48" s="87"/>
      <c r="HM48" s="97"/>
      <c r="HN48" s="97"/>
      <c r="HO48" s="97"/>
      <c r="HP48" s="97"/>
      <c r="HQ48" s="97"/>
      <c r="HR48" s="98"/>
    </row>
    <row r="49" spans="1:226" x14ac:dyDescent="0.35">
      <c r="A49" s="80">
        <v>45068</v>
      </c>
      <c r="B49" s="81" t="s">
        <v>1000</v>
      </c>
      <c r="C49" s="95">
        <v>800.85991198012653</v>
      </c>
      <c r="D49" s="95">
        <v>780.54833656800224</v>
      </c>
      <c r="E49" s="95">
        <v>713.76708211124185</v>
      </c>
      <c r="F49" s="95">
        <v>595.09116148085013</v>
      </c>
      <c r="G49" s="95">
        <v>530.28742619661796</v>
      </c>
      <c r="H49" s="96">
        <v>467.74263325320607</v>
      </c>
      <c r="I49" s="81" t="s">
        <v>1001</v>
      </c>
      <c r="J49" s="95">
        <v>801.7489587796133</v>
      </c>
      <c r="K49" s="95">
        <v>775.31833321400472</v>
      </c>
      <c r="L49" s="95">
        <v>709.18634479554862</v>
      </c>
      <c r="M49" s="95">
        <v>595.94324543712287</v>
      </c>
      <c r="N49" s="95">
        <v>432.22388471177953</v>
      </c>
      <c r="O49" s="96">
        <v>501.74628720893321</v>
      </c>
      <c r="P49" s="84" t="s">
        <v>1002</v>
      </c>
      <c r="Q49" s="97">
        <v>728.58</v>
      </c>
      <c r="R49" s="97">
        <v>753.57</v>
      </c>
      <c r="S49" s="97">
        <v>706.16</v>
      </c>
      <c r="T49" s="97">
        <v>536.02</v>
      </c>
      <c r="U49" s="97"/>
      <c r="V49" s="98"/>
      <c r="W49" s="84" t="s">
        <v>1003</v>
      </c>
      <c r="X49" s="97">
        <v>788.86</v>
      </c>
      <c r="Y49" s="97">
        <v>775.35</v>
      </c>
      <c r="Z49" s="97">
        <v>669.53</v>
      </c>
      <c r="AA49" s="97">
        <v>419.46</v>
      </c>
      <c r="AB49" s="97"/>
      <c r="AC49" s="98">
        <v>510.74</v>
      </c>
      <c r="AD49" s="84" t="s">
        <v>1004</v>
      </c>
      <c r="AE49" s="87">
        <v>0.51129972389814904</v>
      </c>
      <c r="AF49" s="97">
        <v>710.45</v>
      </c>
      <c r="AG49" s="97">
        <v>704.4</v>
      </c>
      <c r="AH49" s="97"/>
      <c r="AI49" s="97"/>
      <c r="AJ49" s="97"/>
      <c r="AK49" s="98">
        <v>413.73</v>
      </c>
      <c r="AL49" s="88" t="s">
        <v>1005</v>
      </c>
      <c r="AM49" s="89">
        <v>1</v>
      </c>
      <c r="AN49" s="97">
        <v>795.52</v>
      </c>
      <c r="AO49" s="97">
        <v>827.09</v>
      </c>
      <c r="AP49" s="97">
        <v>816.86</v>
      </c>
      <c r="AQ49" s="97">
        <v>779.84</v>
      </c>
      <c r="AR49" s="97"/>
      <c r="AS49" s="98"/>
      <c r="AT49" s="84" t="s">
        <v>1006</v>
      </c>
      <c r="AU49" s="87">
        <v>4.2236864335191797E-2</v>
      </c>
      <c r="AV49" s="97">
        <v>727.16</v>
      </c>
      <c r="AW49" s="97">
        <v>730.23</v>
      </c>
      <c r="AX49" s="97">
        <v>652.16</v>
      </c>
      <c r="AY49" s="97"/>
      <c r="AZ49" s="97"/>
      <c r="BA49" s="98">
        <v>446.68</v>
      </c>
      <c r="BB49" s="84" t="s">
        <v>1007</v>
      </c>
      <c r="BC49" s="97">
        <v>832.56</v>
      </c>
      <c r="BD49" s="97">
        <v>791.03</v>
      </c>
      <c r="BE49" s="97">
        <v>685.49</v>
      </c>
      <c r="BF49" s="97"/>
      <c r="BG49" s="97"/>
      <c r="BH49" s="98">
        <v>596.4</v>
      </c>
      <c r="BI49" s="84" t="s">
        <v>1008</v>
      </c>
      <c r="BJ49" s="87">
        <v>0.13426783748221</v>
      </c>
      <c r="BK49" s="97">
        <v>914.36</v>
      </c>
      <c r="BL49" s="97">
        <v>819.71</v>
      </c>
      <c r="BM49" s="97">
        <v>948.01</v>
      </c>
      <c r="BN49" s="97">
        <v>860.89</v>
      </c>
      <c r="BO49" s="97"/>
      <c r="BP49" s="98"/>
      <c r="BQ49" s="84" t="s">
        <v>1009</v>
      </c>
      <c r="BR49" s="87">
        <v>1</v>
      </c>
      <c r="BS49" s="97">
        <v>851.17</v>
      </c>
      <c r="BT49" s="97">
        <v>875.5</v>
      </c>
      <c r="BU49" s="97">
        <v>799.5</v>
      </c>
      <c r="BV49" s="97"/>
      <c r="BW49" s="97"/>
      <c r="BX49" s="98">
        <v>382.83</v>
      </c>
      <c r="BY49" s="84" t="s">
        <v>1010</v>
      </c>
      <c r="BZ49" s="97">
        <v>830.19</v>
      </c>
      <c r="CA49" s="97">
        <v>785.55</v>
      </c>
      <c r="CB49" s="97">
        <v>665.05</v>
      </c>
      <c r="CC49" s="97">
        <v>541.39</v>
      </c>
      <c r="CD49" s="97"/>
      <c r="CE49" s="98">
        <v>745.21</v>
      </c>
      <c r="CF49" s="84" t="s">
        <v>1011</v>
      </c>
      <c r="CG49" s="97">
        <v>801.78</v>
      </c>
      <c r="CH49" s="97">
        <v>920.13</v>
      </c>
      <c r="CI49" s="97">
        <v>830.65</v>
      </c>
      <c r="CJ49" s="97"/>
      <c r="CK49" s="97"/>
      <c r="CL49" s="98"/>
      <c r="CM49" s="84" t="s">
        <v>1012</v>
      </c>
      <c r="CN49" s="97">
        <v>850.77</v>
      </c>
      <c r="CO49" s="97">
        <v>774.42</v>
      </c>
      <c r="CP49" s="97">
        <v>789.04</v>
      </c>
      <c r="CQ49" s="97">
        <v>511.16</v>
      </c>
      <c r="CR49" s="97"/>
      <c r="CS49" s="98">
        <v>702.42</v>
      </c>
      <c r="CT49" s="84" t="s">
        <v>1013</v>
      </c>
      <c r="CU49" s="97">
        <v>762.89</v>
      </c>
      <c r="CV49" s="97">
        <v>823.25</v>
      </c>
      <c r="CW49" s="97">
        <v>725.37</v>
      </c>
      <c r="CX49" s="97">
        <v>619.91999999999996</v>
      </c>
      <c r="CY49" s="97"/>
      <c r="CZ49" s="98"/>
      <c r="DA49" s="84" t="s">
        <v>1014</v>
      </c>
      <c r="DB49" s="87">
        <v>1</v>
      </c>
      <c r="DC49" s="97">
        <v>688.4</v>
      </c>
      <c r="DD49" s="97">
        <v>750.2</v>
      </c>
      <c r="DE49" s="97">
        <v>679</v>
      </c>
      <c r="DF49" s="97">
        <v>754.56</v>
      </c>
      <c r="DG49" s="97"/>
      <c r="DH49" s="98">
        <v>712.65</v>
      </c>
      <c r="DI49" s="84" t="s">
        <v>1015</v>
      </c>
      <c r="DJ49" s="87">
        <v>2.66858805006271E-3</v>
      </c>
      <c r="DK49" s="97">
        <v>838.48</v>
      </c>
      <c r="DL49" s="97">
        <v>845.1</v>
      </c>
      <c r="DM49" s="97">
        <v>845.1</v>
      </c>
      <c r="DN49" s="97">
        <v>806.83</v>
      </c>
      <c r="DO49" s="97"/>
      <c r="DP49" s="98">
        <v>575.99</v>
      </c>
      <c r="DQ49" s="84" t="s">
        <v>1016</v>
      </c>
      <c r="DR49" s="97">
        <v>773.08</v>
      </c>
      <c r="DS49" s="97">
        <v>743.33</v>
      </c>
      <c r="DT49" s="97">
        <v>618.75</v>
      </c>
      <c r="DU49" s="97">
        <v>739.05</v>
      </c>
      <c r="DV49" s="97"/>
      <c r="DW49" s="98"/>
      <c r="DX49" s="84" t="s">
        <v>1017</v>
      </c>
      <c r="DY49" s="97">
        <v>753.19</v>
      </c>
      <c r="DZ49" s="97">
        <v>735.33</v>
      </c>
      <c r="EA49" s="97">
        <v>772.13</v>
      </c>
      <c r="EB49" s="97">
        <v>577.83000000000004</v>
      </c>
      <c r="EC49" s="97"/>
      <c r="ED49" s="98">
        <v>474.94</v>
      </c>
      <c r="EE49" s="84" t="s">
        <v>1018</v>
      </c>
      <c r="EF49" s="87">
        <v>1</v>
      </c>
      <c r="EG49" s="97">
        <v>753</v>
      </c>
      <c r="EH49" s="97">
        <v>704.49</v>
      </c>
      <c r="EI49" s="97">
        <v>632.69000000000005</v>
      </c>
      <c r="EJ49" s="97"/>
      <c r="EK49" s="97">
        <v>323.74</v>
      </c>
      <c r="EL49" s="98">
        <v>315.38</v>
      </c>
      <c r="EM49" s="84" t="s">
        <v>1019</v>
      </c>
      <c r="EN49" s="97">
        <v>815.46</v>
      </c>
      <c r="EO49" s="97">
        <v>779.87</v>
      </c>
      <c r="EP49" s="97">
        <v>684.88</v>
      </c>
      <c r="EQ49" s="97"/>
      <c r="ER49" s="97"/>
      <c r="ES49" s="98">
        <v>485.63</v>
      </c>
      <c r="ET49" s="84" t="s">
        <v>1020</v>
      </c>
      <c r="EU49" s="87">
        <v>1</v>
      </c>
      <c r="EV49" s="97">
        <v>775.67</v>
      </c>
      <c r="EW49" s="97">
        <v>718.74</v>
      </c>
      <c r="EX49" s="97">
        <v>718.74</v>
      </c>
      <c r="EY49" s="97"/>
      <c r="EZ49" s="97"/>
      <c r="FA49" s="98">
        <v>430.68</v>
      </c>
      <c r="FB49" s="84" t="s">
        <v>1021</v>
      </c>
      <c r="FC49" s="97">
        <v>586.21</v>
      </c>
      <c r="FD49" s="97">
        <v>553.02</v>
      </c>
      <c r="FE49" s="97">
        <v>615.37</v>
      </c>
      <c r="FF49" s="97"/>
      <c r="FG49" s="97"/>
      <c r="FH49" s="98"/>
      <c r="FI49" s="84" t="s">
        <v>1022</v>
      </c>
      <c r="FJ49" s="97">
        <v>834.68</v>
      </c>
      <c r="FK49" s="97">
        <v>819.17</v>
      </c>
      <c r="FL49" s="97"/>
      <c r="FM49" s="97"/>
      <c r="FN49" s="97"/>
      <c r="FO49" s="98">
        <v>471.68</v>
      </c>
      <c r="FP49" s="84" t="s">
        <v>1023</v>
      </c>
      <c r="FQ49" s="87">
        <v>0.22156736755810599</v>
      </c>
      <c r="FR49" s="97">
        <v>791.83</v>
      </c>
      <c r="FS49" s="97">
        <v>755.24</v>
      </c>
      <c r="FT49" s="97">
        <v>829.88</v>
      </c>
      <c r="FU49" s="97">
        <v>566.1</v>
      </c>
      <c r="FV49" s="97">
        <v>542.95000000000005</v>
      </c>
      <c r="FW49" s="98">
        <v>427.45</v>
      </c>
      <c r="FX49" s="84" t="s">
        <v>1024</v>
      </c>
      <c r="FY49" s="97">
        <v>811.66</v>
      </c>
      <c r="FZ49" s="97">
        <v>767.18</v>
      </c>
      <c r="GA49" s="97">
        <v>755.03</v>
      </c>
      <c r="GB49" s="97">
        <v>752.98</v>
      </c>
      <c r="GC49" s="97"/>
      <c r="GD49" s="98">
        <v>475.58</v>
      </c>
      <c r="GE49" s="84" t="s">
        <v>1025</v>
      </c>
      <c r="GF49" s="87">
        <v>0.20105756278022399</v>
      </c>
      <c r="GG49" s="97">
        <v>753.79</v>
      </c>
      <c r="GH49" s="97">
        <v>785.03</v>
      </c>
      <c r="GI49" s="97">
        <v>557.71</v>
      </c>
      <c r="GJ49" s="97">
        <v>536.66</v>
      </c>
      <c r="GK49" s="97"/>
      <c r="GL49" s="98">
        <v>601.07000000000005</v>
      </c>
      <c r="GM49" s="84" t="s">
        <v>1026</v>
      </c>
      <c r="GN49" s="87">
        <v>8.7900496637805997E-2</v>
      </c>
      <c r="GO49" s="97">
        <v>813.92</v>
      </c>
      <c r="GP49" s="97">
        <v>1137.4100000000001</v>
      </c>
      <c r="GQ49" s="97">
        <v>588.92999999999995</v>
      </c>
      <c r="GR49" s="97">
        <v>526.26</v>
      </c>
      <c r="GS49" s="97"/>
      <c r="GT49" s="98"/>
      <c r="GU49" s="84" t="s">
        <v>1027</v>
      </c>
      <c r="GV49" s="87">
        <v>1</v>
      </c>
      <c r="GW49" s="97">
        <v>680.39</v>
      </c>
      <c r="GX49" s="97">
        <v>678.15</v>
      </c>
      <c r="GY49" s="97">
        <v>641.38</v>
      </c>
      <c r="GZ49" s="97"/>
      <c r="HA49" s="97"/>
      <c r="HB49" s="98">
        <v>615</v>
      </c>
      <c r="HC49" s="84" t="s">
        <v>1028</v>
      </c>
      <c r="HD49" s="87">
        <v>1</v>
      </c>
      <c r="HE49" s="97">
        <v>760.52</v>
      </c>
      <c r="HF49" s="97">
        <v>788.18</v>
      </c>
      <c r="HG49" s="97"/>
      <c r="HH49" s="97">
        <v>493.31</v>
      </c>
      <c r="HI49" s="97">
        <v>486.67</v>
      </c>
      <c r="HJ49" s="98">
        <v>478.39</v>
      </c>
      <c r="HK49" s="99"/>
      <c r="HL49" s="87"/>
      <c r="HM49" s="97"/>
      <c r="HN49" s="97"/>
      <c r="HO49" s="97"/>
      <c r="HP49" s="97"/>
      <c r="HQ49" s="97"/>
      <c r="HR49" s="98"/>
    </row>
    <row r="50" spans="1:226" x14ac:dyDescent="0.35">
      <c r="A50" s="80">
        <v>45061</v>
      </c>
      <c r="B50" s="81" t="s">
        <v>1000</v>
      </c>
      <c r="C50" s="95">
        <v>799.13444524298768</v>
      </c>
      <c r="D50" s="95">
        <v>780.84979871459871</v>
      </c>
      <c r="E50" s="95">
        <v>712.45219783495554</v>
      </c>
      <c r="F50" s="95">
        <v>597.25375454389075</v>
      </c>
      <c r="G50" s="95">
        <v>500.27357122384626</v>
      </c>
      <c r="H50" s="96">
        <v>473.01399197262384</v>
      </c>
      <c r="I50" s="81" t="s">
        <v>1001</v>
      </c>
      <c r="J50" s="95">
        <v>799.35452735594572</v>
      </c>
      <c r="K50" s="95">
        <v>773.82562023245157</v>
      </c>
      <c r="L50" s="95">
        <v>707.68995738610204</v>
      </c>
      <c r="M50" s="95">
        <v>598.01531770843428</v>
      </c>
      <c r="N50" s="95">
        <v>428.58844611528815</v>
      </c>
      <c r="O50" s="96">
        <v>503.15877819170606</v>
      </c>
      <c r="P50" s="84" t="s">
        <v>1002</v>
      </c>
      <c r="Q50" s="97">
        <v>732.74</v>
      </c>
      <c r="R50" s="97">
        <v>756.9</v>
      </c>
      <c r="S50" s="97">
        <v>705.31</v>
      </c>
      <c r="T50" s="97">
        <v>536.02</v>
      </c>
      <c r="U50" s="97"/>
      <c r="V50" s="98"/>
      <c r="W50" s="84" t="s">
        <v>1003</v>
      </c>
      <c r="X50" s="97">
        <v>802.81</v>
      </c>
      <c r="Y50" s="97">
        <v>774.05</v>
      </c>
      <c r="Z50" s="97">
        <v>654.49</v>
      </c>
      <c r="AA50" s="97">
        <v>411.47</v>
      </c>
      <c r="AB50" s="97"/>
      <c r="AC50" s="98">
        <v>510.74</v>
      </c>
      <c r="AD50" s="84" t="s">
        <v>1004</v>
      </c>
      <c r="AE50" s="87">
        <v>0.51129972389814904</v>
      </c>
      <c r="AF50" s="97">
        <v>712.15</v>
      </c>
      <c r="AG50" s="97">
        <v>708.79</v>
      </c>
      <c r="AH50" s="97"/>
      <c r="AI50" s="97"/>
      <c r="AJ50" s="97"/>
      <c r="AK50" s="98">
        <v>430</v>
      </c>
      <c r="AL50" s="88" t="s">
        <v>1005</v>
      </c>
      <c r="AM50" s="89">
        <v>1</v>
      </c>
      <c r="AN50" s="97">
        <v>824.02</v>
      </c>
      <c r="AO50" s="97">
        <v>852.38</v>
      </c>
      <c r="AP50" s="97">
        <v>818.98</v>
      </c>
      <c r="AQ50" s="97">
        <v>779.84</v>
      </c>
      <c r="AR50" s="97"/>
      <c r="AS50" s="98"/>
      <c r="AT50" s="84" t="s">
        <v>1006</v>
      </c>
      <c r="AU50" s="87">
        <v>4.2419614829897298E-2</v>
      </c>
      <c r="AV50" s="97">
        <v>733.53</v>
      </c>
      <c r="AW50" s="97">
        <v>743.87</v>
      </c>
      <c r="AX50" s="97">
        <v>645.20000000000005</v>
      </c>
      <c r="AY50" s="97"/>
      <c r="AZ50" s="97"/>
      <c r="BA50" s="98">
        <v>453.52</v>
      </c>
      <c r="BB50" s="84" t="s">
        <v>1007</v>
      </c>
      <c r="BC50" s="97">
        <v>819.96</v>
      </c>
      <c r="BD50" s="97">
        <v>782.63</v>
      </c>
      <c r="BE50" s="97">
        <v>690.03</v>
      </c>
      <c r="BF50" s="97"/>
      <c r="BG50" s="97"/>
      <c r="BH50" s="98">
        <v>607.49</v>
      </c>
      <c r="BI50" s="84" t="s">
        <v>1008</v>
      </c>
      <c r="BJ50" s="87">
        <v>0.13428045816492301</v>
      </c>
      <c r="BK50" s="97">
        <v>892.97</v>
      </c>
      <c r="BL50" s="97">
        <v>798.3</v>
      </c>
      <c r="BM50" s="97">
        <v>926.62</v>
      </c>
      <c r="BN50" s="97">
        <v>860.97</v>
      </c>
      <c r="BO50" s="97"/>
      <c r="BP50" s="98"/>
      <c r="BQ50" s="84" t="s">
        <v>1009</v>
      </c>
      <c r="BR50" s="87">
        <v>1</v>
      </c>
      <c r="BS50" s="97">
        <v>852</v>
      </c>
      <c r="BT50" s="97">
        <v>876.33</v>
      </c>
      <c r="BU50" s="97">
        <v>795.33</v>
      </c>
      <c r="BV50" s="97"/>
      <c r="BW50" s="97"/>
      <c r="BX50" s="98">
        <v>383.67</v>
      </c>
      <c r="BY50" s="84" t="s">
        <v>1010</v>
      </c>
      <c r="BZ50" s="97">
        <v>832.84</v>
      </c>
      <c r="CA50" s="97">
        <v>787.93</v>
      </c>
      <c r="CB50" s="97">
        <v>662.12</v>
      </c>
      <c r="CC50" s="97">
        <v>553.77</v>
      </c>
      <c r="CD50" s="97"/>
      <c r="CE50" s="98">
        <v>747.44</v>
      </c>
      <c r="CF50" s="84" t="s">
        <v>1011</v>
      </c>
      <c r="CG50" s="97">
        <v>815.49</v>
      </c>
      <c r="CH50" s="97">
        <v>943.51</v>
      </c>
      <c r="CI50" s="97">
        <v>817.75</v>
      </c>
      <c r="CJ50" s="97"/>
      <c r="CK50" s="97"/>
      <c r="CL50" s="98"/>
      <c r="CM50" s="84" t="s">
        <v>1012</v>
      </c>
      <c r="CN50" s="97">
        <v>854.7</v>
      </c>
      <c r="CO50" s="97">
        <v>770.61</v>
      </c>
      <c r="CP50" s="97">
        <v>789.82</v>
      </c>
      <c r="CQ50" s="97">
        <v>505</v>
      </c>
      <c r="CR50" s="97"/>
      <c r="CS50" s="98">
        <v>702.46</v>
      </c>
      <c r="CT50" s="84" t="s">
        <v>1013</v>
      </c>
      <c r="CU50" s="97">
        <v>758.05</v>
      </c>
      <c r="CV50" s="97">
        <v>815.99</v>
      </c>
      <c r="CW50" s="97">
        <v>725.37</v>
      </c>
      <c r="CX50" s="97">
        <v>619.91999999999996</v>
      </c>
      <c r="CY50" s="97"/>
      <c r="CZ50" s="98"/>
      <c r="DA50" s="84" t="s">
        <v>1014</v>
      </c>
      <c r="DB50" s="87">
        <v>1</v>
      </c>
      <c r="DC50" s="97">
        <v>687.6</v>
      </c>
      <c r="DD50" s="97">
        <v>745.4</v>
      </c>
      <c r="DE50" s="97">
        <v>619</v>
      </c>
      <c r="DF50" s="97">
        <v>754.56</v>
      </c>
      <c r="DG50" s="97"/>
      <c r="DH50" s="98">
        <v>680.65</v>
      </c>
      <c r="DI50" s="84" t="s">
        <v>1015</v>
      </c>
      <c r="DJ50" s="87">
        <v>2.7078256160303301E-3</v>
      </c>
      <c r="DK50" s="97">
        <v>850.75</v>
      </c>
      <c r="DL50" s="97">
        <v>852.94</v>
      </c>
      <c r="DM50" s="97">
        <v>852.94</v>
      </c>
      <c r="DN50" s="97">
        <v>818.7</v>
      </c>
      <c r="DO50" s="97"/>
      <c r="DP50" s="98">
        <v>604.33000000000004</v>
      </c>
      <c r="DQ50" s="84" t="s">
        <v>1016</v>
      </c>
      <c r="DR50" s="97">
        <v>793.08</v>
      </c>
      <c r="DS50" s="97">
        <v>767.96</v>
      </c>
      <c r="DT50" s="97">
        <v>605.01</v>
      </c>
      <c r="DU50" s="97">
        <v>732.14</v>
      </c>
      <c r="DV50" s="97"/>
      <c r="DW50" s="98"/>
      <c r="DX50" s="84" t="s">
        <v>1017</v>
      </c>
      <c r="DY50" s="97">
        <v>756.52</v>
      </c>
      <c r="DZ50" s="97">
        <v>738.45</v>
      </c>
      <c r="EA50" s="97">
        <v>767.53</v>
      </c>
      <c r="EB50" s="97">
        <v>565.83000000000004</v>
      </c>
      <c r="EC50" s="97"/>
      <c r="ED50" s="98">
        <v>477.5</v>
      </c>
      <c r="EE50" s="84" t="s">
        <v>1018</v>
      </c>
      <c r="EF50" s="87">
        <v>1</v>
      </c>
      <c r="EG50" s="97">
        <v>755.46</v>
      </c>
      <c r="EH50" s="97">
        <v>711.65</v>
      </c>
      <c r="EI50" s="97">
        <v>623.84</v>
      </c>
      <c r="EJ50" s="97"/>
      <c r="EK50" s="97">
        <v>323.74</v>
      </c>
      <c r="EL50" s="98">
        <v>315.66000000000003</v>
      </c>
      <c r="EM50" s="84" t="s">
        <v>1019</v>
      </c>
      <c r="EN50" s="97">
        <v>797.35</v>
      </c>
      <c r="EO50" s="97">
        <v>769.53</v>
      </c>
      <c r="EP50" s="97">
        <v>660.1</v>
      </c>
      <c r="EQ50" s="97"/>
      <c r="ER50" s="97"/>
      <c r="ES50" s="98">
        <v>497.78</v>
      </c>
      <c r="ET50" s="84" t="s">
        <v>1020</v>
      </c>
      <c r="EU50" s="87">
        <v>1</v>
      </c>
      <c r="EV50" s="97">
        <v>770.28</v>
      </c>
      <c r="EW50" s="97">
        <v>710.41</v>
      </c>
      <c r="EX50" s="97">
        <v>710.41</v>
      </c>
      <c r="EY50" s="97"/>
      <c r="EZ50" s="97"/>
      <c r="FA50" s="98">
        <v>425.33</v>
      </c>
      <c r="FB50" s="84" t="s">
        <v>1021</v>
      </c>
      <c r="FC50" s="97">
        <v>586.21</v>
      </c>
      <c r="FD50" s="97">
        <v>553.02</v>
      </c>
      <c r="FE50" s="97">
        <v>615.37</v>
      </c>
      <c r="FF50" s="97"/>
      <c r="FG50" s="97"/>
      <c r="FH50" s="98"/>
      <c r="FI50" s="84" t="s">
        <v>1022</v>
      </c>
      <c r="FJ50" s="97">
        <v>830.55</v>
      </c>
      <c r="FK50" s="97">
        <v>815.04</v>
      </c>
      <c r="FL50" s="97"/>
      <c r="FM50" s="97"/>
      <c r="FN50" s="97"/>
      <c r="FO50" s="98">
        <v>475.81</v>
      </c>
      <c r="FP50" s="84" t="s">
        <v>1023</v>
      </c>
      <c r="FQ50" s="87">
        <v>0.221837703536093</v>
      </c>
      <c r="FR50" s="97">
        <v>794.55</v>
      </c>
      <c r="FS50" s="97">
        <v>765.83</v>
      </c>
      <c r="FT50" s="97">
        <v>836.77</v>
      </c>
      <c r="FU50" s="97">
        <v>566.16</v>
      </c>
      <c r="FV50" s="97">
        <v>509.53</v>
      </c>
      <c r="FW50" s="98">
        <v>433</v>
      </c>
      <c r="FX50" s="84" t="s">
        <v>1024</v>
      </c>
      <c r="FY50" s="97">
        <v>797.83</v>
      </c>
      <c r="FZ50" s="97">
        <v>755.8</v>
      </c>
      <c r="GA50" s="97">
        <v>745.27</v>
      </c>
      <c r="GB50" s="97">
        <v>744.72</v>
      </c>
      <c r="GC50" s="97"/>
      <c r="GD50" s="98">
        <v>477.2</v>
      </c>
      <c r="GE50" s="84" t="s">
        <v>1025</v>
      </c>
      <c r="GF50" s="87">
        <v>0.20253164556962</v>
      </c>
      <c r="GG50" s="97">
        <v>781.06</v>
      </c>
      <c r="GH50" s="97">
        <v>824.48</v>
      </c>
      <c r="GI50" s="97">
        <v>739.98</v>
      </c>
      <c r="GJ50" s="97">
        <v>595.01</v>
      </c>
      <c r="GK50" s="97"/>
      <c r="GL50" s="98">
        <v>641.51</v>
      </c>
      <c r="GM50" s="84" t="s">
        <v>1026</v>
      </c>
      <c r="GN50" s="87">
        <v>8.8570036756565301E-2</v>
      </c>
      <c r="GO50" s="97">
        <v>795.82</v>
      </c>
      <c r="GP50" s="97">
        <v>1113.9100000000001</v>
      </c>
      <c r="GQ50" s="97">
        <v>576.34</v>
      </c>
      <c r="GR50" s="97">
        <v>521.32000000000005</v>
      </c>
      <c r="GS50" s="97"/>
      <c r="GT50" s="98"/>
      <c r="GU50" s="84" t="s">
        <v>1027</v>
      </c>
      <c r="GV50" s="87">
        <v>1</v>
      </c>
      <c r="GW50" s="97">
        <v>691.79</v>
      </c>
      <c r="GX50" s="97">
        <v>686.03</v>
      </c>
      <c r="GY50" s="97">
        <v>646.25</v>
      </c>
      <c r="GZ50" s="97"/>
      <c r="HA50" s="97"/>
      <c r="HB50" s="98">
        <v>616.48</v>
      </c>
      <c r="HC50" s="84" t="s">
        <v>1028</v>
      </c>
      <c r="HD50" s="87">
        <v>1</v>
      </c>
      <c r="HE50" s="97">
        <v>727.18</v>
      </c>
      <c r="HF50" s="97">
        <v>779.85</v>
      </c>
      <c r="HG50" s="97"/>
      <c r="HH50" s="97">
        <v>487.85</v>
      </c>
      <c r="HI50" s="97">
        <v>481.21</v>
      </c>
      <c r="HJ50" s="98">
        <v>480.89</v>
      </c>
      <c r="HK50" s="99"/>
      <c r="HL50" s="87"/>
      <c r="HM50" s="97"/>
      <c r="HN50" s="97"/>
      <c r="HO50" s="97"/>
      <c r="HP50" s="97"/>
      <c r="HQ50" s="97"/>
      <c r="HR50" s="98"/>
    </row>
    <row r="51" spans="1:226" x14ac:dyDescent="0.35">
      <c r="A51" s="80">
        <v>45054</v>
      </c>
      <c r="B51" s="81" t="s">
        <v>1000</v>
      </c>
      <c r="C51" s="95">
        <v>804.99210527604816</v>
      </c>
      <c r="D51" s="95">
        <v>793.84976030787197</v>
      </c>
      <c r="E51" s="95">
        <v>698.01979414625009</v>
      </c>
      <c r="F51" s="95">
        <v>610.21164370690781</v>
      </c>
      <c r="G51" s="95">
        <v>510.95465940575127</v>
      </c>
      <c r="H51" s="96">
        <v>477.99666291239674</v>
      </c>
      <c r="I51" s="81" t="s">
        <v>1001</v>
      </c>
      <c r="J51" s="95">
        <v>805.79559485155778</v>
      </c>
      <c r="K51" s="95">
        <v>786.69842386989296</v>
      </c>
      <c r="L51" s="95">
        <v>692.83956868352095</v>
      </c>
      <c r="M51" s="95">
        <v>611.01897081315383</v>
      </c>
      <c r="N51" s="95">
        <v>451.12683375104427</v>
      </c>
      <c r="O51" s="96">
        <v>508.96796368553248</v>
      </c>
      <c r="P51" s="84" t="s">
        <v>1002</v>
      </c>
      <c r="Q51" s="97">
        <v>732.74</v>
      </c>
      <c r="R51" s="97">
        <v>760.24</v>
      </c>
      <c r="S51" s="97">
        <v>707.41</v>
      </c>
      <c r="T51" s="97">
        <v>536.02</v>
      </c>
      <c r="U51" s="97"/>
      <c r="V51" s="98"/>
      <c r="W51" s="84" t="s">
        <v>1003</v>
      </c>
      <c r="X51" s="97">
        <v>807.78</v>
      </c>
      <c r="Y51" s="97">
        <v>779.76</v>
      </c>
      <c r="Z51" s="97">
        <v>619.70000000000005</v>
      </c>
      <c r="AA51" s="97">
        <v>426.93</v>
      </c>
      <c r="AB51" s="97"/>
      <c r="AC51" s="98">
        <v>540.5</v>
      </c>
      <c r="AD51" s="84" t="s">
        <v>1004</v>
      </c>
      <c r="AE51" s="87">
        <v>0.51129972389814904</v>
      </c>
      <c r="AF51" s="97">
        <v>717.27</v>
      </c>
      <c r="AG51" s="97">
        <v>732.01</v>
      </c>
      <c r="AH51" s="97"/>
      <c r="AI51" s="97"/>
      <c r="AJ51" s="97"/>
      <c r="AK51" s="98">
        <v>444.15</v>
      </c>
      <c r="AL51" s="88" t="s">
        <v>1005</v>
      </c>
      <c r="AM51" s="89">
        <v>1</v>
      </c>
      <c r="AN51" s="97">
        <v>828.91</v>
      </c>
      <c r="AO51" s="97">
        <v>867.57</v>
      </c>
      <c r="AP51" s="97">
        <v>824.75</v>
      </c>
      <c r="AQ51" s="97">
        <v>779.84</v>
      </c>
      <c r="AR51" s="97"/>
      <c r="AS51" s="98"/>
      <c r="AT51" s="84" t="s">
        <v>1006</v>
      </c>
      <c r="AU51" s="87">
        <v>4.2716787697565102E-2</v>
      </c>
      <c r="AV51" s="97">
        <v>749.58</v>
      </c>
      <c r="AW51" s="97">
        <v>769.45</v>
      </c>
      <c r="AX51" s="97">
        <v>660.03</v>
      </c>
      <c r="AY51" s="97"/>
      <c r="AZ51" s="97"/>
      <c r="BA51" s="98">
        <v>464.99</v>
      </c>
      <c r="BB51" s="84" t="s">
        <v>1007</v>
      </c>
      <c r="BC51" s="97">
        <v>814.07</v>
      </c>
      <c r="BD51" s="97">
        <v>791.87</v>
      </c>
      <c r="BE51" s="97">
        <v>666.33</v>
      </c>
      <c r="BF51" s="97"/>
      <c r="BG51" s="97"/>
      <c r="BH51" s="98">
        <v>603.45000000000005</v>
      </c>
      <c r="BI51" s="84" t="s">
        <v>1008</v>
      </c>
      <c r="BJ51" s="87">
        <v>0.134276852013481</v>
      </c>
      <c r="BK51" s="97">
        <v>892.94</v>
      </c>
      <c r="BL51" s="97">
        <v>787.53</v>
      </c>
      <c r="BM51" s="97">
        <v>915.85</v>
      </c>
      <c r="BN51" s="97">
        <v>860.94</v>
      </c>
      <c r="BO51" s="97"/>
      <c r="BP51" s="98"/>
      <c r="BQ51" s="84" t="s">
        <v>1009</v>
      </c>
      <c r="BR51" s="87">
        <v>1</v>
      </c>
      <c r="BS51" s="97">
        <v>852</v>
      </c>
      <c r="BT51" s="97">
        <v>876.33</v>
      </c>
      <c r="BU51" s="97">
        <v>780.33</v>
      </c>
      <c r="BV51" s="97"/>
      <c r="BW51" s="97"/>
      <c r="BX51" s="98">
        <v>391.17</v>
      </c>
      <c r="BY51" s="84" t="s">
        <v>1010</v>
      </c>
      <c r="BZ51" s="97">
        <v>849.05</v>
      </c>
      <c r="CA51" s="97">
        <v>805.89</v>
      </c>
      <c r="CB51" s="97">
        <v>658.75</v>
      </c>
      <c r="CC51" s="97">
        <v>576.32000000000005</v>
      </c>
      <c r="CD51" s="97"/>
      <c r="CE51" s="98">
        <v>753.79</v>
      </c>
      <c r="CF51" s="84" t="s">
        <v>1011</v>
      </c>
      <c r="CG51" s="97">
        <v>844.53</v>
      </c>
      <c r="CH51" s="97">
        <v>966.9</v>
      </c>
      <c r="CI51" s="97">
        <v>788.72</v>
      </c>
      <c r="CJ51" s="97"/>
      <c r="CK51" s="97"/>
      <c r="CL51" s="98"/>
      <c r="CM51" s="84" t="s">
        <v>1012</v>
      </c>
      <c r="CN51" s="97">
        <v>868.54</v>
      </c>
      <c r="CO51" s="97">
        <v>778.92</v>
      </c>
      <c r="CP51" s="97">
        <v>794.55</v>
      </c>
      <c r="CQ51" s="97">
        <v>500.37</v>
      </c>
      <c r="CR51" s="97"/>
      <c r="CS51" s="98">
        <v>704.27</v>
      </c>
      <c r="CT51" s="84" t="s">
        <v>1013</v>
      </c>
      <c r="CU51" s="97">
        <v>766.11</v>
      </c>
      <c r="CV51" s="97">
        <v>825.67</v>
      </c>
      <c r="CW51" s="97">
        <v>725.37</v>
      </c>
      <c r="CX51" s="97">
        <v>619.91999999999996</v>
      </c>
      <c r="CY51" s="97"/>
      <c r="CZ51" s="98"/>
      <c r="DA51" s="84" t="s">
        <v>1014</v>
      </c>
      <c r="DB51" s="87">
        <v>1</v>
      </c>
      <c r="DC51" s="97">
        <v>768.4</v>
      </c>
      <c r="DD51" s="97">
        <v>827.8</v>
      </c>
      <c r="DE51" s="97">
        <v>655</v>
      </c>
      <c r="DF51" s="97">
        <v>754.56</v>
      </c>
      <c r="DG51" s="97"/>
      <c r="DH51" s="98">
        <v>712.65</v>
      </c>
      <c r="DI51" s="84" t="s">
        <v>1015</v>
      </c>
      <c r="DJ51" s="87">
        <v>2.68672756582483E-3</v>
      </c>
      <c r="DK51" s="97">
        <v>872.66</v>
      </c>
      <c r="DL51" s="97">
        <v>865.73</v>
      </c>
      <c r="DM51" s="97">
        <v>865.73</v>
      </c>
      <c r="DN51" s="97">
        <v>812.32</v>
      </c>
      <c r="DO51" s="97"/>
      <c r="DP51" s="98">
        <v>605.38</v>
      </c>
      <c r="DQ51" s="84" t="s">
        <v>1016</v>
      </c>
      <c r="DR51" s="97">
        <v>810.24</v>
      </c>
      <c r="DS51" s="97">
        <v>797.64</v>
      </c>
      <c r="DT51" s="97">
        <v>613.38</v>
      </c>
      <c r="DU51" s="97">
        <v>732.56</v>
      </c>
      <c r="DV51" s="97"/>
      <c r="DW51" s="98"/>
      <c r="DX51" s="84" t="s">
        <v>1017</v>
      </c>
      <c r="DY51" s="97">
        <v>775.5</v>
      </c>
      <c r="DZ51" s="97">
        <v>759.53</v>
      </c>
      <c r="EA51" s="97">
        <v>757.37</v>
      </c>
      <c r="EB51" s="97">
        <v>561.04999999999995</v>
      </c>
      <c r="EC51" s="97"/>
      <c r="ED51" s="98">
        <v>482.84</v>
      </c>
      <c r="EE51" s="84" t="s">
        <v>1018</v>
      </c>
      <c r="EF51" s="87">
        <v>1</v>
      </c>
      <c r="EG51" s="97">
        <v>770.72</v>
      </c>
      <c r="EH51" s="97">
        <v>735.05</v>
      </c>
      <c r="EI51" s="97">
        <v>621.53</v>
      </c>
      <c r="EJ51" s="97"/>
      <c r="EK51" s="97">
        <v>323.74</v>
      </c>
      <c r="EL51" s="98">
        <v>317.93</v>
      </c>
      <c r="EM51" s="84" t="s">
        <v>1019</v>
      </c>
      <c r="EN51" s="97">
        <v>769.77</v>
      </c>
      <c r="EO51" s="97">
        <v>757.46</v>
      </c>
      <c r="EP51" s="97">
        <v>646.83000000000004</v>
      </c>
      <c r="EQ51" s="97"/>
      <c r="ER51" s="97"/>
      <c r="ES51" s="98">
        <v>497.78</v>
      </c>
      <c r="ET51" s="84" t="s">
        <v>1020</v>
      </c>
      <c r="EU51" s="87">
        <v>1</v>
      </c>
      <c r="EV51" s="97">
        <v>812.16</v>
      </c>
      <c r="EW51" s="97">
        <v>770.5</v>
      </c>
      <c r="EX51" s="97">
        <v>770.5</v>
      </c>
      <c r="EY51" s="97"/>
      <c r="EZ51" s="97"/>
      <c r="FA51" s="98">
        <v>458.45</v>
      </c>
      <c r="FB51" s="84" t="s">
        <v>1021</v>
      </c>
      <c r="FC51" s="97">
        <v>586.21</v>
      </c>
      <c r="FD51" s="97">
        <v>553.02</v>
      </c>
      <c r="FE51" s="97">
        <v>615.37</v>
      </c>
      <c r="FF51" s="97"/>
      <c r="FG51" s="97"/>
      <c r="FH51" s="98"/>
      <c r="FI51" s="84" t="s">
        <v>1022</v>
      </c>
      <c r="FJ51" s="97">
        <v>821.46</v>
      </c>
      <c r="FK51" s="97">
        <v>806.77</v>
      </c>
      <c r="FL51" s="97"/>
      <c r="FM51" s="97"/>
      <c r="FN51" s="97"/>
      <c r="FO51" s="98">
        <v>475.81</v>
      </c>
      <c r="FP51" s="84" t="s">
        <v>1023</v>
      </c>
      <c r="FQ51" s="87">
        <v>0.218851902917296</v>
      </c>
      <c r="FR51" s="97">
        <v>795.89</v>
      </c>
      <c r="FS51" s="97">
        <v>781.52</v>
      </c>
      <c r="FT51" s="97">
        <v>812.96</v>
      </c>
      <c r="FU51" s="97">
        <v>545.24</v>
      </c>
      <c r="FV51" s="97">
        <v>518.67999999999995</v>
      </c>
      <c r="FW51" s="98">
        <v>434.45</v>
      </c>
      <c r="FX51" s="84" t="s">
        <v>1024</v>
      </c>
      <c r="FY51" s="97">
        <v>778.32</v>
      </c>
      <c r="FZ51" s="97">
        <v>739.54</v>
      </c>
      <c r="GA51" s="97">
        <v>726.57</v>
      </c>
      <c r="GB51" s="97">
        <v>779.53</v>
      </c>
      <c r="GC51" s="97"/>
      <c r="GD51" s="98">
        <v>480.45</v>
      </c>
      <c r="GE51" s="84" t="s">
        <v>1025</v>
      </c>
      <c r="GF51" s="87">
        <v>0.203062177638793</v>
      </c>
      <c r="GG51" s="97">
        <v>781.73</v>
      </c>
      <c r="GH51" s="97">
        <v>824.15</v>
      </c>
      <c r="GI51" s="97">
        <v>979.24</v>
      </c>
      <c r="GJ51" s="97">
        <v>718.48</v>
      </c>
      <c r="GK51" s="97"/>
      <c r="GL51" s="98">
        <v>644.63</v>
      </c>
      <c r="GM51" s="84" t="s">
        <v>1026</v>
      </c>
      <c r="GN51" s="87">
        <v>8.9276148984037407E-2</v>
      </c>
      <c r="GO51" s="97">
        <v>787.38</v>
      </c>
      <c r="GP51" s="97">
        <v>1125.72</v>
      </c>
      <c r="GQ51" s="97">
        <v>562.87</v>
      </c>
      <c r="GR51" s="97">
        <v>527.98</v>
      </c>
      <c r="GS51" s="97"/>
      <c r="GT51" s="98"/>
      <c r="GU51" s="84" t="s">
        <v>1027</v>
      </c>
      <c r="GV51" s="87">
        <v>1</v>
      </c>
      <c r="GW51" s="97">
        <v>745.7</v>
      </c>
      <c r="GX51" s="97">
        <v>747.19</v>
      </c>
      <c r="GY51" s="97">
        <v>705.31</v>
      </c>
      <c r="GZ51" s="97"/>
      <c r="HA51" s="97"/>
      <c r="HB51" s="98">
        <v>613.98</v>
      </c>
      <c r="HC51" s="84" t="s">
        <v>1028</v>
      </c>
      <c r="HD51" s="87">
        <v>1</v>
      </c>
      <c r="HE51" s="97">
        <v>733.02</v>
      </c>
      <c r="HF51" s="97">
        <v>786.52</v>
      </c>
      <c r="HG51" s="97"/>
      <c r="HH51" s="97">
        <v>521.70000000000005</v>
      </c>
      <c r="HI51" s="97">
        <v>515.05999999999995</v>
      </c>
      <c r="HJ51" s="98">
        <v>484.22</v>
      </c>
      <c r="HK51" s="99"/>
      <c r="HL51" s="87"/>
      <c r="HM51" s="97"/>
      <c r="HN51" s="97"/>
      <c r="HO51" s="97"/>
      <c r="HP51" s="97"/>
      <c r="HQ51" s="97"/>
      <c r="HR51" s="98"/>
    </row>
    <row r="52" spans="1:226" x14ac:dyDescent="0.35">
      <c r="A52" s="80">
        <v>45047</v>
      </c>
      <c r="B52" s="81" t="s">
        <v>1000</v>
      </c>
      <c r="C52" s="95">
        <v>824.69407019008156</v>
      </c>
      <c r="D52" s="95">
        <v>821.50181883878611</v>
      </c>
      <c r="E52" s="95">
        <v>703.18100754322768</v>
      </c>
      <c r="F52" s="95">
        <v>617.98526522366069</v>
      </c>
      <c r="G52" s="95">
        <v>547.76382440049679</v>
      </c>
      <c r="H52" s="96">
        <v>478.30115399170586</v>
      </c>
      <c r="I52" s="81" t="s">
        <v>1001</v>
      </c>
      <c r="J52" s="95">
        <v>825.18221394056741</v>
      </c>
      <c r="K52" s="95">
        <v>816.0175503038364</v>
      </c>
      <c r="L52" s="95">
        <v>696.18914945437871</v>
      </c>
      <c r="M52" s="95">
        <v>618.08317391530431</v>
      </c>
      <c r="N52" s="95">
        <v>455.24832915622392</v>
      </c>
      <c r="O52" s="96">
        <v>513.09970040642736</v>
      </c>
      <c r="P52" s="84" t="s">
        <v>1002</v>
      </c>
      <c r="Q52" s="97">
        <v>754.41</v>
      </c>
      <c r="R52" s="97">
        <v>791.9</v>
      </c>
      <c r="S52" s="97">
        <v>733.9</v>
      </c>
      <c r="T52" s="97">
        <v>568.02</v>
      </c>
      <c r="U52" s="97"/>
      <c r="V52" s="98"/>
      <c r="W52" s="84" t="s">
        <v>1003</v>
      </c>
      <c r="X52" s="97">
        <v>814.42</v>
      </c>
      <c r="Y52" s="97">
        <v>798.09</v>
      </c>
      <c r="Z52" s="97">
        <v>650.44000000000005</v>
      </c>
      <c r="AA52" s="97">
        <v>426.93</v>
      </c>
      <c r="AB52" s="97"/>
      <c r="AC52" s="98">
        <v>540.5</v>
      </c>
      <c r="AD52" s="84" t="s">
        <v>1004</v>
      </c>
      <c r="AE52" s="87">
        <v>0.51129972389814904</v>
      </c>
      <c r="AF52" s="97">
        <v>723.06</v>
      </c>
      <c r="AG52" s="97">
        <v>755.36</v>
      </c>
      <c r="AH52" s="97"/>
      <c r="AI52" s="97"/>
      <c r="AJ52" s="97"/>
      <c r="AK52" s="98">
        <v>446.53</v>
      </c>
      <c r="AL52" s="88" t="s">
        <v>1005</v>
      </c>
      <c r="AM52" s="89">
        <v>1</v>
      </c>
      <c r="AN52" s="97">
        <v>834.47</v>
      </c>
      <c r="AO52" s="97">
        <v>879.3</v>
      </c>
      <c r="AP52" s="97">
        <v>834.19</v>
      </c>
      <c r="AQ52" s="97">
        <v>779.84</v>
      </c>
      <c r="AR52" s="97"/>
      <c r="AS52" s="98"/>
      <c r="AT52" s="84" t="s">
        <v>1006</v>
      </c>
      <c r="AU52" s="87">
        <v>4.2549570249340501E-2</v>
      </c>
      <c r="AV52" s="97">
        <v>763.77</v>
      </c>
      <c r="AW52" s="97">
        <v>797.7</v>
      </c>
      <c r="AX52" s="97">
        <v>695.18</v>
      </c>
      <c r="AY52" s="97"/>
      <c r="AZ52" s="97"/>
      <c r="BA52" s="98">
        <v>468.55</v>
      </c>
      <c r="BB52" s="84" t="s">
        <v>1007</v>
      </c>
      <c r="BC52" s="97">
        <v>830.04</v>
      </c>
      <c r="BD52" s="97">
        <v>817.08</v>
      </c>
      <c r="BE52" s="97">
        <v>643.64</v>
      </c>
      <c r="BF52" s="97"/>
      <c r="BG52" s="97"/>
      <c r="BH52" s="98">
        <v>607.49</v>
      </c>
      <c r="BI52" s="84" t="s">
        <v>1008</v>
      </c>
      <c r="BJ52" s="87">
        <v>0.13415975743915901</v>
      </c>
      <c r="BK52" s="97">
        <v>945.83</v>
      </c>
      <c r="BL52" s="97">
        <v>840.51</v>
      </c>
      <c r="BM52" s="97">
        <v>974.08</v>
      </c>
      <c r="BN52" s="97">
        <v>860.19</v>
      </c>
      <c r="BO52" s="97"/>
      <c r="BP52" s="98"/>
      <c r="BQ52" s="84" t="s">
        <v>1009</v>
      </c>
      <c r="BR52" s="87">
        <v>1</v>
      </c>
      <c r="BS52" s="97">
        <v>867.83</v>
      </c>
      <c r="BT52" s="97">
        <v>893</v>
      </c>
      <c r="BU52" s="97">
        <v>836.17</v>
      </c>
      <c r="BV52" s="97"/>
      <c r="BW52" s="97"/>
      <c r="BX52" s="98">
        <v>391.17</v>
      </c>
      <c r="BY52" s="84" t="s">
        <v>1010</v>
      </c>
      <c r="BZ52" s="97">
        <v>868.1</v>
      </c>
      <c r="CA52" s="97">
        <v>831.49</v>
      </c>
      <c r="CB52" s="97">
        <v>693.04</v>
      </c>
      <c r="CC52" s="97">
        <v>572.48</v>
      </c>
      <c r="CD52" s="97"/>
      <c r="CE52" s="98">
        <v>760.79</v>
      </c>
      <c r="CF52" s="84" t="s">
        <v>1011</v>
      </c>
      <c r="CG52" s="97">
        <v>865.49</v>
      </c>
      <c r="CH52" s="97">
        <v>999.16</v>
      </c>
      <c r="CI52" s="97">
        <v>820.97</v>
      </c>
      <c r="CJ52" s="97"/>
      <c r="CK52" s="97"/>
      <c r="CL52" s="98"/>
      <c r="CM52" s="84" t="s">
        <v>1012</v>
      </c>
      <c r="CN52" s="97">
        <v>901.02</v>
      </c>
      <c r="CO52" s="97">
        <v>824.32</v>
      </c>
      <c r="CP52" s="97">
        <v>818.15</v>
      </c>
      <c r="CQ52" s="97">
        <v>533.42999999999995</v>
      </c>
      <c r="CR52" s="97"/>
      <c r="CS52" s="98">
        <v>705.14</v>
      </c>
      <c r="CT52" s="84" t="s">
        <v>1013</v>
      </c>
      <c r="CU52" s="97">
        <v>800.79</v>
      </c>
      <c r="CV52" s="97">
        <v>862.77</v>
      </c>
      <c r="CW52" s="97">
        <v>725.37</v>
      </c>
      <c r="CX52" s="97">
        <v>619.91999999999996</v>
      </c>
      <c r="CY52" s="97"/>
      <c r="CZ52" s="98"/>
      <c r="DA52" s="84" t="s">
        <v>1014</v>
      </c>
      <c r="DB52" s="87">
        <v>1</v>
      </c>
      <c r="DC52" s="97">
        <v>768.4</v>
      </c>
      <c r="DD52" s="97">
        <v>827.8</v>
      </c>
      <c r="DE52" s="97">
        <v>687</v>
      </c>
      <c r="DF52" s="97">
        <v>754.56</v>
      </c>
      <c r="DG52" s="97"/>
      <c r="DH52" s="98">
        <v>728.65</v>
      </c>
      <c r="DI52" s="84" t="s">
        <v>1015</v>
      </c>
      <c r="DJ52" s="87">
        <v>2.6753705388196298E-3</v>
      </c>
      <c r="DK52" s="97">
        <v>889.64</v>
      </c>
      <c r="DL52" s="97">
        <v>889.62</v>
      </c>
      <c r="DM52" s="97">
        <v>889.62</v>
      </c>
      <c r="DN52" s="97">
        <v>808.88</v>
      </c>
      <c r="DO52" s="97"/>
      <c r="DP52" s="98">
        <v>624.15</v>
      </c>
      <c r="DQ52" s="84" t="s">
        <v>1016</v>
      </c>
      <c r="DR52" s="97">
        <v>820.64</v>
      </c>
      <c r="DS52" s="97">
        <v>819.18</v>
      </c>
      <c r="DT52" s="97">
        <v>653.4</v>
      </c>
      <c r="DU52" s="97">
        <v>790.6</v>
      </c>
      <c r="DV52" s="97"/>
      <c r="DW52" s="98"/>
      <c r="DX52" s="84" t="s">
        <v>1017</v>
      </c>
      <c r="DY52" s="97">
        <v>794.17</v>
      </c>
      <c r="DZ52" s="97">
        <v>784.92</v>
      </c>
      <c r="EA52" s="97">
        <v>782.25</v>
      </c>
      <c r="EB52" s="97">
        <v>586.72</v>
      </c>
      <c r="EC52" s="97"/>
      <c r="ED52" s="98">
        <v>485.54</v>
      </c>
      <c r="EE52" s="84" t="s">
        <v>1018</v>
      </c>
      <c r="EF52" s="87">
        <v>1</v>
      </c>
      <c r="EG52" s="97">
        <v>790.68</v>
      </c>
      <c r="EH52" s="97">
        <v>772.26</v>
      </c>
      <c r="EI52" s="97">
        <v>641.26</v>
      </c>
      <c r="EJ52" s="97"/>
      <c r="EK52" s="97">
        <v>323.74</v>
      </c>
      <c r="EL52" s="98">
        <v>315.70999999999998</v>
      </c>
      <c r="EM52" s="84" t="s">
        <v>1019</v>
      </c>
      <c r="EN52" s="97">
        <v>814.6</v>
      </c>
      <c r="EO52" s="97">
        <v>773.84</v>
      </c>
      <c r="EP52" s="97">
        <v>665.41</v>
      </c>
      <c r="EQ52" s="97"/>
      <c r="ER52" s="97"/>
      <c r="ES52" s="98">
        <v>535.16</v>
      </c>
      <c r="ET52" s="84" t="s">
        <v>1020</v>
      </c>
      <c r="EU52" s="87">
        <v>1</v>
      </c>
      <c r="EV52" s="97">
        <v>801.68</v>
      </c>
      <c r="EW52" s="97">
        <v>792.68</v>
      </c>
      <c r="EX52" s="97">
        <v>804.21</v>
      </c>
      <c r="EY52" s="97"/>
      <c r="EZ52" s="97"/>
      <c r="FA52" s="98">
        <v>469.49</v>
      </c>
      <c r="FB52" s="84" t="s">
        <v>1021</v>
      </c>
      <c r="FC52" s="97">
        <v>586.21</v>
      </c>
      <c r="FD52" s="97">
        <v>553.02</v>
      </c>
      <c r="FE52" s="97">
        <v>615.37</v>
      </c>
      <c r="FF52" s="97"/>
      <c r="FG52" s="97"/>
      <c r="FH52" s="98"/>
      <c r="FI52" s="84" t="s">
        <v>1022</v>
      </c>
      <c r="FJ52" s="97">
        <v>846.25</v>
      </c>
      <c r="FK52" s="97">
        <v>835.7</v>
      </c>
      <c r="FL52" s="97"/>
      <c r="FM52" s="97"/>
      <c r="FN52" s="97"/>
      <c r="FO52" s="98">
        <v>484.9</v>
      </c>
      <c r="FP52" s="84" t="s">
        <v>1023</v>
      </c>
      <c r="FQ52" s="87">
        <v>0.218269125832151</v>
      </c>
      <c r="FR52" s="97">
        <v>811.26</v>
      </c>
      <c r="FS52" s="97">
        <v>807.34</v>
      </c>
      <c r="FT52" s="97">
        <v>872.89</v>
      </c>
      <c r="FU52" s="97">
        <v>595.82000000000005</v>
      </c>
      <c r="FV52" s="97">
        <v>559.71</v>
      </c>
      <c r="FW52" s="98">
        <v>433.36</v>
      </c>
      <c r="FX52" s="84" t="s">
        <v>1024</v>
      </c>
      <c r="FY52" s="97">
        <v>815.72</v>
      </c>
      <c r="FZ52" s="97">
        <v>779.37</v>
      </c>
      <c r="GA52" s="97">
        <v>768.04</v>
      </c>
      <c r="GB52" s="97">
        <v>765.15</v>
      </c>
      <c r="GC52" s="97"/>
      <c r="GD52" s="98">
        <v>483.57</v>
      </c>
      <c r="GE52" s="84" t="s">
        <v>1025</v>
      </c>
      <c r="GF52" s="87">
        <v>0.20283564227906101</v>
      </c>
      <c r="GG52" s="97">
        <v>766.21</v>
      </c>
      <c r="GH52" s="97">
        <v>804.69</v>
      </c>
      <c r="GI52" s="97">
        <v>690.78</v>
      </c>
      <c r="GJ52" s="97">
        <v>636.41</v>
      </c>
      <c r="GK52" s="97"/>
      <c r="GL52" s="98">
        <v>565.22</v>
      </c>
      <c r="GM52" s="84" t="s">
        <v>1026</v>
      </c>
      <c r="GN52" s="87">
        <v>8.8094084482226998E-2</v>
      </c>
      <c r="GO52" s="97">
        <v>831.43</v>
      </c>
      <c r="GP52" s="97">
        <v>1125.54</v>
      </c>
      <c r="GQ52" s="97">
        <v>594.39</v>
      </c>
      <c r="GR52" s="97">
        <v>550.41</v>
      </c>
      <c r="GS52" s="97"/>
      <c r="GT52" s="98"/>
      <c r="GU52" s="84" t="s">
        <v>1027</v>
      </c>
      <c r="GV52" s="87">
        <v>1</v>
      </c>
      <c r="GW52" s="97">
        <v>750.77</v>
      </c>
      <c r="GX52" s="97">
        <v>737.23</v>
      </c>
      <c r="GY52" s="97">
        <v>681.35</v>
      </c>
      <c r="GZ52" s="97"/>
      <c r="HA52" s="97"/>
      <c r="HB52" s="98">
        <v>618.25</v>
      </c>
      <c r="HC52" s="84" t="s">
        <v>1028</v>
      </c>
      <c r="HD52" s="87">
        <v>1</v>
      </c>
      <c r="HE52" s="97">
        <v>758.02</v>
      </c>
      <c r="HF52" s="97">
        <v>812.35</v>
      </c>
      <c r="HG52" s="97"/>
      <c r="HH52" s="97">
        <v>527.89</v>
      </c>
      <c r="HI52" s="97">
        <v>521.25</v>
      </c>
      <c r="HJ52" s="98">
        <v>502.55</v>
      </c>
      <c r="HK52" s="99"/>
      <c r="HL52" s="87"/>
      <c r="HM52" s="97"/>
      <c r="HN52" s="97"/>
      <c r="HO52" s="97"/>
      <c r="HP52" s="97"/>
      <c r="HQ52" s="97"/>
      <c r="HR52" s="98"/>
    </row>
    <row r="53" spans="1:226" x14ac:dyDescent="0.35">
      <c r="A53" s="80">
        <v>45040</v>
      </c>
      <c r="B53" s="81" t="s">
        <v>1000</v>
      </c>
      <c r="C53" s="95">
        <v>834.86096454862059</v>
      </c>
      <c r="D53" s="95">
        <v>846.09646343122097</v>
      </c>
      <c r="E53" s="95">
        <v>755.52825278609885</v>
      </c>
      <c r="F53" s="95">
        <v>622.79184325298161</v>
      </c>
      <c r="G53" s="95">
        <v>544.92239036973331</v>
      </c>
      <c r="H53" s="96">
        <v>484.4181554397253</v>
      </c>
      <c r="I53" s="81" t="s">
        <v>1001</v>
      </c>
      <c r="J53" s="95">
        <v>836.18581984110187</v>
      </c>
      <c r="K53" s="95">
        <v>841.45113228493892</v>
      </c>
      <c r="L53" s="95">
        <v>750.70548014525775</v>
      </c>
      <c r="M53" s="95">
        <v>622.59791165889339</v>
      </c>
      <c r="N53" s="95">
        <v>452.93789473684205</v>
      </c>
      <c r="O53" s="96">
        <v>518.05299130698108</v>
      </c>
      <c r="P53" s="84" t="s">
        <v>1002</v>
      </c>
      <c r="Q53" s="97">
        <v>772.74</v>
      </c>
      <c r="R53" s="97">
        <v>820.24</v>
      </c>
      <c r="S53" s="97">
        <v>753.93</v>
      </c>
      <c r="T53" s="97">
        <v>579.02</v>
      </c>
      <c r="U53" s="97"/>
      <c r="V53" s="98"/>
      <c r="W53" s="84" t="s">
        <v>1003</v>
      </c>
      <c r="X53" s="97">
        <v>841.96</v>
      </c>
      <c r="Y53" s="97">
        <v>818.24</v>
      </c>
      <c r="Z53" s="97">
        <v>680.61</v>
      </c>
      <c r="AA53" s="97">
        <v>444.03</v>
      </c>
      <c r="AB53" s="97"/>
      <c r="AC53" s="98">
        <v>565.29</v>
      </c>
      <c r="AD53" s="84" t="s">
        <v>1004</v>
      </c>
      <c r="AE53" s="87">
        <v>0.51129972389814904</v>
      </c>
      <c r="AF53" s="97">
        <v>727.41</v>
      </c>
      <c r="AG53" s="97">
        <v>781.05</v>
      </c>
      <c r="AH53" s="97">
        <v>591.77</v>
      </c>
      <c r="AI53" s="97"/>
      <c r="AJ53" s="97"/>
      <c r="AK53" s="98">
        <v>463.71</v>
      </c>
      <c r="AL53" s="88" t="s">
        <v>1005</v>
      </c>
      <c r="AM53" s="89">
        <v>1</v>
      </c>
      <c r="AN53" s="97">
        <v>832.24</v>
      </c>
      <c r="AO53" s="97">
        <v>891.51</v>
      </c>
      <c r="AP53" s="97">
        <v>836.86</v>
      </c>
      <c r="AQ53" s="97">
        <v>779.84</v>
      </c>
      <c r="AR53" s="97"/>
      <c r="AS53" s="98"/>
      <c r="AT53" s="84" t="s">
        <v>1006</v>
      </c>
      <c r="AU53" s="87">
        <v>4.2663936174751498E-2</v>
      </c>
      <c r="AV53" s="97">
        <v>772.66</v>
      </c>
      <c r="AW53" s="97">
        <v>825.19</v>
      </c>
      <c r="AX53" s="97">
        <v>709.74</v>
      </c>
      <c r="AY53" s="97"/>
      <c r="AZ53" s="97"/>
      <c r="BA53" s="98">
        <v>475.28</v>
      </c>
      <c r="BB53" s="84" t="s">
        <v>1007</v>
      </c>
      <c r="BC53" s="97">
        <v>825</v>
      </c>
      <c r="BD53" s="97">
        <v>831.37</v>
      </c>
      <c r="BE53" s="97">
        <v>726.92</v>
      </c>
      <c r="BF53" s="97"/>
      <c r="BG53" s="97"/>
      <c r="BH53" s="98">
        <v>609.51</v>
      </c>
      <c r="BI53" s="84" t="s">
        <v>1008</v>
      </c>
      <c r="BJ53" s="87">
        <v>0.13417415805715799</v>
      </c>
      <c r="BK53" s="97">
        <v>924.46</v>
      </c>
      <c r="BL53" s="97">
        <v>851.34</v>
      </c>
      <c r="BM53" s="97">
        <v>995.65</v>
      </c>
      <c r="BN53" s="97">
        <v>860.28</v>
      </c>
      <c r="BO53" s="97"/>
      <c r="BP53" s="98"/>
      <c r="BQ53" s="84" t="s">
        <v>1009</v>
      </c>
      <c r="BR53" s="87">
        <v>1</v>
      </c>
      <c r="BS53" s="97">
        <v>909.5</v>
      </c>
      <c r="BT53" s="97">
        <v>934.67</v>
      </c>
      <c r="BU53" s="97">
        <v>854.5</v>
      </c>
      <c r="BV53" s="97"/>
      <c r="BW53" s="97"/>
      <c r="BX53" s="98">
        <v>391.17</v>
      </c>
      <c r="BY53" s="84" t="s">
        <v>1010</v>
      </c>
      <c r="BZ53" s="97">
        <v>884.21</v>
      </c>
      <c r="CA53" s="97">
        <v>857.74</v>
      </c>
      <c r="CB53" s="97">
        <v>714.24</v>
      </c>
      <c r="CC53" s="97">
        <v>572.38</v>
      </c>
      <c r="CD53" s="97"/>
      <c r="CE53" s="98">
        <v>765.38</v>
      </c>
      <c r="CF53" s="84" t="s">
        <v>1011</v>
      </c>
      <c r="CG53" s="97">
        <v>878.4</v>
      </c>
      <c r="CH53" s="97">
        <v>1022.54</v>
      </c>
      <c r="CI53" s="97">
        <v>854.04</v>
      </c>
      <c r="CJ53" s="97"/>
      <c r="CK53" s="97"/>
      <c r="CL53" s="98"/>
      <c r="CM53" s="84" t="s">
        <v>1012</v>
      </c>
      <c r="CN53" s="97">
        <v>926.47</v>
      </c>
      <c r="CO53" s="97">
        <v>859.45</v>
      </c>
      <c r="CP53" s="97">
        <v>861.77</v>
      </c>
      <c r="CQ53" s="97">
        <v>539.01</v>
      </c>
      <c r="CR53" s="97"/>
      <c r="CS53" s="98">
        <v>703.36</v>
      </c>
      <c r="CT53" s="84" t="s">
        <v>1013</v>
      </c>
      <c r="CU53" s="97">
        <v>829.01</v>
      </c>
      <c r="CV53" s="97">
        <v>890.99</v>
      </c>
      <c r="CW53" s="97">
        <v>725.37</v>
      </c>
      <c r="CX53" s="97">
        <v>619.91999999999996</v>
      </c>
      <c r="CY53" s="97"/>
      <c r="CZ53" s="98"/>
      <c r="DA53" s="84" t="s">
        <v>1014</v>
      </c>
      <c r="DB53" s="87">
        <v>1</v>
      </c>
      <c r="DC53" s="97">
        <v>792.4</v>
      </c>
      <c r="DD53" s="97">
        <v>842.2</v>
      </c>
      <c r="DE53" s="97">
        <v>719</v>
      </c>
      <c r="DF53" s="97">
        <v>754.56</v>
      </c>
      <c r="DG53" s="97"/>
      <c r="DH53" s="98">
        <v>752.65</v>
      </c>
      <c r="DI53" s="84" t="s">
        <v>1015</v>
      </c>
      <c r="DJ53" s="87">
        <v>2.66560042649607E-3</v>
      </c>
      <c r="DK53" s="97">
        <v>912.96</v>
      </c>
      <c r="DL53" s="97">
        <v>907.17</v>
      </c>
      <c r="DM53" s="97">
        <v>907.17</v>
      </c>
      <c r="DN53" s="97">
        <v>805.93</v>
      </c>
      <c r="DO53" s="97"/>
      <c r="DP53" s="98">
        <v>618.41</v>
      </c>
      <c r="DQ53" s="84" t="s">
        <v>1016</v>
      </c>
      <c r="DR53" s="97">
        <v>819.18</v>
      </c>
      <c r="DS53" s="97">
        <v>830.97</v>
      </c>
      <c r="DT53" s="97">
        <v>681.02</v>
      </c>
      <c r="DU53" s="97">
        <v>771.4</v>
      </c>
      <c r="DV53" s="97"/>
      <c r="DW53" s="98"/>
      <c r="DX53" s="84" t="s">
        <v>1017</v>
      </c>
      <c r="DY53" s="97">
        <v>810.9</v>
      </c>
      <c r="DZ53" s="97">
        <v>813.43</v>
      </c>
      <c r="EA53" s="97">
        <v>810.22</v>
      </c>
      <c r="EB53" s="97">
        <v>598.5</v>
      </c>
      <c r="EC53" s="97"/>
      <c r="ED53" s="98">
        <v>487.23</v>
      </c>
      <c r="EE53" s="84" t="s">
        <v>1018</v>
      </c>
      <c r="EF53" s="87">
        <v>1</v>
      </c>
      <c r="EG53" s="97">
        <v>816.46</v>
      </c>
      <c r="EH53" s="97">
        <v>803.4</v>
      </c>
      <c r="EI53" s="97">
        <v>668.92</v>
      </c>
      <c r="EJ53" s="97"/>
      <c r="EK53" s="97">
        <v>323.74</v>
      </c>
      <c r="EL53" s="98">
        <v>323.72000000000003</v>
      </c>
      <c r="EM53" s="84" t="s">
        <v>1019</v>
      </c>
      <c r="EN53" s="97">
        <v>814.6</v>
      </c>
      <c r="EO53" s="97">
        <v>825.56</v>
      </c>
      <c r="EP53" s="97">
        <v>695.5</v>
      </c>
      <c r="EQ53" s="97"/>
      <c r="ER53" s="97"/>
      <c r="ES53" s="98">
        <v>547.30999999999995</v>
      </c>
      <c r="ET53" s="84" t="s">
        <v>1020</v>
      </c>
      <c r="EU53" s="87">
        <v>1</v>
      </c>
      <c r="EV53" s="97">
        <v>830.88</v>
      </c>
      <c r="EW53" s="97">
        <v>804.21</v>
      </c>
      <c r="EX53" s="97">
        <v>804.21</v>
      </c>
      <c r="EY53" s="97"/>
      <c r="EZ53" s="97"/>
      <c r="FA53" s="98">
        <v>458.49</v>
      </c>
      <c r="FB53" s="84" t="s">
        <v>1021</v>
      </c>
      <c r="FC53" s="97">
        <v>586.21</v>
      </c>
      <c r="FD53" s="97">
        <v>553.02</v>
      </c>
      <c r="FE53" s="97">
        <v>615.37</v>
      </c>
      <c r="FF53" s="97"/>
      <c r="FG53" s="97"/>
      <c r="FH53" s="98"/>
      <c r="FI53" s="84" t="s">
        <v>1022</v>
      </c>
      <c r="FJ53" s="97">
        <v>856.99</v>
      </c>
      <c r="FK53" s="97">
        <v>860.49</v>
      </c>
      <c r="FL53" s="97"/>
      <c r="FM53" s="97"/>
      <c r="FN53" s="97"/>
      <c r="FO53" s="98">
        <v>503.91</v>
      </c>
      <c r="FP53" s="84" t="s">
        <v>1023</v>
      </c>
      <c r="FQ53" s="87">
        <v>0.21713169037020999</v>
      </c>
      <c r="FR53" s="97">
        <v>823.18</v>
      </c>
      <c r="FS53" s="97">
        <v>826.02</v>
      </c>
      <c r="FT53" s="97">
        <v>868.34</v>
      </c>
      <c r="FU53" s="97">
        <v>592.72</v>
      </c>
      <c r="FV53" s="97">
        <v>556.79999999999995</v>
      </c>
      <c r="FW53" s="98">
        <v>438.73</v>
      </c>
      <c r="FX53" s="84" t="s">
        <v>1024</v>
      </c>
      <c r="FY53" s="97">
        <v>845.99</v>
      </c>
      <c r="FZ53" s="97">
        <v>816.89</v>
      </c>
      <c r="GA53" s="97">
        <v>799.42</v>
      </c>
      <c r="GB53" s="97">
        <v>802.32</v>
      </c>
      <c r="GC53" s="97"/>
      <c r="GD53" s="98">
        <v>489.02</v>
      </c>
      <c r="GE53" s="84" t="s">
        <v>1025</v>
      </c>
      <c r="GF53" s="87">
        <v>0.20284798571950199</v>
      </c>
      <c r="GG53" s="97">
        <v>761.31</v>
      </c>
      <c r="GH53" s="97">
        <v>814.96</v>
      </c>
      <c r="GI53" s="97">
        <v>690.83</v>
      </c>
      <c r="GJ53" s="97">
        <v>636.45000000000005</v>
      </c>
      <c r="GK53" s="97"/>
      <c r="GL53" s="98">
        <v>565.42999999999995</v>
      </c>
      <c r="GM53" s="84" t="s">
        <v>1026</v>
      </c>
      <c r="GN53" s="87">
        <v>8.8425148112123098E-2</v>
      </c>
      <c r="GO53" s="97">
        <v>838.66</v>
      </c>
      <c r="GP53" s="97">
        <v>1169.32</v>
      </c>
      <c r="GQ53" s="97">
        <v>625.77</v>
      </c>
      <c r="GR53" s="97">
        <v>562.74</v>
      </c>
      <c r="GS53" s="97"/>
      <c r="GT53" s="98"/>
      <c r="GU53" s="84" t="s">
        <v>1027</v>
      </c>
      <c r="GV53" s="87">
        <v>1</v>
      </c>
      <c r="GW53" s="97">
        <v>766.94</v>
      </c>
      <c r="GX53" s="97">
        <v>762.99</v>
      </c>
      <c r="GY53" s="97">
        <v>720.62</v>
      </c>
      <c r="GZ53" s="97"/>
      <c r="HA53" s="97"/>
      <c r="HB53" s="98">
        <v>622.57000000000005</v>
      </c>
      <c r="HC53" s="84" t="s">
        <v>1028</v>
      </c>
      <c r="HD53" s="87">
        <v>1</v>
      </c>
      <c r="HE53" s="97">
        <v>773.85</v>
      </c>
      <c r="HF53" s="97">
        <v>829.02</v>
      </c>
      <c r="HG53" s="97"/>
      <c r="HH53" s="97">
        <v>524.41999999999996</v>
      </c>
      <c r="HI53" s="97">
        <v>517.78</v>
      </c>
      <c r="HJ53" s="98">
        <v>502.55</v>
      </c>
      <c r="HK53" s="99"/>
      <c r="HL53" s="87"/>
      <c r="HM53" s="97"/>
      <c r="HN53" s="97"/>
      <c r="HO53" s="97"/>
      <c r="HP53" s="97"/>
      <c r="HQ53" s="97"/>
      <c r="HR53" s="98"/>
    </row>
    <row r="54" spans="1:226" x14ac:dyDescent="0.35">
      <c r="A54" s="80">
        <v>45033</v>
      </c>
      <c r="B54" s="81" t="s">
        <v>1000</v>
      </c>
      <c r="C54" s="95">
        <v>855.97618329281124</v>
      </c>
      <c r="D54" s="95">
        <v>873.29926761286299</v>
      </c>
      <c r="E54" s="95">
        <v>791.9325655317889</v>
      </c>
      <c r="F54" s="95">
        <v>609.96706495459</v>
      </c>
      <c r="G54" s="95">
        <v>569.48195184866711</v>
      </c>
      <c r="H54" s="96">
        <v>491.32134481011246</v>
      </c>
      <c r="I54" s="81" t="s">
        <v>1001</v>
      </c>
      <c r="J54" s="95">
        <v>855.33300513308677</v>
      </c>
      <c r="K54" s="95">
        <v>867.39349013693936</v>
      </c>
      <c r="L54" s="95">
        <v>787.43845168973303</v>
      </c>
      <c r="M54" s="95">
        <v>606.99653176407458</v>
      </c>
      <c r="N54" s="95">
        <v>450.00157894736839</v>
      </c>
      <c r="O54" s="96">
        <v>526.32385029618081</v>
      </c>
      <c r="P54" s="84" t="s">
        <v>1002</v>
      </c>
      <c r="Q54" s="97">
        <v>783.58</v>
      </c>
      <c r="R54" s="97">
        <v>830.24</v>
      </c>
      <c r="S54" s="97">
        <v>777.31</v>
      </c>
      <c r="T54" s="97">
        <v>589.02</v>
      </c>
      <c r="U54" s="97"/>
      <c r="V54" s="98"/>
      <c r="W54" s="84" t="s">
        <v>1003</v>
      </c>
      <c r="X54" s="97">
        <v>873.7</v>
      </c>
      <c r="Y54" s="97">
        <v>852.07</v>
      </c>
      <c r="Z54" s="97">
        <v>726.23</v>
      </c>
      <c r="AA54" s="97">
        <v>450.59</v>
      </c>
      <c r="AB54" s="97"/>
      <c r="AC54" s="98">
        <v>590.08000000000004</v>
      </c>
      <c r="AD54" s="84" t="s">
        <v>1004</v>
      </c>
      <c r="AE54" s="87">
        <v>0.51129972389814904</v>
      </c>
      <c r="AF54" s="97">
        <v>723.62</v>
      </c>
      <c r="AG54" s="97">
        <v>791.71</v>
      </c>
      <c r="AH54" s="97">
        <v>618.44000000000005</v>
      </c>
      <c r="AI54" s="97"/>
      <c r="AJ54" s="97"/>
      <c r="AK54" s="98">
        <v>474.14</v>
      </c>
      <c r="AL54" s="88" t="s">
        <v>1005</v>
      </c>
      <c r="AM54" s="89">
        <v>1</v>
      </c>
      <c r="AN54" s="97">
        <v>825.86</v>
      </c>
      <c r="AO54" s="97">
        <v>895.36</v>
      </c>
      <c r="AP54" s="97">
        <v>841.59</v>
      </c>
      <c r="AQ54" s="97">
        <v>779.84</v>
      </c>
      <c r="AR54" s="97"/>
      <c r="AS54" s="98"/>
      <c r="AT54" s="84" t="s">
        <v>1006</v>
      </c>
      <c r="AU54" s="87">
        <v>4.2835724994645497E-2</v>
      </c>
      <c r="AV54" s="97">
        <v>789.23</v>
      </c>
      <c r="AW54" s="97">
        <v>853.69</v>
      </c>
      <c r="AX54" s="97">
        <v>728.53</v>
      </c>
      <c r="AY54" s="97"/>
      <c r="AZ54" s="97"/>
      <c r="BA54" s="98">
        <v>483.77</v>
      </c>
      <c r="BB54" s="84" t="s">
        <v>1007</v>
      </c>
      <c r="BC54" s="97">
        <v>856.93</v>
      </c>
      <c r="BD54" s="97">
        <v>872.55</v>
      </c>
      <c r="BE54" s="97">
        <v>767.93</v>
      </c>
      <c r="BF54" s="97"/>
      <c r="BG54" s="97"/>
      <c r="BH54" s="98">
        <v>628.66</v>
      </c>
      <c r="BI54" s="84" t="s">
        <v>1008</v>
      </c>
      <c r="BJ54" s="87">
        <v>0.13419216317766999</v>
      </c>
      <c r="BK54" s="97">
        <v>967.53</v>
      </c>
      <c r="BL54" s="97">
        <v>883.66</v>
      </c>
      <c r="BM54" s="97">
        <v>1027.99</v>
      </c>
      <c r="BN54" s="97">
        <v>860.4</v>
      </c>
      <c r="BO54" s="97"/>
      <c r="BP54" s="98"/>
      <c r="BQ54" s="84" t="s">
        <v>1009</v>
      </c>
      <c r="BR54" s="87">
        <v>1</v>
      </c>
      <c r="BS54" s="97">
        <v>844.5</v>
      </c>
      <c r="BT54" s="97">
        <v>934.67</v>
      </c>
      <c r="BU54" s="97">
        <v>857.83</v>
      </c>
      <c r="BV54" s="97"/>
      <c r="BW54" s="97"/>
      <c r="BX54" s="98">
        <v>391.17</v>
      </c>
      <c r="BY54" s="84" t="s">
        <v>1010</v>
      </c>
      <c r="BZ54" s="97">
        <v>892.01</v>
      </c>
      <c r="CA54" s="97">
        <v>876.99</v>
      </c>
      <c r="CB54" s="97">
        <v>742.03</v>
      </c>
      <c r="CC54" s="97">
        <v>535.65</v>
      </c>
      <c r="CD54" s="97"/>
      <c r="CE54" s="98">
        <v>768.11</v>
      </c>
      <c r="CF54" s="84" t="s">
        <v>1011</v>
      </c>
      <c r="CG54" s="97">
        <v>865.49</v>
      </c>
      <c r="CH54" s="97">
        <v>1037.8699999999999</v>
      </c>
      <c r="CI54" s="97">
        <v>892.75</v>
      </c>
      <c r="CJ54" s="97"/>
      <c r="CK54" s="97"/>
      <c r="CL54" s="98"/>
      <c r="CM54" s="84" t="s">
        <v>1012</v>
      </c>
      <c r="CN54" s="97">
        <v>943.03</v>
      </c>
      <c r="CO54" s="97">
        <v>890.87</v>
      </c>
      <c r="CP54" s="97">
        <v>900.17</v>
      </c>
      <c r="CQ54" s="97">
        <v>535.73</v>
      </c>
      <c r="CR54" s="97"/>
      <c r="CS54" s="98">
        <v>711.46</v>
      </c>
      <c r="CT54" s="84" t="s">
        <v>1013</v>
      </c>
      <c r="CU54" s="97">
        <v>855.63</v>
      </c>
      <c r="CV54" s="97">
        <v>910.35</v>
      </c>
      <c r="CW54" s="97">
        <v>729.4</v>
      </c>
      <c r="CX54" s="97">
        <v>619.91999999999996</v>
      </c>
      <c r="CY54" s="97"/>
      <c r="CZ54" s="98"/>
      <c r="DA54" s="84" t="s">
        <v>1014</v>
      </c>
      <c r="DB54" s="87">
        <v>1</v>
      </c>
      <c r="DC54" s="97">
        <v>792.4</v>
      </c>
      <c r="DD54" s="97">
        <v>842.2</v>
      </c>
      <c r="DE54" s="97">
        <v>727</v>
      </c>
      <c r="DF54" s="97">
        <v>754.56</v>
      </c>
      <c r="DG54" s="97"/>
      <c r="DH54" s="98">
        <v>752.65</v>
      </c>
      <c r="DI54" s="84" t="s">
        <v>1015</v>
      </c>
      <c r="DJ54" s="87">
        <v>2.6903416733925199E-3</v>
      </c>
      <c r="DK54" s="97">
        <v>959.61</v>
      </c>
      <c r="DL54" s="97">
        <v>934.59</v>
      </c>
      <c r="DM54" s="97">
        <v>934.59</v>
      </c>
      <c r="DN54" s="97">
        <v>813.41</v>
      </c>
      <c r="DO54" s="97"/>
      <c r="DP54" s="98">
        <v>655.34</v>
      </c>
      <c r="DQ54" s="84" t="s">
        <v>1016</v>
      </c>
      <c r="DR54" s="97">
        <v>805.6</v>
      </c>
      <c r="DS54" s="97">
        <v>838.29</v>
      </c>
      <c r="DT54" s="97">
        <v>707.63</v>
      </c>
      <c r="DU54" s="97">
        <v>765.02</v>
      </c>
      <c r="DV54" s="97"/>
      <c r="DW54" s="98"/>
      <c r="DX54" s="84" t="s">
        <v>1017</v>
      </c>
      <c r="DY54" s="97">
        <v>817.26</v>
      </c>
      <c r="DZ54" s="97">
        <v>830.54</v>
      </c>
      <c r="EA54" s="97">
        <v>840.27</v>
      </c>
      <c r="EB54" s="97">
        <v>605.94000000000005</v>
      </c>
      <c r="EC54" s="97"/>
      <c r="ED54" s="98">
        <v>495.29</v>
      </c>
      <c r="EE54" s="84" t="s">
        <v>1018</v>
      </c>
      <c r="EF54" s="87">
        <v>1</v>
      </c>
      <c r="EG54" s="97">
        <v>831.84</v>
      </c>
      <c r="EH54" s="97">
        <v>818.64</v>
      </c>
      <c r="EI54" s="97">
        <v>703.14</v>
      </c>
      <c r="EJ54" s="97"/>
      <c r="EK54" s="97">
        <v>323.74</v>
      </c>
      <c r="EL54" s="98">
        <v>321.31</v>
      </c>
      <c r="EM54" s="84" t="s">
        <v>1019</v>
      </c>
      <c r="EN54" s="97">
        <v>869.77</v>
      </c>
      <c r="EO54" s="97">
        <v>847.97</v>
      </c>
      <c r="EP54" s="97">
        <v>754.79</v>
      </c>
      <c r="EQ54" s="97"/>
      <c r="ER54" s="97"/>
      <c r="ES54" s="98">
        <v>567.87</v>
      </c>
      <c r="ET54" s="84" t="s">
        <v>1020</v>
      </c>
      <c r="EU54" s="87">
        <v>1</v>
      </c>
      <c r="EV54" s="97">
        <v>815.32</v>
      </c>
      <c r="EW54" s="97">
        <v>814.85</v>
      </c>
      <c r="EX54" s="97">
        <v>814.85</v>
      </c>
      <c r="EY54" s="97"/>
      <c r="EZ54" s="97"/>
      <c r="FA54" s="98">
        <v>432.35</v>
      </c>
      <c r="FB54" s="84" t="s">
        <v>1021</v>
      </c>
      <c r="FC54" s="97">
        <v>586.21</v>
      </c>
      <c r="FD54" s="97">
        <v>553.02</v>
      </c>
      <c r="FE54" s="97">
        <v>615.37</v>
      </c>
      <c r="FF54" s="97"/>
      <c r="FG54" s="97"/>
      <c r="FH54" s="98"/>
      <c r="FI54" s="84" t="s">
        <v>1022</v>
      </c>
      <c r="FJ54" s="97">
        <v>893.36</v>
      </c>
      <c r="FK54" s="97">
        <v>897.68</v>
      </c>
      <c r="FL54" s="97"/>
      <c r="FM54" s="97"/>
      <c r="FN54" s="97"/>
      <c r="FO54" s="98">
        <v>517.96</v>
      </c>
      <c r="FP54" s="84" t="s">
        <v>1023</v>
      </c>
      <c r="FQ54" s="87">
        <v>0.216038714137573</v>
      </c>
      <c r="FR54" s="97">
        <v>830.85</v>
      </c>
      <c r="FS54" s="97">
        <v>848.64</v>
      </c>
      <c r="FT54" s="97">
        <v>905.22</v>
      </c>
      <c r="FU54" s="97">
        <v>603.33000000000004</v>
      </c>
      <c r="FV54" s="97">
        <v>584.91</v>
      </c>
      <c r="FW54" s="98">
        <v>440.15</v>
      </c>
      <c r="FX54" s="84" t="s">
        <v>1024</v>
      </c>
      <c r="FY54" s="97">
        <v>879.33</v>
      </c>
      <c r="FZ54" s="97">
        <v>830.71</v>
      </c>
      <c r="GA54" s="97">
        <v>819.74</v>
      </c>
      <c r="GB54" s="97">
        <v>803</v>
      </c>
      <c r="GC54" s="97"/>
      <c r="GD54" s="98">
        <v>512.6</v>
      </c>
      <c r="GE54" s="84" t="s">
        <v>1025</v>
      </c>
      <c r="GF54" s="87">
        <v>0.20232675771370801</v>
      </c>
      <c r="GG54" s="97">
        <v>831.36</v>
      </c>
      <c r="GH54" s="97">
        <v>913.63</v>
      </c>
      <c r="GI54" s="97">
        <v>689.05</v>
      </c>
      <c r="GJ54" s="97">
        <v>634.80999999999995</v>
      </c>
      <c r="GK54" s="97"/>
      <c r="GL54" s="98">
        <v>615.54</v>
      </c>
      <c r="GM54" s="84" t="s">
        <v>1026</v>
      </c>
      <c r="GN54" s="87">
        <v>8.8368106183116399E-2</v>
      </c>
      <c r="GO54" s="97">
        <v>894.39</v>
      </c>
      <c r="GP54" s="97">
        <v>1209.1400000000001</v>
      </c>
      <c r="GQ54" s="97">
        <v>659.51</v>
      </c>
      <c r="GR54" s="97">
        <v>570.67999999999995</v>
      </c>
      <c r="GS54" s="97"/>
      <c r="GT54" s="98"/>
      <c r="GU54" s="84" t="s">
        <v>1027</v>
      </c>
      <c r="GV54" s="87">
        <v>1</v>
      </c>
      <c r="GW54" s="97">
        <v>745.43</v>
      </c>
      <c r="GX54" s="97">
        <v>770.79</v>
      </c>
      <c r="GY54" s="97">
        <v>727.84</v>
      </c>
      <c r="GZ54" s="97"/>
      <c r="HA54" s="97"/>
      <c r="HB54" s="98">
        <v>628.61</v>
      </c>
      <c r="HC54" s="84" t="s">
        <v>1028</v>
      </c>
      <c r="HD54" s="87">
        <v>1</v>
      </c>
      <c r="HE54" s="97">
        <v>793.85</v>
      </c>
      <c r="HF54" s="97">
        <v>846.52</v>
      </c>
      <c r="HG54" s="97"/>
      <c r="HH54" s="97">
        <v>520.01</v>
      </c>
      <c r="HI54" s="97">
        <v>513.37</v>
      </c>
      <c r="HJ54" s="98">
        <v>515.04999999999995</v>
      </c>
      <c r="HK54" s="99"/>
      <c r="HL54" s="87"/>
      <c r="HM54" s="97"/>
      <c r="HN54" s="97"/>
      <c r="HO54" s="97"/>
      <c r="HP54" s="97"/>
      <c r="HQ54" s="97"/>
      <c r="HR54" s="98"/>
    </row>
    <row r="55" spans="1:226" x14ac:dyDescent="0.35">
      <c r="A55" s="80">
        <v>45026</v>
      </c>
      <c r="B55" s="81" t="s">
        <v>1000</v>
      </c>
      <c r="C55" s="95">
        <v>850.28421590759297</v>
      </c>
      <c r="D55" s="95">
        <v>879.06156069663859</v>
      </c>
      <c r="E55" s="95">
        <v>793.70449982681998</v>
      </c>
      <c r="F55" s="95">
        <v>616.63937943033545</v>
      </c>
      <c r="G55" s="95">
        <v>561.15929683768036</v>
      </c>
      <c r="H55" s="96">
        <v>494.81268672457833</v>
      </c>
      <c r="I55" s="81" t="s">
        <v>1001</v>
      </c>
      <c r="J55" s="95">
        <v>850.76078097393486</v>
      </c>
      <c r="K55" s="95">
        <v>874.77644878919716</v>
      </c>
      <c r="L55" s="95">
        <v>789.55656822252274</v>
      </c>
      <c r="M55" s="95">
        <v>618.17839476807114</v>
      </c>
      <c r="N55" s="95">
        <v>432.82979114452797</v>
      </c>
      <c r="O55" s="96">
        <v>530.12884140938218</v>
      </c>
      <c r="P55" s="84" t="s">
        <v>1002</v>
      </c>
      <c r="Q55" s="97">
        <v>789.41</v>
      </c>
      <c r="R55" s="97">
        <v>851.07</v>
      </c>
      <c r="S55" s="97">
        <v>783.73</v>
      </c>
      <c r="T55" s="97">
        <v>584.02</v>
      </c>
      <c r="U55" s="97"/>
      <c r="V55" s="98"/>
      <c r="W55" s="84" t="s">
        <v>1003</v>
      </c>
      <c r="X55" s="97">
        <v>856.81</v>
      </c>
      <c r="Y55" s="97">
        <v>849.09</v>
      </c>
      <c r="Z55" s="97">
        <v>739.78</v>
      </c>
      <c r="AA55" s="97">
        <v>450.59</v>
      </c>
      <c r="AB55" s="97"/>
      <c r="AC55" s="98">
        <v>590.08000000000004</v>
      </c>
      <c r="AD55" s="84" t="s">
        <v>1004</v>
      </c>
      <c r="AE55" s="87">
        <v>0.51129972389814904</v>
      </c>
      <c r="AF55" s="97">
        <v>716.12</v>
      </c>
      <c r="AG55" s="97">
        <v>793.28</v>
      </c>
      <c r="AH55" s="97">
        <v>637.41999999999996</v>
      </c>
      <c r="AI55" s="97"/>
      <c r="AJ55" s="97"/>
      <c r="AK55" s="98">
        <v>489.31</v>
      </c>
      <c r="AL55" s="88" t="s">
        <v>1005</v>
      </c>
      <c r="AM55" s="89">
        <v>1</v>
      </c>
      <c r="AN55" s="97">
        <v>818.32</v>
      </c>
      <c r="AO55" s="97">
        <v>898.78</v>
      </c>
      <c r="AP55" s="97">
        <v>846</v>
      </c>
      <c r="AQ55" s="97">
        <v>779.84</v>
      </c>
      <c r="AR55" s="97"/>
      <c r="AS55" s="98"/>
      <c r="AT55" s="84" t="s">
        <v>1006</v>
      </c>
      <c r="AU55" s="87">
        <v>4.2718612499465999E-2</v>
      </c>
      <c r="AV55" s="97">
        <v>777.11</v>
      </c>
      <c r="AW55" s="97">
        <v>861.7</v>
      </c>
      <c r="AX55" s="97">
        <v>735.82</v>
      </c>
      <c r="AY55" s="97"/>
      <c r="AZ55" s="97"/>
      <c r="BA55" s="98">
        <v>487.47</v>
      </c>
      <c r="BB55" s="84" t="s">
        <v>1007</v>
      </c>
      <c r="BC55" s="97">
        <v>857.77</v>
      </c>
      <c r="BD55" s="97">
        <v>890.19</v>
      </c>
      <c r="BE55" s="97">
        <v>763.31</v>
      </c>
      <c r="BF55" s="97"/>
      <c r="BG55" s="97"/>
      <c r="BH55" s="98">
        <v>629.66999999999996</v>
      </c>
      <c r="BI55" s="84" t="s">
        <v>1008</v>
      </c>
      <c r="BJ55" s="87">
        <v>0.13421017313112299</v>
      </c>
      <c r="BK55" s="97">
        <v>978.39</v>
      </c>
      <c r="BL55" s="97">
        <v>894.51</v>
      </c>
      <c r="BM55" s="97">
        <v>1017.39</v>
      </c>
      <c r="BN55" s="97">
        <v>860.52</v>
      </c>
      <c r="BO55" s="97"/>
      <c r="BP55" s="98"/>
      <c r="BQ55" s="84" t="s">
        <v>1009</v>
      </c>
      <c r="BR55" s="87">
        <v>1</v>
      </c>
      <c r="BS55" s="97">
        <v>844.5</v>
      </c>
      <c r="BT55" s="97">
        <v>936.33</v>
      </c>
      <c r="BU55" s="97">
        <v>862.83</v>
      </c>
      <c r="BV55" s="97"/>
      <c r="BW55" s="97"/>
      <c r="BX55" s="98">
        <v>392</v>
      </c>
      <c r="BY55" s="84" t="s">
        <v>1010</v>
      </c>
      <c r="BZ55" s="97">
        <v>883.14</v>
      </c>
      <c r="CA55" s="97">
        <v>880.27</v>
      </c>
      <c r="CB55" s="97">
        <v>738.5</v>
      </c>
      <c r="CC55" s="97">
        <v>569.63</v>
      </c>
      <c r="CD55" s="97"/>
      <c r="CE55" s="98">
        <v>772.73</v>
      </c>
      <c r="CF55" s="84" t="s">
        <v>1011</v>
      </c>
      <c r="CG55" s="97">
        <v>859.85</v>
      </c>
      <c r="CH55" s="97">
        <v>1064.48</v>
      </c>
      <c r="CI55" s="97">
        <v>903.23</v>
      </c>
      <c r="CJ55" s="97"/>
      <c r="CK55" s="97"/>
      <c r="CL55" s="98"/>
      <c r="CM55" s="84" t="s">
        <v>1012</v>
      </c>
      <c r="CN55" s="97">
        <v>933.12</v>
      </c>
      <c r="CO55" s="97">
        <v>892.19</v>
      </c>
      <c r="CP55" s="97">
        <v>913.98</v>
      </c>
      <c r="CQ55" s="97">
        <v>532.1</v>
      </c>
      <c r="CR55" s="97"/>
      <c r="CS55" s="98">
        <v>706.99</v>
      </c>
      <c r="CT55" s="84" t="s">
        <v>1013</v>
      </c>
      <c r="CU55" s="97">
        <v>849.18</v>
      </c>
      <c r="CV55" s="97">
        <v>909.54</v>
      </c>
      <c r="CW55" s="97">
        <v>719.73</v>
      </c>
      <c r="CX55" s="97">
        <v>619.91999999999996</v>
      </c>
      <c r="CY55" s="97"/>
      <c r="CZ55" s="98"/>
      <c r="DA55" s="84" t="s">
        <v>1014</v>
      </c>
      <c r="DB55" s="87">
        <v>1</v>
      </c>
      <c r="DC55" s="97">
        <v>760.4</v>
      </c>
      <c r="DD55" s="97">
        <v>850.2</v>
      </c>
      <c r="DE55" s="97">
        <v>711</v>
      </c>
      <c r="DF55" s="97">
        <v>754.56</v>
      </c>
      <c r="DG55" s="97"/>
      <c r="DH55" s="98">
        <v>736.65</v>
      </c>
      <c r="DI55" s="84" t="s">
        <v>1015</v>
      </c>
      <c r="DJ55" s="87">
        <v>2.6588673225206101E-3</v>
      </c>
      <c r="DK55" s="97">
        <v>949.17</v>
      </c>
      <c r="DL55" s="97">
        <v>922.09</v>
      </c>
      <c r="DM55" s="97">
        <v>922.09</v>
      </c>
      <c r="DN55" s="97">
        <v>803.9</v>
      </c>
      <c r="DO55" s="97"/>
      <c r="DP55" s="98">
        <v>650.44000000000005</v>
      </c>
      <c r="DQ55" s="84" t="s">
        <v>1016</v>
      </c>
      <c r="DR55" s="97">
        <v>802.19</v>
      </c>
      <c r="DS55" s="97">
        <v>846.91</v>
      </c>
      <c r="DT55" s="97">
        <v>704.59</v>
      </c>
      <c r="DU55" s="97">
        <v>753.67</v>
      </c>
      <c r="DV55" s="97"/>
      <c r="DW55" s="98"/>
      <c r="DX55" s="84" t="s">
        <v>1017</v>
      </c>
      <c r="DY55" s="97">
        <v>808.71</v>
      </c>
      <c r="DZ55" s="97">
        <v>831.14</v>
      </c>
      <c r="EA55" s="97">
        <v>845.45</v>
      </c>
      <c r="EB55" s="97">
        <v>605.72</v>
      </c>
      <c r="EC55" s="97"/>
      <c r="ED55" s="98">
        <v>499.5</v>
      </c>
      <c r="EE55" s="84" t="s">
        <v>1018</v>
      </c>
      <c r="EF55" s="87">
        <v>1</v>
      </c>
      <c r="EG55" s="97">
        <v>817.64</v>
      </c>
      <c r="EH55" s="97">
        <v>823.74</v>
      </c>
      <c r="EI55" s="97">
        <v>717.62</v>
      </c>
      <c r="EJ55" s="97"/>
      <c r="EK55" s="97">
        <v>323.74</v>
      </c>
      <c r="EL55" s="98">
        <v>326</v>
      </c>
      <c r="EM55" s="84" t="s">
        <v>1019</v>
      </c>
      <c r="EN55" s="97">
        <v>869.77</v>
      </c>
      <c r="EO55" s="97">
        <v>847.97</v>
      </c>
      <c r="EP55" s="97">
        <v>754.79</v>
      </c>
      <c r="EQ55" s="97"/>
      <c r="ER55" s="97"/>
      <c r="ES55" s="98">
        <v>567.87</v>
      </c>
      <c r="ET55" s="84" t="s">
        <v>1020</v>
      </c>
      <c r="EU55" s="87">
        <v>1</v>
      </c>
      <c r="EV55" s="97">
        <v>814.08</v>
      </c>
      <c r="EW55" s="97">
        <v>834</v>
      </c>
      <c r="EX55" s="97">
        <v>858.93</v>
      </c>
      <c r="EY55" s="97"/>
      <c r="EZ55" s="97"/>
      <c r="FA55" s="98">
        <v>472.8</v>
      </c>
      <c r="FB55" s="84" t="s">
        <v>1021</v>
      </c>
      <c r="FC55" s="97">
        <v>586.21</v>
      </c>
      <c r="FD55" s="97">
        <v>553.02</v>
      </c>
      <c r="FE55" s="97">
        <v>615.37</v>
      </c>
      <c r="FF55" s="97"/>
      <c r="FG55" s="97"/>
      <c r="FH55" s="98"/>
      <c r="FI55" s="84" t="s">
        <v>1022</v>
      </c>
      <c r="FJ55" s="97">
        <v>895.84</v>
      </c>
      <c r="FK55" s="97">
        <v>913.38</v>
      </c>
      <c r="FL55" s="97"/>
      <c r="FM55" s="97"/>
      <c r="FN55" s="97"/>
      <c r="FO55" s="98">
        <v>527.04999999999995</v>
      </c>
      <c r="FP55" s="84" t="s">
        <v>1023</v>
      </c>
      <c r="FQ55" s="87">
        <v>0.21338796065126001</v>
      </c>
      <c r="FR55" s="97">
        <v>816.2</v>
      </c>
      <c r="FS55" s="97">
        <v>843.05</v>
      </c>
      <c r="FT55" s="97">
        <v>904.07</v>
      </c>
      <c r="FU55" s="97">
        <v>519.98</v>
      </c>
      <c r="FV55" s="97">
        <v>577.73</v>
      </c>
      <c r="FW55" s="98">
        <v>440</v>
      </c>
      <c r="FX55" s="84" t="s">
        <v>1024</v>
      </c>
      <c r="FY55" s="97">
        <v>873.63</v>
      </c>
      <c r="FZ55" s="97">
        <v>847.22</v>
      </c>
      <c r="GA55" s="97">
        <v>824.62</v>
      </c>
      <c r="GB55" s="97">
        <v>779.45</v>
      </c>
      <c r="GC55" s="97"/>
      <c r="GD55" s="98">
        <v>511.79</v>
      </c>
      <c r="GE55" s="84" t="s">
        <v>1025</v>
      </c>
      <c r="GF55" s="87">
        <v>0.20255626000121499</v>
      </c>
      <c r="GG55" s="97">
        <v>827.21</v>
      </c>
      <c r="GH55" s="97">
        <v>922.26</v>
      </c>
      <c r="GI55" s="97">
        <v>705.15</v>
      </c>
      <c r="GJ55" s="97">
        <v>545.21</v>
      </c>
      <c r="GK55" s="97"/>
      <c r="GL55" s="98">
        <v>625.9</v>
      </c>
      <c r="GM55" s="84" t="s">
        <v>1026</v>
      </c>
      <c r="GN55" s="87">
        <v>8.7815587266739797E-2</v>
      </c>
      <c r="GO55" s="97">
        <v>886.62</v>
      </c>
      <c r="GP55" s="97">
        <v>1214.02</v>
      </c>
      <c r="GQ55" s="97">
        <v>655.16999999999996</v>
      </c>
      <c r="GR55" s="97">
        <v>565.17999999999995</v>
      </c>
      <c r="GS55" s="97"/>
      <c r="GT55" s="98"/>
      <c r="GU55" s="84" t="s">
        <v>1027</v>
      </c>
      <c r="GV55" s="87">
        <v>1</v>
      </c>
      <c r="GW55" s="97">
        <v>732.15</v>
      </c>
      <c r="GX55" s="97">
        <v>769.66</v>
      </c>
      <c r="GY55" s="97">
        <v>728.71</v>
      </c>
      <c r="GZ55" s="97"/>
      <c r="HA55" s="97"/>
      <c r="HB55" s="98">
        <v>649.71</v>
      </c>
      <c r="HC55" s="84" t="s">
        <v>1028</v>
      </c>
      <c r="HD55" s="87">
        <v>1</v>
      </c>
      <c r="HE55" s="97">
        <v>790.52</v>
      </c>
      <c r="HF55" s="97">
        <v>849.02</v>
      </c>
      <c r="HG55" s="97"/>
      <c r="HH55" s="97">
        <v>494.22</v>
      </c>
      <c r="HI55" s="97">
        <v>487.58</v>
      </c>
      <c r="HJ55" s="98">
        <v>518.39</v>
      </c>
      <c r="HK55" s="99"/>
      <c r="HL55" s="87"/>
      <c r="HM55" s="97"/>
      <c r="HN55" s="97"/>
      <c r="HO55" s="97"/>
      <c r="HP55" s="97"/>
      <c r="HQ55" s="97"/>
      <c r="HR55" s="98"/>
    </row>
    <row r="56" spans="1:226" x14ac:dyDescent="0.35">
      <c r="A56" s="80">
        <v>45019</v>
      </c>
      <c r="B56" s="81" t="s">
        <v>1000</v>
      </c>
      <c r="C56" s="95">
        <v>830.07691909178902</v>
      </c>
      <c r="D56" s="95">
        <v>875.1928321454069</v>
      </c>
      <c r="E56" s="95">
        <v>788.20437215937875</v>
      </c>
      <c r="F56" s="95">
        <v>607.55148573986571</v>
      </c>
      <c r="G56" s="95">
        <v>560.30828413107861</v>
      </c>
      <c r="H56" s="96">
        <v>497.24273877951651</v>
      </c>
      <c r="I56" s="81" t="s">
        <v>1001</v>
      </c>
      <c r="J56" s="95">
        <v>827.04369632725945</v>
      </c>
      <c r="K56" s="95">
        <v>869.39349723862415</v>
      </c>
      <c r="L56" s="95">
        <v>783.78111722419783</v>
      </c>
      <c r="M56" s="95">
        <v>607.59169282661958</v>
      </c>
      <c r="N56" s="95">
        <v>416.01755221386804</v>
      </c>
      <c r="O56" s="96">
        <v>535.69209982242091</v>
      </c>
      <c r="P56" s="84" t="s">
        <v>1002</v>
      </c>
      <c r="Q56" s="97">
        <v>750.24</v>
      </c>
      <c r="R56" s="97">
        <v>834.4</v>
      </c>
      <c r="S56" s="97">
        <v>776.74</v>
      </c>
      <c r="T56" s="97">
        <v>564.02</v>
      </c>
      <c r="U56" s="97"/>
      <c r="V56" s="98"/>
      <c r="W56" s="84" t="s">
        <v>1003</v>
      </c>
      <c r="X56" s="97">
        <v>797.35</v>
      </c>
      <c r="Y56" s="97">
        <v>796.78</v>
      </c>
      <c r="Z56" s="97">
        <v>709.78</v>
      </c>
      <c r="AA56" s="97">
        <v>419.59</v>
      </c>
      <c r="AB56" s="97"/>
      <c r="AC56" s="98">
        <v>590.08000000000004</v>
      </c>
      <c r="AD56" s="84" t="s">
        <v>1004</v>
      </c>
      <c r="AE56" s="87">
        <v>0.51129972389814904</v>
      </c>
      <c r="AF56" s="97">
        <v>714.12</v>
      </c>
      <c r="AG56" s="97">
        <v>804.23</v>
      </c>
      <c r="AH56" s="97">
        <v>600.5</v>
      </c>
      <c r="AI56" s="97"/>
      <c r="AJ56" s="97"/>
      <c r="AK56" s="98">
        <v>493.32</v>
      </c>
      <c r="AL56" s="88" t="s">
        <v>1005</v>
      </c>
      <c r="AM56" s="89">
        <v>1</v>
      </c>
      <c r="AN56" s="97">
        <v>810.14</v>
      </c>
      <c r="AO56" s="97">
        <v>907.97</v>
      </c>
      <c r="AP56" s="97">
        <v>851.96</v>
      </c>
      <c r="AQ56" s="97">
        <v>872.78</v>
      </c>
      <c r="AR56" s="97"/>
      <c r="AS56" s="98"/>
      <c r="AT56" s="84" t="s">
        <v>1006</v>
      </c>
      <c r="AU56" s="87">
        <v>4.26621160409556E-2</v>
      </c>
      <c r="AV56" s="97">
        <v>756.76</v>
      </c>
      <c r="AW56" s="97">
        <v>874.1</v>
      </c>
      <c r="AX56" s="97">
        <v>748.46</v>
      </c>
      <c r="AY56" s="97"/>
      <c r="AZ56" s="97"/>
      <c r="BA56" s="98">
        <v>496.23</v>
      </c>
      <c r="BB56" s="84" t="s">
        <v>1007</v>
      </c>
      <c r="BC56" s="97">
        <v>824.16</v>
      </c>
      <c r="BD56" s="97">
        <v>866.66</v>
      </c>
      <c r="BE56" s="97">
        <v>763.95</v>
      </c>
      <c r="BF56" s="97"/>
      <c r="BG56" s="97"/>
      <c r="BH56" s="98">
        <v>668.09</v>
      </c>
      <c r="BI56" s="84" t="s">
        <v>1008</v>
      </c>
      <c r="BJ56" s="87">
        <v>0.134220981423816</v>
      </c>
      <c r="BK56" s="97">
        <v>967.73</v>
      </c>
      <c r="BL56" s="97">
        <v>883.85</v>
      </c>
      <c r="BM56" s="97">
        <v>996</v>
      </c>
      <c r="BN56" s="97">
        <v>860.58</v>
      </c>
      <c r="BO56" s="97"/>
      <c r="BP56" s="98"/>
      <c r="BQ56" s="84" t="s">
        <v>1009</v>
      </c>
      <c r="BR56" s="87">
        <v>1</v>
      </c>
      <c r="BS56" s="97">
        <v>840.33</v>
      </c>
      <c r="BT56" s="97">
        <v>943</v>
      </c>
      <c r="BU56" s="97">
        <v>887</v>
      </c>
      <c r="BV56" s="97"/>
      <c r="BW56" s="97"/>
      <c r="BX56" s="98">
        <v>392</v>
      </c>
      <c r="BY56" s="84" t="s">
        <v>1010</v>
      </c>
      <c r="BZ56" s="97">
        <v>875.26</v>
      </c>
      <c r="CA56" s="97">
        <v>885.43</v>
      </c>
      <c r="CB56" s="97">
        <v>746.9</v>
      </c>
      <c r="CC56" s="97">
        <v>563.46</v>
      </c>
      <c r="CD56" s="97"/>
      <c r="CE56" s="98">
        <v>778.57</v>
      </c>
      <c r="CF56" s="84" t="s">
        <v>1011</v>
      </c>
      <c r="CG56" s="97">
        <v>840.49</v>
      </c>
      <c r="CH56" s="97">
        <v>1051.58</v>
      </c>
      <c r="CI56" s="97">
        <v>887.91</v>
      </c>
      <c r="CJ56" s="97"/>
      <c r="CK56" s="97"/>
      <c r="CL56" s="98"/>
      <c r="CM56" s="84" t="s">
        <v>1012</v>
      </c>
      <c r="CN56" s="97">
        <v>922.09</v>
      </c>
      <c r="CO56" s="97">
        <v>898.72</v>
      </c>
      <c r="CP56" s="97">
        <v>912.68</v>
      </c>
      <c r="CQ56" s="97">
        <v>508</v>
      </c>
      <c r="CR56" s="97"/>
      <c r="CS56" s="98">
        <v>714.49</v>
      </c>
      <c r="CT56" s="84" t="s">
        <v>1013</v>
      </c>
      <c r="CU56" s="97">
        <v>831.43</v>
      </c>
      <c r="CV56" s="97">
        <v>908.73</v>
      </c>
      <c r="CW56" s="97">
        <v>672.95</v>
      </c>
      <c r="CX56" s="97">
        <v>619.91999999999996</v>
      </c>
      <c r="CY56" s="97"/>
      <c r="CZ56" s="98"/>
      <c r="DA56" s="84" t="s">
        <v>1014</v>
      </c>
      <c r="DB56" s="87">
        <v>1</v>
      </c>
      <c r="DC56" s="97">
        <v>758</v>
      </c>
      <c r="DD56" s="97">
        <v>851.8</v>
      </c>
      <c r="DE56" s="97">
        <v>719</v>
      </c>
      <c r="DF56" s="97">
        <v>754.56</v>
      </c>
      <c r="DG56" s="97"/>
      <c r="DH56" s="98">
        <v>728.65</v>
      </c>
      <c r="DI56" s="84" t="s">
        <v>1015</v>
      </c>
      <c r="DJ56" s="87">
        <v>2.6396367859782498E-3</v>
      </c>
      <c r="DK56" s="97">
        <v>946.55</v>
      </c>
      <c r="DL56" s="97">
        <v>947.61</v>
      </c>
      <c r="DM56" s="97">
        <v>947.61</v>
      </c>
      <c r="DN56" s="97">
        <v>798.08</v>
      </c>
      <c r="DO56" s="97"/>
      <c r="DP56" s="98">
        <v>641</v>
      </c>
      <c r="DQ56" s="84" t="s">
        <v>1016</v>
      </c>
      <c r="DR56" s="97">
        <v>809.1</v>
      </c>
      <c r="DS56" s="97">
        <v>870.24</v>
      </c>
      <c r="DT56" s="97">
        <v>709.79</v>
      </c>
      <c r="DU56" s="97">
        <v>736.79</v>
      </c>
      <c r="DV56" s="97"/>
      <c r="DW56" s="98"/>
      <c r="DX56" s="84" t="s">
        <v>1017</v>
      </c>
      <c r="DY56" s="97">
        <v>794.67</v>
      </c>
      <c r="DZ56" s="97">
        <v>830.69</v>
      </c>
      <c r="EA56" s="97">
        <v>833.18</v>
      </c>
      <c r="EB56" s="97">
        <v>585.61</v>
      </c>
      <c r="EC56" s="97"/>
      <c r="ED56" s="98">
        <v>503.14</v>
      </c>
      <c r="EE56" s="84" t="s">
        <v>1018</v>
      </c>
      <c r="EF56" s="87">
        <v>1</v>
      </c>
      <c r="EG56" s="97">
        <v>800.89</v>
      </c>
      <c r="EH56" s="97">
        <v>832.71</v>
      </c>
      <c r="EI56" s="97">
        <v>727.42</v>
      </c>
      <c r="EJ56" s="97"/>
      <c r="EK56" s="97">
        <v>323.74</v>
      </c>
      <c r="EL56" s="98">
        <v>328.4</v>
      </c>
      <c r="EM56" s="84" t="s">
        <v>1019</v>
      </c>
      <c r="EN56" s="97">
        <v>840.46</v>
      </c>
      <c r="EO56" s="97">
        <v>835.91</v>
      </c>
      <c r="EP56" s="97">
        <v>735.32</v>
      </c>
      <c r="EQ56" s="97"/>
      <c r="ER56" s="97"/>
      <c r="ES56" s="98">
        <v>575.35</v>
      </c>
      <c r="ET56" s="84" t="s">
        <v>1020</v>
      </c>
      <c r="EU56" s="87">
        <v>1</v>
      </c>
      <c r="EV56" s="97">
        <v>816.56</v>
      </c>
      <c r="EW56" s="97">
        <v>858.93</v>
      </c>
      <c r="EX56" s="97">
        <v>858.93</v>
      </c>
      <c r="EY56" s="97"/>
      <c r="EZ56" s="97"/>
      <c r="FA56" s="98">
        <v>459.89</v>
      </c>
      <c r="FB56" s="84" t="s">
        <v>1021</v>
      </c>
      <c r="FC56" s="97">
        <v>586.21</v>
      </c>
      <c r="FD56" s="97">
        <v>553.02</v>
      </c>
      <c r="FE56" s="97">
        <v>615.37</v>
      </c>
      <c r="FF56" s="97"/>
      <c r="FG56" s="97"/>
      <c r="FH56" s="98"/>
      <c r="FI56" s="84" t="s">
        <v>1022</v>
      </c>
      <c r="FJ56" s="97">
        <v>863.6</v>
      </c>
      <c r="FK56" s="97">
        <v>905.94</v>
      </c>
      <c r="FL56" s="97"/>
      <c r="FM56" s="97"/>
      <c r="FN56" s="97"/>
      <c r="FO56" s="98">
        <v>535.30999999999995</v>
      </c>
      <c r="FP56" s="84" t="s">
        <v>1023</v>
      </c>
      <c r="FQ56" s="87">
        <v>0.21383513311237001</v>
      </c>
      <c r="FR56" s="97">
        <v>810.04</v>
      </c>
      <c r="FS56" s="97">
        <v>845.58</v>
      </c>
      <c r="FT56" s="97">
        <v>904.56</v>
      </c>
      <c r="FU56" s="97">
        <v>586.91999999999996</v>
      </c>
      <c r="FV56" s="97">
        <v>578.94000000000005</v>
      </c>
      <c r="FW56" s="98">
        <v>439.8</v>
      </c>
      <c r="FX56" s="84" t="s">
        <v>1024</v>
      </c>
      <c r="FY56" s="97">
        <v>862.25</v>
      </c>
      <c r="FZ56" s="97">
        <v>843.96</v>
      </c>
      <c r="GA56" s="97">
        <v>820.56</v>
      </c>
      <c r="GB56" s="97">
        <v>761.41</v>
      </c>
      <c r="GC56" s="97"/>
      <c r="GD56" s="98">
        <v>517.48</v>
      </c>
      <c r="GE56" s="84" t="s">
        <v>1025</v>
      </c>
      <c r="GF56" s="87">
        <v>0.20256446614134899</v>
      </c>
      <c r="GG56" s="97">
        <v>775.73</v>
      </c>
      <c r="GH56" s="97">
        <v>875.66</v>
      </c>
      <c r="GI56" s="97">
        <v>705.18</v>
      </c>
      <c r="GJ56" s="97">
        <v>586.46</v>
      </c>
      <c r="GK56" s="97"/>
      <c r="GL56" s="98">
        <v>589.85</v>
      </c>
      <c r="GM56" s="84" t="s">
        <v>1026</v>
      </c>
      <c r="GN56" s="87">
        <v>8.8624983382815603E-2</v>
      </c>
      <c r="GO56" s="97">
        <v>895.71</v>
      </c>
      <c r="GP56" s="97">
        <v>1226.8399999999999</v>
      </c>
      <c r="GQ56" s="97">
        <v>652.07000000000005</v>
      </c>
      <c r="GR56" s="97">
        <v>543.71</v>
      </c>
      <c r="GS56" s="97"/>
      <c r="GT56" s="98"/>
      <c r="GU56" s="84" t="s">
        <v>1027</v>
      </c>
      <c r="GV56" s="87">
        <v>1</v>
      </c>
      <c r="GW56" s="97">
        <v>728.27</v>
      </c>
      <c r="GX56" s="97">
        <v>788.93</v>
      </c>
      <c r="GY56" s="97">
        <v>763.42</v>
      </c>
      <c r="GZ56" s="97"/>
      <c r="HA56" s="97"/>
      <c r="HB56" s="98">
        <v>649.4</v>
      </c>
      <c r="HC56" s="84" t="s">
        <v>1028</v>
      </c>
      <c r="HD56" s="87">
        <v>1</v>
      </c>
      <c r="HE56" s="97">
        <v>733.02</v>
      </c>
      <c r="HF56" s="97">
        <v>853.18</v>
      </c>
      <c r="HG56" s="97"/>
      <c r="HH56" s="97">
        <v>468.97</v>
      </c>
      <c r="HI56" s="97">
        <v>462.33</v>
      </c>
      <c r="HJ56" s="98">
        <v>525.89</v>
      </c>
      <c r="HK56" s="99"/>
      <c r="HL56" s="87"/>
      <c r="HM56" s="97"/>
      <c r="HN56" s="97"/>
      <c r="HO56" s="97"/>
      <c r="HP56" s="97"/>
      <c r="HQ56" s="97"/>
      <c r="HR56" s="98"/>
    </row>
    <row r="57" spans="1:226" x14ac:dyDescent="0.35">
      <c r="A57" s="80">
        <v>45012</v>
      </c>
      <c r="B57" s="81" t="s">
        <v>1000</v>
      </c>
      <c r="C57" s="95">
        <v>814.74927983760188</v>
      </c>
      <c r="D57" s="95">
        <v>887.78905654666812</v>
      </c>
      <c r="E57" s="95">
        <v>793.49216156287241</v>
      </c>
      <c r="F57" s="95">
        <v>598.483615212671</v>
      </c>
      <c r="G57" s="95">
        <v>595.96247157733831</v>
      </c>
      <c r="H57" s="96">
        <v>497.97359108054519</v>
      </c>
      <c r="I57" s="81" t="s">
        <v>1001</v>
      </c>
      <c r="J57" s="95">
        <v>812.91474549211898</v>
      </c>
      <c r="K57" s="95">
        <v>884.41672849267752</v>
      </c>
      <c r="L57" s="95">
        <v>788.32623403755645</v>
      </c>
      <c r="M57" s="95">
        <v>598.7664624667367</v>
      </c>
      <c r="N57" s="95">
        <v>420.57183792815368</v>
      </c>
      <c r="O57" s="96">
        <v>536.62171392628602</v>
      </c>
      <c r="P57" s="84" t="s">
        <v>1002</v>
      </c>
      <c r="Q57" s="97">
        <v>734.41</v>
      </c>
      <c r="R57" s="97">
        <v>846.9</v>
      </c>
      <c r="S57" s="97">
        <v>784.21</v>
      </c>
      <c r="T57" s="97">
        <v>549.02</v>
      </c>
      <c r="U57" s="97"/>
      <c r="V57" s="98"/>
      <c r="W57" s="84" t="s">
        <v>1003</v>
      </c>
      <c r="X57" s="97">
        <v>773.08</v>
      </c>
      <c r="Y57" s="97">
        <v>847.6</v>
      </c>
      <c r="Z57" s="97">
        <v>726.56</v>
      </c>
      <c r="AA57" s="97">
        <v>387.72</v>
      </c>
      <c r="AB57" s="97"/>
      <c r="AC57" s="98">
        <v>595.87</v>
      </c>
      <c r="AD57" s="84" t="s">
        <v>1004</v>
      </c>
      <c r="AE57" s="87">
        <v>0.51129972389814904</v>
      </c>
      <c r="AF57" s="97">
        <v>713.78</v>
      </c>
      <c r="AG57" s="97">
        <v>821.92</v>
      </c>
      <c r="AH57" s="97">
        <v>608.19000000000005</v>
      </c>
      <c r="AI57" s="97"/>
      <c r="AJ57" s="97"/>
      <c r="AK57" s="98">
        <v>494.24</v>
      </c>
      <c r="AL57" s="88" t="s">
        <v>1005</v>
      </c>
      <c r="AM57" s="89">
        <v>1</v>
      </c>
      <c r="AN57" s="97">
        <v>810.51</v>
      </c>
      <c r="AO57" s="97">
        <v>931.57</v>
      </c>
      <c r="AP57" s="97">
        <v>857.54</v>
      </c>
      <c r="AQ57" s="97">
        <v>872.78</v>
      </c>
      <c r="AR57" s="97"/>
      <c r="AS57" s="98"/>
      <c r="AT57" s="84" t="s">
        <v>1006</v>
      </c>
      <c r="AU57" s="87">
        <v>4.2137198719029198E-2</v>
      </c>
      <c r="AV57" s="97">
        <v>746.06</v>
      </c>
      <c r="AW57" s="97">
        <v>870.86</v>
      </c>
      <c r="AX57" s="97">
        <v>752.38</v>
      </c>
      <c r="AY57" s="97"/>
      <c r="AZ57" s="97"/>
      <c r="BA57" s="98">
        <v>486.3</v>
      </c>
      <c r="BB57" s="84" t="s">
        <v>1007</v>
      </c>
      <c r="BC57" s="97">
        <v>806.51</v>
      </c>
      <c r="BD57" s="97">
        <v>877.59</v>
      </c>
      <c r="BE57" s="97">
        <v>767.34</v>
      </c>
      <c r="BF57" s="97"/>
      <c r="BG57" s="97"/>
      <c r="BH57" s="98">
        <v>634.72</v>
      </c>
      <c r="BI57" s="84" t="s">
        <v>1008</v>
      </c>
      <c r="BJ57" s="87">
        <v>0.13420116755015801</v>
      </c>
      <c r="BK57" s="97">
        <v>967.59</v>
      </c>
      <c r="BL57" s="97">
        <v>915.92</v>
      </c>
      <c r="BM57" s="97">
        <v>1028.06</v>
      </c>
      <c r="BN57" s="97">
        <v>860.46</v>
      </c>
      <c r="BO57" s="97"/>
      <c r="BP57" s="98"/>
      <c r="BQ57" s="84" t="s">
        <v>1009</v>
      </c>
      <c r="BR57" s="87">
        <v>1</v>
      </c>
      <c r="BS57" s="97">
        <v>835.33</v>
      </c>
      <c r="BT57" s="97">
        <v>948</v>
      </c>
      <c r="BU57" s="97">
        <v>892.83</v>
      </c>
      <c r="BV57" s="97"/>
      <c r="BW57" s="97"/>
      <c r="BX57" s="98">
        <v>392</v>
      </c>
      <c r="BY57" s="84" t="s">
        <v>1010</v>
      </c>
      <c r="BZ57" s="97">
        <v>872.41</v>
      </c>
      <c r="CA57" s="97">
        <v>898.6</v>
      </c>
      <c r="CB57" s="97">
        <v>761.41</v>
      </c>
      <c r="CC57" s="97">
        <v>554.42999999999995</v>
      </c>
      <c r="CD57" s="97"/>
      <c r="CE57" s="98">
        <v>783.11</v>
      </c>
      <c r="CF57" s="84" t="s">
        <v>1011</v>
      </c>
      <c r="CG57" s="97">
        <v>836.46</v>
      </c>
      <c r="CH57" s="97">
        <v>1059.6400000000001</v>
      </c>
      <c r="CI57" s="97">
        <v>906.46</v>
      </c>
      <c r="CJ57" s="97"/>
      <c r="CK57" s="97"/>
      <c r="CL57" s="98"/>
      <c r="CM57" s="84" t="s">
        <v>1012</v>
      </c>
      <c r="CN57" s="97">
        <v>909.87</v>
      </c>
      <c r="CO57" s="97">
        <v>904.52</v>
      </c>
      <c r="CP57" s="97">
        <v>909.82</v>
      </c>
      <c r="CQ57" s="97">
        <v>483.56</v>
      </c>
      <c r="CR57" s="97"/>
      <c r="CS57" s="98">
        <v>706.96</v>
      </c>
      <c r="CT57" s="84" t="s">
        <v>1013</v>
      </c>
      <c r="CU57" s="97">
        <v>816.92</v>
      </c>
      <c r="CV57" s="97">
        <v>918.41</v>
      </c>
      <c r="CW57" s="97">
        <v>643.11</v>
      </c>
      <c r="CX57" s="97">
        <v>619.91999999999996</v>
      </c>
      <c r="CY57" s="97"/>
      <c r="CZ57" s="98"/>
      <c r="DA57" s="84" t="s">
        <v>1014</v>
      </c>
      <c r="DB57" s="87">
        <v>1</v>
      </c>
      <c r="DC57" s="97">
        <v>763.6</v>
      </c>
      <c r="DD57" s="97">
        <v>899</v>
      </c>
      <c r="DE57" s="97">
        <v>731</v>
      </c>
      <c r="DF57" s="97">
        <v>754.56</v>
      </c>
      <c r="DG57" s="97"/>
      <c r="DH57" s="98">
        <v>728.65</v>
      </c>
      <c r="DI57" s="84" t="s">
        <v>1015</v>
      </c>
      <c r="DJ57" s="87">
        <v>2.5953802232026998E-3</v>
      </c>
      <c r="DK57" s="97">
        <v>913.47</v>
      </c>
      <c r="DL57" s="97">
        <v>942.73</v>
      </c>
      <c r="DM57" s="97">
        <v>942.73</v>
      </c>
      <c r="DN57" s="97">
        <v>784.7</v>
      </c>
      <c r="DO57" s="97"/>
      <c r="DP57" s="98">
        <v>630.46</v>
      </c>
      <c r="DQ57" s="84" t="s">
        <v>1016</v>
      </c>
      <c r="DR57" s="97">
        <v>817.39</v>
      </c>
      <c r="DS57" s="97">
        <v>892.76</v>
      </c>
      <c r="DT57" s="97">
        <v>730.75</v>
      </c>
      <c r="DU57" s="97">
        <v>713.64</v>
      </c>
      <c r="DV57" s="97"/>
      <c r="DW57" s="98"/>
      <c r="DX57" s="84" t="s">
        <v>1017</v>
      </c>
      <c r="DY57" s="97">
        <v>788.7</v>
      </c>
      <c r="DZ57" s="97">
        <v>858.56</v>
      </c>
      <c r="EA57" s="97">
        <v>842.3</v>
      </c>
      <c r="EB57" s="97">
        <v>574.39</v>
      </c>
      <c r="EC57" s="97"/>
      <c r="ED57" s="98">
        <v>504.84</v>
      </c>
      <c r="EE57" s="84" t="s">
        <v>1018</v>
      </c>
      <c r="EF57" s="87">
        <v>1</v>
      </c>
      <c r="EG57" s="97">
        <v>789.17</v>
      </c>
      <c r="EH57" s="97">
        <v>847.63</v>
      </c>
      <c r="EI57" s="97">
        <v>713.3</v>
      </c>
      <c r="EJ57" s="97"/>
      <c r="EK57" s="97">
        <v>323.74</v>
      </c>
      <c r="EL57" s="98">
        <v>333.12</v>
      </c>
      <c r="EM57" s="84" t="s">
        <v>1019</v>
      </c>
      <c r="EN57" s="97">
        <v>765.46</v>
      </c>
      <c r="EO57" s="97">
        <v>855.73</v>
      </c>
      <c r="EP57" s="97">
        <v>735.32</v>
      </c>
      <c r="EQ57" s="97"/>
      <c r="ER57" s="97"/>
      <c r="ES57" s="98">
        <v>585.63</v>
      </c>
      <c r="ET57" s="84" t="s">
        <v>1020</v>
      </c>
      <c r="EU57" s="87">
        <v>1</v>
      </c>
      <c r="EV57" s="97">
        <v>761.83</v>
      </c>
      <c r="EW57" s="97">
        <v>836.17</v>
      </c>
      <c r="EX57" s="97">
        <v>836.16</v>
      </c>
      <c r="EY57" s="97"/>
      <c r="EZ57" s="97"/>
      <c r="FA57" s="98">
        <v>441.07</v>
      </c>
      <c r="FB57" s="84" t="s">
        <v>1021</v>
      </c>
      <c r="FC57" s="97">
        <v>586.21</v>
      </c>
      <c r="FD57" s="97">
        <v>553.02</v>
      </c>
      <c r="FE57" s="97">
        <v>615.37</v>
      </c>
      <c r="FF57" s="97"/>
      <c r="FG57" s="97"/>
      <c r="FH57" s="98"/>
      <c r="FI57" s="84" t="s">
        <v>1022</v>
      </c>
      <c r="FJ57" s="97">
        <v>828.89</v>
      </c>
      <c r="FK57" s="97">
        <v>907.6</v>
      </c>
      <c r="FL57" s="97"/>
      <c r="FM57" s="97"/>
      <c r="FN57" s="97"/>
      <c r="FO57" s="98">
        <v>552.66999999999996</v>
      </c>
      <c r="FP57" s="84" t="s">
        <v>1023</v>
      </c>
      <c r="FQ57" s="87">
        <v>0.21342439440828101</v>
      </c>
      <c r="FR57" s="97">
        <v>787.92</v>
      </c>
      <c r="FS57" s="97">
        <v>847.09</v>
      </c>
      <c r="FT57" s="97">
        <v>931.41</v>
      </c>
      <c r="FU57" s="97">
        <v>591.22</v>
      </c>
      <c r="FV57" s="97">
        <v>618.61</v>
      </c>
      <c r="FW57" s="98">
        <v>440.83</v>
      </c>
      <c r="FX57" s="84" t="s">
        <v>1024</v>
      </c>
      <c r="FY57" s="97">
        <v>841.11</v>
      </c>
      <c r="FZ57" s="97">
        <v>854.53</v>
      </c>
      <c r="GA57" s="97">
        <v>830.31</v>
      </c>
      <c r="GB57" s="97">
        <v>770.39</v>
      </c>
      <c r="GC57" s="97"/>
      <c r="GD57" s="98">
        <v>516.66999999999996</v>
      </c>
      <c r="GE57" s="84" t="s">
        <v>1025</v>
      </c>
      <c r="GF57" s="87">
        <v>0.20240866309078001</v>
      </c>
      <c r="GG57" s="97">
        <v>775.14</v>
      </c>
      <c r="GH57" s="97">
        <v>887.56</v>
      </c>
      <c r="GI57" s="97">
        <v>771.68</v>
      </c>
      <c r="GJ57" s="97">
        <v>554.42999999999995</v>
      </c>
      <c r="GK57" s="97"/>
      <c r="GL57" s="98">
        <v>589.62</v>
      </c>
      <c r="GM57" s="84" t="s">
        <v>1026</v>
      </c>
      <c r="GN57" s="87">
        <v>8.9190153407063905E-2</v>
      </c>
      <c r="GO57" s="97">
        <v>861.18</v>
      </c>
      <c r="GP57" s="97">
        <v>1213.1099999999999</v>
      </c>
      <c r="GQ57" s="97">
        <v>659.36</v>
      </c>
      <c r="GR57" s="97">
        <v>529.79</v>
      </c>
      <c r="GS57" s="97"/>
      <c r="GT57" s="98"/>
      <c r="GU57" s="84" t="s">
        <v>1027</v>
      </c>
      <c r="GV57" s="87">
        <v>1</v>
      </c>
      <c r="GW57" s="97">
        <v>736.7</v>
      </c>
      <c r="GX57" s="97">
        <v>827.22</v>
      </c>
      <c r="GY57" s="97">
        <v>777.6</v>
      </c>
      <c r="GZ57" s="97"/>
      <c r="HA57" s="97"/>
      <c r="HB57" s="98">
        <v>649.57000000000005</v>
      </c>
      <c r="HC57" s="84" t="s">
        <v>1028</v>
      </c>
      <c r="HD57" s="87">
        <v>1</v>
      </c>
      <c r="HE57" s="97">
        <v>713.02</v>
      </c>
      <c r="HF57" s="97">
        <v>872.35</v>
      </c>
      <c r="HG57" s="97"/>
      <c r="HH57" s="97">
        <v>475.81</v>
      </c>
      <c r="HI57" s="97">
        <v>469.17</v>
      </c>
      <c r="HJ57" s="98">
        <v>528.39</v>
      </c>
      <c r="HK57" s="99"/>
      <c r="HL57" s="87"/>
      <c r="HM57" s="97"/>
      <c r="HN57" s="97"/>
      <c r="HO57" s="97"/>
      <c r="HP57" s="97"/>
      <c r="HQ57" s="97"/>
      <c r="HR57" s="98"/>
    </row>
    <row r="58" spans="1:226" x14ac:dyDescent="0.35">
      <c r="A58" s="80">
        <v>45005</v>
      </c>
      <c r="B58" s="81" t="s">
        <v>1000</v>
      </c>
      <c r="C58" s="95">
        <v>809.55292166474339</v>
      </c>
      <c r="D58" s="95">
        <v>896.62241234343298</v>
      </c>
      <c r="E58" s="95">
        <v>797.2051061196579</v>
      </c>
      <c r="F58" s="95">
        <v>607.30332569185896</v>
      </c>
      <c r="G58" s="95">
        <v>597.60278303238749</v>
      </c>
      <c r="H58" s="96">
        <v>501.7062860212265</v>
      </c>
      <c r="I58" s="81" t="s">
        <v>1001</v>
      </c>
      <c r="J58" s="95">
        <v>808.84755360035126</v>
      </c>
      <c r="K58" s="95">
        <v>892.29340461488368</v>
      </c>
      <c r="L58" s="95">
        <v>792.96327114269252</v>
      </c>
      <c r="M58" s="95">
        <v>605.78651320212293</v>
      </c>
      <c r="N58" s="95">
        <v>454.27621553884711</v>
      </c>
      <c r="O58" s="96">
        <v>541.33325399611726</v>
      </c>
      <c r="P58" s="84" t="s">
        <v>1002</v>
      </c>
      <c r="Q58" s="97">
        <v>739.41</v>
      </c>
      <c r="R58" s="97">
        <v>858.57</v>
      </c>
      <c r="S58" s="97">
        <v>788.48</v>
      </c>
      <c r="T58" s="97">
        <v>570.02</v>
      </c>
      <c r="U58" s="97"/>
      <c r="V58" s="98"/>
      <c r="W58" s="84" t="s">
        <v>1003</v>
      </c>
      <c r="X58" s="97">
        <v>816.69</v>
      </c>
      <c r="Y58" s="97">
        <v>857.35</v>
      </c>
      <c r="Z58" s="97">
        <v>717.96</v>
      </c>
      <c r="AA58" s="97">
        <v>378.08</v>
      </c>
      <c r="AB58" s="97"/>
      <c r="AC58" s="98">
        <v>595.87</v>
      </c>
      <c r="AD58" s="84" t="s">
        <v>1004</v>
      </c>
      <c r="AE58" s="87">
        <v>0.51129972389814904</v>
      </c>
      <c r="AF58" s="97">
        <v>717.57</v>
      </c>
      <c r="AG58" s="97">
        <v>843.01</v>
      </c>
      <c r="AH58" s="97">
        <v>627.66</v>
      </c>
      <c r="AI58" s="97"/>
      <c r="AJ58" s="97"/>
      <c r="AK58" s="98">
        <v>495.41</v>
      </c>
      <c r="AL58" s="88" t="s">
        <v>1005</v>
      </c>
      <c r="AM58" s="89">
        <v>1</v>
      </c>
      <c r="AN58" s="97">
        <v>809.32</v>
      </c>
      <c r="AO58" s="97">
        <v>953.27</v>
      </c>
      <c r="AP58" s="97">
        <v>861.04</v>
      </c>
      <c r="AQ58" s="97">
        <v>872.78</v>
      </c>
      <c r="AR58" s="97"/>
      <c r="AS58" s="98"/>
      <c r="AT58" s="84" t="s">
        <v>1006</v>
      </c>
      <c r="AU58" s="87">
        <v>4.1687510421877599E-2</v>
      </c>
      <c r="AV58" s="97">
        <v>742.61</v>
      </c>
      <c r="AW58" s="97">
        <v>872.77</v>
      </c>
      <c r="AX58" s="97">
        <v>757.48</v>
      </c>
      <c r="AY58" s="97"/>
      <c r="AZ58" s="97"/>
      <c r="BA58" s="98">
        <v>483.69</v>
      </c>
      <c r="BB58" s="84" t="s">
        <v>1007</v>
      </c>
      <c r="BC58" s="97">
        <v>786.34</v>
      </c>
      <c r="BD58" s="97">
        <v>886.83</v>
      </c>
      <c r="BE58" s="97">
        <v>770.87</v>
      </c>
      <c r="BF58" s="97"/>
      <c r="BG58" s="97"/>
      <c r="BH58" s="98">
        <v>637.74</v>
      </c>
      <c r="BI58" s="84" t="s">
        <v>1008</v>
      </c>
      <c r="BJ58" s="87">
        <v>0.13431833445265301</v>
      </c>
      <c r="BK58" s="97">
        <v>914.71</v>
      </c>
      <c r="BL58" s="97">
        <v>905.98</v>
      </c>
      <c r="BM58" s="97">
        <v>1018.21</v>
      </c>
      <c r="BN58" s="97">
        <v>861.21</v>
      </c>
      <c r="BO58" s="97"/>
      <c r="BP58" s="98"/>
      <c r="BQ58" s="84" t="s">
        <v>1009</v>
      </c>
      <c r="BR58" s="87">
        <v>1</v>
      </c>
      <c r="BS58" s="97">
        <v>835.33</v>
      </c>
      <c r="BT58" s="97">
        <v>948.83</v>
      </c>
      <c r="BU58" s="97">
        <v>892</v>
      </c>
      <c r="BV58" s="97"/>
      <c r="BW58" s="97"/>
      <c r="BX58" s="98">
        <v>392</v>
      </c>
      <c r="BY58" s="84" t="s">
        <v>1010</v>
      </c>
      <c r="BZ58" s="97">
        <v>879.29</v>
      </c>
      <c r="CA58" s="97">
        <v>919.38</v>
      </c>
      <c r="CB58" s="97">
        <v>777.68</v>
      </c>
      <c r="CC58" s="97">
        <v>557.66999999999996</v>
      </c>
      <c r="CD58" s="97"/>
      <c r="CE58" s="98">
        <v>784.76</v>
      </c>
      <c r="CF58" s="84" t="s">
        <v>1011</v>
      </c>
      <c r="CG58" s="97">
        <v>846.94</v>
      </c>
      <c r="CH58" s="97">
        <v>1081.42</v>
      </c>
      <c r="CI58" s="97">
        <v>904.04</v>
      </c>
      <c r="CJ58" s="97"/>
      <c r="CK58" s="97"/>
      <c r="CL58" s="98"/>
      <c r="CM58" s="84" t="s">
        <v>1012</v>
      </c>
      <c r="CN58" s="97">
        <v>902.63</v>
      </c>
      <c r="CO58" s="97">
        <v>906.23</v>
      </c>
      <c r="CP58" s="97">
        <v>910.43</v>
      </c>
      <c r="CQ58" s="97">
        <v>481.46</v>
      </c>
      <c r="CR58" s="97"/>
      <c r="CS58" s="98">
        <v>697.22</v>
      </c>
      <c r="CT58" s="84" t="s">
        <v>1013</v>
      </c>
      <c r="CU58" s="97">
        <v>813.69</v>
      </c>
      <c r="CV58" s="97">
        <v>936.15</v>
      </c>
      <c r="CW58" s="97">
        <v>658.44</v>
      </c>
      <c r="CX58" s="97">
        <v>619.91999999999996</v>
      </c>
      <c r="CY58" s="97"/>
      <c r="CZ58" s="98"/>
      <c r="DA58" s="84" t="s">
        <v>1014</v>
      </c>
      <c r="DB58" s="87">
        <v>1</v>
      </c>
      <c r="DC58" s="97">
        <v>763.6</v>
      </c>
      <c r="DD58" s="97">
        <v>908.6</v>
      </c>
      <c r="DE58" s="97">
        <v>767</v>
      </c>
      <c r="DF58" s="97">
        <v>754.56</v>
      </c>
      <c r="DG58" s="97"/>
      <c r="DH58" s="98">
        <v>771.85</v>
      </c>
      <c r="DI58" s="84" t="s">
        <v>1015</v>
      </c>
      <c r="DJ58" s="87">
        <v>2.5049472708599499E-3</v>
      </c>
      <c r="DK58" s="97">
        <v>886.56</v>
      </c>
      <c r="DL58" s="97">
        <v>921.18</v>
      </c>
      <c r="DM58" s="97">
        <v>921.18</v>
      </c>
      <c r="DN58" s="97">
        <v>1195.72</v>
      </c>
      <c r="DO58" s="97"/>
      <c r="DP58" s="98">
        <v>609.89</v>
      </c>
      <c r="DQ58" s="84" t="s">
        <v>1016</v>
      </c>
      <c r="DR58" s="97">
        <v>813.73</v>
      </c>
      <c r="DS58" s="97">
        <v>895.04</v>
      </c>
      <c r="DT58" s="97">
        <v>776.92</v>
      </c>
      <c r="DU58" s="97">
        <v>718.91</v>
      </c>
      <c r="DV58" s="97"/>
      <c r="DW58" s="98"/>
      <c r="DX58" s="84" t="s">
        <v>1017</v>
      </c>
      <c r="DY58" s="97">
        <v>792.37</v>
      </c>
      <c r="DZ58" s="97">
        <v>859.49</v>
      </c>
      <c r="EA58" s="97">
        <v>851.68</v>
      </c>
      <c r="EB58" s="97">
        <v>576.5</v>
      </c>
      <c r="EC58" s="97"/>
      <c r="ED58" s="98">
        <v>506.8</v>
      </c>
      <c r="EE58" s="84" t="s">
        <v>1018</v>
      </c>
      <c r="EF58" s="87">
        <v>1</v>
      </c>
      <c r="EG58" s="97">
        <v>781.75</v>
      </c>
      <c r="EH58" s="97">
        <v>876</v>
      </c>
      <c r="EI58" s="97">
        <v>723.45</v>
      </c>
      <c r="EJ58" s="97"/>
      <c r="EK58" s="97">
        <v>323.74</v>
      </c>
      <c r="EL58" s="98">
        <v>334.13</v>
      </c>
      <c r="EM58" s="84" t="s">
        <v>1019</v>
      </c>
      <c r="EN58" s="97">
        <v>777.53</v>
      </c>
      <c r="EO58" s="97">
        <v>855.73</v>
      </c>
      <c r="EP58" s="97">
        <v>735.32</v>
      </c>
      <c r="EQ58" s="97"/>
      <c r="ER58" s="97"/>
      <c r="ES58" s="98">
        <v>589.37</v>
      </c>
      <c r="ET58" s="84" t="s">
        <v>1020</v>
      </c>
      <c r="EU58" s="87">
        <v>1</v>
      </c>
      <c r="EV58" s="97">
        <v>796.68</v>
      </c>
      <c r="EW58" s="97">
        <v>880.38</v>
      </c>
      <c r="EX58" s="97">
        <v>880.38</v>
      </c>
      <c r="EY58" s="97"/>
      <c r="EZ58" s="97"/>
      <c r="FA58" s="98">
        <v>467.7</v>
      </c>
      <c r="FB58" s="84" t="s">
        <v>1021</v>
      </c>
      <c r="FC58" s="97">
        <v>586.21</v>
      </c>
      <c r="FD58" s="97">
        <v>553.02</v>
      </c>
      <c r="FE58" s="97">
        <v>615.37</v>
      </c>
      <c r="FF58" s="97"/>
      <c r="FG58" s="97"/>
      <c r="FH58" s="98"/>
      <c r="FI58" s="84" t="s">
        <v>1022</v>
      </c>
      <c r="FJ58" s="97">
        <v>812.36</v>
      </c>
      <c r="FK58" s="97">
        <v>891.9</v>
      </c>
      <c r="FL58" s="97"/>
      <c r="FM58" s="97"/>
      <c r="FN58" s="97"/>
      <c r="FO58" s="98">
        <v>557.63</v>
      </c>
      <c r="FP58" s="84" t="s">
        <v>1023</v>
      </c>
      <c r="FQ58" s="87">
        <v>0.212562440216814</v>
      </c>
      <c r="FR58" s="97">
        <v>793.91</v>
      </c>
      <c r="FS58" s="97">
        <v>870.8</v>
      </c>
      <c r="FT58" s="97">
        <v>905.27</v>
      </c>
      <c r="FU58" s="97">
        <v>588.94000000000005</v>
      </c>
      <c r="FV58" s="97">
        <v>616.11</v>
      </c>
      <c r="FW58" s="98">
        <v>444.35</v>
      </c>
      <c r="FX58" s="84" t="s">
        <v>1024</v>
      </c>
      <c r="FY58" s="97">
        <v>832.98</v>
      </c>
      <c r="FZ58" s="97">
        <v>861.04</v>
      </c>
      <c r="GA58" s="97">
        <v>838.44</v>
      </c>
      <c r="GB58" s="97">
        <v>819.21</v>
      </c>
      <c r="GC58" s="97"/>
      <c r="GD58" s="98">
        <v>550.80999999999995</v>
      </c>
      <c r="GE58" s="84" t="s">
        <v>1025</v>
      </c>
      <c r="GF58" s="87">
        <v>0.20311579631547899</v>
      </c>
      <c r="GG58" s="97">
        <v>775.93</v>
      </c>
      <c r="GH58" s="97">
        <v>904.64</v>
      </c>
      <c r="GI58" s="97">
        <v>774.37</v>
      </c>
      <c r="GJ58" s="97">
        <v>665.86</v>
      </c>
      <c r="GK58" s="97"/>
      <c r="GL58" s="98">
        <v>592.83000000000004</v>
      </c>
      <c r="GM58" s="84" t="s">
        <v>1026</v>
      </c>
      <c r="GN58" s="87">
        <v>8.9634649169983094E-2</v>
      </c>
      <c r="GO58" s="97">
        <v>840.45</v>
      </c>
      <c r="GP58" s="97">
        <v>1227.69</v>
      </c>
      <c r="GQ58" s="97">
        <v>671.76</v>
      </c>
      <c r="GR58" s="97">
        <v>543.9</v>
      </c>
      <c r="GS58" s="97"/>
      <c r="GT58" s="98"/>
      <c r="GU58" s="84" t="s">
        <v>1027</v>
      </c>
      <c r="GV58" s="87">
        <v>1</v>
      </c>
      <c r="GW58" s="97">
        <v>728.89</v>
      </c>
      <c r="GX58" s="97">
        <v>820.31</v>
      </c>
      <c r="GY58" s="97">
        <v>764.97</v>
      </c>
      <c r="GZ58" s="97"/>
      <c r="HA58" s="97"/>
      <c r="HB58" s="98">
        <v>649.29999999999995</v>
      </c>
      <c r="HC58" s="84" t="s">
        <v>1028</v>
      </c>
      <c r="HD58" s="87">
        <v>1</v>
      </c>
      <c r="HE58" s="97">
        <v>715.52</v>
      </c>
      <c r="HF58" s="97">
        <v>874.85</v>
      </c>
      <c r="HG58" s="97"/>
      <c r="HH58" s="97">
        <v>526.42999999999995</v>
      </c>
      <c r="HI58" s="97">
        <v>519.79</v>
      </c>
      <c r="HJ58" s="98">
        <v>558.39</v>
      </c>
      <c r="HK58" s="99"/>
      <c r="HL58" s="87"/>
      <c r="HM58" s="97"/>
      <c r="HN58" s="97"/>
      <c r="HO58" s="97"/>
      <c r="HP58" s="97"/>
      <c r="HQ58" s="97"/>
      <c r="HR58" s="98"/>
    </row>
    <row r="59" spans="1:226" x14ac:dyDescent="0.35">
      <c r="A59" s="80">
        <v>44998</v>
      </c>
      <c r="B59" s="81" t="s">
        <v>1000</v>
      </c>
      <c r="C59" s="95">
        <v>827.04517176289289</v>
      </c>
      <c r="D59" s="95">
        <v>918.93358041792271</v>
      </c>
      <c r="E59" s="95">
        <v>821.75025566862541</v>
      </c>
      <c r="F59" s="95">
        <v>622.45873991890312</v>
      </c>
      <c r="G59" s="95">
        <v>599.11219260533096</v>
      </c>
      <c r="H59" s="96">
        <v>505.00710909309549</v>
      </c>
      <c r="I59" s="81" t="s">
        <v>1001</v>
      </c>
      <c r="J59" s="95">
        <v>827.01063170926921</v>
      </c>
      <c r="K59" s="95">
        <v>913.06848450159282</v>
      </c>
      <c r="L59" s="95">
        <v>817.17233606015338</v>
      </c>
      <c r="M59" s="95">
        <v>617.57752728834612</v>
      </c>
      <c r="N59" s="95">
        <v>457.25248120300751</v>
      </c>
      <c r="O59" s="96">
        <v>543.99179905204858</v>
      </c>
      <c r="P59" s="84" t="s">
        <v>1002</v>
      </c>
      <c r="Q59" s="97">
        <v>763.58</v>
      </c>
      <c r="R59" s="97">
        <v>885.24</v>
      </c>
      <c r="S59" s="97">
        <v>818.66</v>
      </c>
      <c r="T59" s="97">
        <v>613.02</v>
      </c>
      <c r="U59" s="97"/>
      <c r="V59" s="98"/>
      <c r="W59" s="84" t="s">
        <v>1003</v>
      </c>
      <c r="X59" s="97">
        <v>831.61</v>
      </c>
      <c r="Y59" s="97">
        <v>912.1</v>
      </c>
      <c r="Z59" s="97">
        <v>761.18</v>
      </c>
      <c r="AA59" s="97">
        <v>441.53</v>
      </c>
      <c r="AB59" s="97"/>
      <c r="AC59" s="98">
        <v>636.36</v>
      </c>
      <c r="AD59" s="84" t="s">
        <v>1004</v>
      </c>
      <c r="AE59" s="87">
        <v>0.51129972389814904</v>
      </c>
      <c r="AF59" s="97">
        <v>719.69</v>
      </c>
      <c r="AG59" s="97">
        <v>854.72</v>
      </c>
      <c r="AH59" s="97">
        <v>669.73</v>
      </c>
      <c r="AI59" s="97"/>
      <c r="AJ59" s="97"/>
      <c r="AK59" s="98">
        <v>496</v>
      </c>
      <c r="AL59" s="88" t="s">
        <v>1005</v>
      </c>
      <c r="AM59" s="89">
        <v>1</v>
      </c>
      <c r="AN59" s="97">
        <v>801.49</v>
      </c>
      <c r="AO59" s="97">
        <v>961.19</v>
      </c>
      <c r="AP59" s="97">
        <v>862.48</v>
      </c>
      <c r="AQ59" s="97">
        <v>872.78</v>
      </c>
      <c r="AR59" s="97"/>
      <c r="AS59" s="98"/>
      <c r="AT59" s="84" t="s">
        <v>1006</v>
      </c>
      <c r="AU59" s="87">
        <v>4.2110582389354403E-2</v>
      </c>
      <c r="AV59" s="97">
        <v>754.01</v>
      </c>
      <c r="AW59" s="97">
        <v>898.85</v>
      </c>
      <c r="AX59" s="97">
        <v>781.03</v>
      </c>
      <c r="AY59" s="97"/>
      <c r="AZ59" s="97"/>
      <c r="BA59" s="98">
        <v>490.24</v>
      </c>
      <c r="BB59" s="84" t="s">
        <v>1007</v>
      </c>
      <c r="BC59" s="97">
        <v>816.6</v>
      </c>
      <c r="BD59" s="97">
        <v>910.36</v>
      </c>
      <c r="BE59" s="97">
        <v>796.08</v>
      </c>
      <c r="BF59" s="97"/>
      <c r="BG59" s="97"/>
      <c r="BH59" s="98">
        <v>638.75</v>
      </c>
      <c r="BI59" s="84" t="s">
        <v>1008</v>
      </c>
      <c r="BJ59" s="87">
        <v>0.13432916017409099</v>
      </c>
      <c r="BK59" s="97">
        <v>947.02</v>
      </c>
      <c r="BL59" s="97">
        <v>938.29</v>
      </c>
      <c r="BM59" s="97">
        <v>1050.53</v>
      </c>
      <c r="BN59" s="97">
        <v>861.28</v>
      </c>
      <c r="BO59" s="97"/>
      <c r="BP59" s="98"/>
      <c r="BQ59" s="84" t="s">
        <v>1009</v>
      </c>
      <c r="BR59" s="87">
        <v>1</v>
      </c>
      <c r="BS59" s="97">
        <v>876.17</v>
      </c>
      <c r="BT59" s="97">
        <v>1041.33</v>
      </c>
      <c r="BU59" s="97">
        <v>999.5</v>
      </c>
      <c r="BV59" s="97"/>
      <c r="BW59" s="97"/>
      <c r="BX59" s="98">
        <v>389.5</v>
      </c>
      <c r="BY59" s="84" t="s">
        <v>1010</v>
      </c>
      <c r="BZ59" s="97">
        <v>886.37</v>
      </c>
      <c r="CA59" s="97">
        <v>937.25</v>
      </c>
      <c r="CB59" s="97">
        <v>800.37</v>
      </c>
      <c r="CC59" s="97">
        <v>549.34</v>
      </c>
      <c r="CD59" s="97"/>
      <c r="CE59" s="98">
        <v>788.66</v>
      </c>
      <c r="CF59" s="84" t="s">
        <v>1011</v>
      </c>
      <c r="CG59" s="97">
        <v>861.46</v>
      </c>
      <c r="CH59" s="97">
        <v>1108.03</v>
      </c>
      <c r="CI59" s="97">
        <v>933.88</v>
      </c>
      <c r="CJ59" s="97"/>
      <c r="CK59" s="97"/>
      <c r="CL59" s="98"/>
      <c r="CM59" s="84" t="s">
        <v>1012</v>
      </c>
      <c r="CN59" s="97">
        <v>905.91</v>
      </c>
      <c r="CO59" s="97">
        <v>922.93</v>
      </c>
      <c r="CP59" s="97">
        <v>921.99</v>
      </c>
      <c r="CQ59" s="97">
        <v>530.29</v>
      </c>
      <c r="CR59" s="97"/>
      <c r="CS59" s="98">
        <v>697.18</v>
      </c>
      <c r="CT59" s="84" t="s">
        <v>1013</v>
      </c>
      <c r="CU59" s="97">
        <v>824.18</v>
      </c>
      <c r="CV59" s="97">
        <v>957.12</v>
      </c>
      <c r="CW59" s="97">
        <v>677.79</v>
      </c>
      <c r="CX59" s="97">
        <v>619.91999999999996</v>
      </c>
      <c r="CY59" s="97"/>
      <c r="CZ59" s="98"/>
      <c r="DA59" s="84" t="s">
        <v>1014</v>
      </c>
      <c r="DB59" s="87">
        <v>1</v>
      </c>
      <c r="DC59" s="97">
        <v>747.6</v>
      </c>
      <c r="DD59" s="97">
        <v>899</v>
      </c>
      <c r="DE59" s="97">
        <v>779</v>
      </c>
      <c r="DF59" s="97">
        <v>784.56</v>
      </c>
      <c r="DG59" s="97"/>
      <c r="DH59" s="98">
        <v>787.85</v>
      </c>
      <c r="DI59" s="84" t="s">
        <v>1015</v>
      </c>
      <c r="DJ59" s="87">
        <v>2.5578718506202801E-3</v>
      </c>
      <c r="DK59" s="97">
        <v>902.96</v>
      </c>
      <c r="DL59" s="97">
        <v>956.73</v>
      </c>
      <c r="DM59" s="97">
        <v>956.73</v>
      </c>
      <c r="DN59" s="97">
        <v>778.42</v>
      </c>
      <c r="DO59" s="97"/>
      <c r="DP59" s="98">
        <v>633.41999999999996</v>
      </c>
      <c r="DQ59" s="84" t="s">
        <v>1016</v>
      </c>
      <c r="DR59" s="97">
        <v>804.79</v>
      </c>
      <c r="DS59" s="97">
        <v>892.92</v>
      </c>
      <c r="DT59" s="97">
        <v>775.47</v>
      </c>
      <c r="DU59" s="97">
        <v>766.97</v>
      </c>
      <c r="DV59" s="97"/>
      <c r="DW59" s="98"/>
      <c r="DX59" s="84" t="s">
        <v>1017</v>
      </c>
      <c r="DY59" s="97">
        <v>796.13</v>
      </c>
      <c r="DZ59" s="97">
        <v>868.32</v>
      </c>
      <c r="EA59" s="97">
        <v>884.63</v>
      </c>
      <c r="EB59" s="97">
        <v>620.39</v>
      </c>
      <c r="EC59" s="97"/>
      <c r="ED59" s="98">
        <v>508.65</v>
      </c>
      <c r="EE59" s="84" t="s">
        <v>1018</v>
      </c>
      <c r="EF59" s="87">
        <v>1</v>
      </c>
      <c r="EG59" s="97">
        <v>792.94</v>
      </c>
      <c r="EH59" s="97">
        <v>919.77</v>
      </c>
      <c r="EI59" s="97">
        <v>784.84</v>
      </c>
      <c r="EJ59" s="97"/>
      <c r="EK59" s="97">
        <v>323.74</v>
      </c>
      <c r="EL59" s="98">
        <v>334.39</v>
      </c>
      <c r="EM59" s="84" t="s">
        <v>1019</v>
      </c>
      <c r="EN59" s="97">
        <v>817.18</v>
      </c>
      <c r="EO59" s="97">
        <v>912.63</v>
      </c>
      <c r="EP59" s="97">
        <v>783.11</v>
      </c>
      <c r="EQ59" s="97"/>
      <c r="ER59" s="97"/>
      <c r="ES59" s="98">
        <v>653.85</v>
      </c>
      <c r="ET59" s="84" t="s">
        <v>1020</v>
      </c>
      <c r="EU59" s="87">
        <v>1</v>
      </c>
      <c r="EV59" s="97">
        <v>791.17</v>
      </c>
      <c r="EW59" s="97">
        <v>876.93</v>
      </c>
      <c r="EX59" s="97">
        <v>876.93</v>
      </c>
      <c r="EY59" s="97"/>
      <c r="EZ59" s="97"/>
      <c r="FA59" s="98">
        <v>458.28</v>
      </c>
      <c r="FB59" s="84" t="s">
        <v>1021</v>
      </c>
      <c r="FC59" s="97">
        <v>586.21</v>
      </c>
      <c r="FD59" s="97">
        <v>553.02</v>
      </c>
      <c r="FE59" s="97">
        <v>615.37</v>
      </c>
      <c r="FF59" s="97"/>
      <c r="FG59" s="97"/>
      <c r="FH59" s="98"/>
      <c r="FI59" s="84" t="s">
        <v>1022</v>
      </c>
      <c r="FJ59" s="97">
        <v>854.51</v>
      </c>
      <c r="FK59" s="97">
        <v>939.83</v>
      </c>
      <c r="FL59" s="97"/>
      <c r="FM59" s="97"/>
      <c r="FN59" s="97"/>
      <c r="FO59" s="98">
        <v>556.79999999999995</v>
      </c>
      <c r="FP59" s="84" t="s">
        <v>1023</v>
      </c>
      <c r="FQ59" s="87">
        <v>0.21301976823449201</v>
      </c>
      <c r="FR59" s="97">
        <v>802.05</v>
      </c>
      <c r="FS59" s="97">
        <v>904.86</v>
      </c>
      <c r="FT59" s="97">
        <v>944.14</v>
      </c>
      <c r="FU59" s="97">
        <v>620.41</v>
      </c>
      <c r="FV59" s="97">
        <v>617.42999999999995</v>
      </c>
      <c r="FW59" s="98">
        <v>449.05</v>
      </c>
      <c r="FX59" s="84" t="s">
        <v>1024</v>
      </c>
      <c r="FY59" s="97">
        <v>858.19</v>
      </c>
      <c r="FZ59" s="97">
        <v>891.12</v>
      </c>
      <c r="GA59" s="97">
        <v>867.71</v>
      </c>
      <c r="GB59" s="97">
        <v>818.13</v>
      </c>
      <c r="GC59" s="97"/>
      <c r="GD59" s="98">
        <v>565.45000000000005</v>
      </c>
      <c r="GE59" s="84" t="s">
        <v>1025</v>
      </c>
      <c r="GF59" s="87">
        <v>0.20338431500162699</v>
      </c>
      <c r="GG59" s="97">
        <v>813.91</v>
      </c>
      <c r="GH59" s="97">
        <v>931.78</v>
      </c>
      <c r="GI59" s="97">
        <v>730.4</v>
      </c>
      <c r="GJ59" s="97">
        <v>816.43</v>
      </c>
      <c r="GK59" s="97"/>
      <c r="GL59" s="98">
        <v>593.54</v>
      </c>
      <c r="GM59" s="84" t="s">
        <v>1026</v>
      </c>
      <c r="GN59" s="87">
        <v>8.7420229041000094E-2</v>
      </c>
      <c r="GO59" s="97">
        <v>859.76</v>
      </c>
      <c r="GP59" s="97">
        <v>1235.1300000000001</v>
      </c>
      <c r="GQ59" s="97">
        <v>687.96</v>
      </c>
      <c r="GR59" s="97">
        <v>580.29999999999995</v>
      </c>
      <c r="GS59" s="97"/>
      <c r="GT59" s="98"/>
      <c r="GU59" s="84" t="s">
        <v>1027</v>
      </c>
      <c r="GV59" s="87">
        <v>1</v>
      </c>
      <c r="GW59" s="97">
        <v>724.26</v>
      </c>
      <c r="GX59" s="97">
        <v>815.34</v>
      </c>
      <c r="GY59" s="97">
        <v>762.36</v>
      </c>
      <c r="GZ59" s="97"/>
      <c r="HA59" s="97"/>
      <c r="HB59" s="98">
        <v>649.66999999999996</v>
      </c>
      <c r="HC59" s="84" t="s">
        <v>1028</v>
      </c>
      <c r="HD59" s="87">
        <v>1</v>
      </c>
      <c r="HE59" s="97">
        <v>758.02</v>
      </c>
      <c r="HF59" s="97">
        <v>900.68</v>
      </c>
      <c r="HG59" s="97"/>
      <c r="HH59" s="97">
        <v>530.9</v>
      </c>
      <c r="HI59" s="97">
        <v>524.26</v>
      </c>
      <c r="HJ59" s="98">
        <v>558.39</v>
      </c>
      <c r="HK59" s="99"/>
      <c r="HL59" s="87"/>
      <c r="HM59" s="97"/>
      <c r="HN59" s="97"/>
      <c r="HO59" s="97"/>
      <c r="HP59" s="97"/>
      <c r="HQ59" s="97"/>
      <c r="HR59" s="98"/>
    </row>
    <row r="60" spans="1:226" x14ac:dyDescent="0.35">
      <c r="A60" s="80">
        <v>44991</v>
      </c>
      <c r="B60" s="81" t="s">
        <v>1000</v>
      </c>
      <c r="C60" s="95">
        <v>824.91551389253914</v>
      </c>
      <c r="D60" s="95">
        <v>922.22512765469094</v>
      </c>
      <c r="E60" s="95">
        <v>832.94131507907446</v>
      </c>
      <c r="F60" s="95">
        <v>628.08851967590238</v>
      </c>
      <c r="G60" s="95">
        <v>596.81831948027127</v>
      </c>
      <c r="H60" s="96">
        <v>507.24071707472211</v>
      </c>
      <c r="I60" s="81" t="s">
        <v>1001</v>
      </c>
      <c r="J60" s="95">
        <v>823.45666418676535</v>
      </c>
      <c r="K60" s="95">
        <v>914.51803347987288</v>
      </c>
      <c r="L60" s="95">
        <v>827.21723375202487</v>
      </c>
      <c r="M60" s="95">
        <v>624.68290774682282</v>
      </c>
      <c r="N60" s="95">
        <v>451.98575605680873</v>
      </c>
      <c r="O60" s="96">
        <v>546.24548472965182</v>
      </c>
      <c r="P60" s="84" t="s">
        <v>1002</v>
      </c>
      <c r="Q60" s="97">
        <v>761.91</v>
      </c>
      <c r="R60" s="97">
        <v>900.24</v>
      </c>
      <c r="S60" s="97">
        <v>833.75</v>
      </c>
      <c r="T60" s="97">
        <v>603.02</v>
      </c>
      <c r="U60" s="97"/>
      <c r="V60" s="98"/>
      <c r="W60" s="84" t="s">
        <v>1003</v>
      </c>
      <c r="X60" s="97">
        <v>801.91</v>
      </c>
      <c r="Y60" s="97">
        <v>897.78</v>
      </c>
      <c r="Z60" s="97">
        <v>794.82</v>
      </c>
      <c r="AA60" s="97">
        <v>441.53</v>
      </c>
      <c r="AB60" s="97"/>
      <c r="AC60" s="98">
        <v>677.69</v>
      </c>
      <c r="AD60" s="84" t="s">
        <v>1004</v>
      </c>
      <c r="AE60" s="87">
        <v>0.51129972389814904</v>
      </c>
      <c r="AF60" s="97">
        <v>719.88</v>
      </c>
      <c r="AG60" s="97">
        <v>854.55</v>
      </c>
      <c r="AH60" s="97">
        <v>697.42</v>
      </c>
      <c r="AI60" s="97"/>
      <c r="AJ60" s="97"/>
      <c r="AK60" s="98">
        <v>495.99</v>
      </c>
      <c r="AL60" s="88" t="s">
        <v>1005</v>
      </c>
      <c r="AM60" s="89">
        <v>1</v>
      </c>
      <c r="AN60" s="97">
        <v>801.89</v>
      </c>
      <c r="AO60" s="97">
        <v>965.76</v>
      </c>
      <c r="AP60" s="97">
        <v>863.29</v>
      </c>
      <c r="AQ60" s="97">
        <v>872.78</v>
      </c>
      <c r="AR60" s="97"/>
      <c r="AS60" s="98"/>
      <c r="AT60" s="84" t="s">
        <v>1006</v>
      </c>
      <c r="AU60" s="87">
        <v>4.2471862391165897E-2</v>
      </c>
      <c r="AV60" s="97">
        <v>765.85</v>
      </c>
      <c r="AW60" s="97">
        <v>912.43</v>
      </c>
      <c r="AX60" s="97">
        <v>808.13</v>
      </c>
      <c r="AY60" s="97"/>
      <c r="AZ60" s="97"/>
      <c r="BA60" s="98">
        <v>496.44</v>
      </c>
      <c r="BB60" s="84" t="s">
        <v>1007</v>
      </c>
      <c r="BC60" s="97">
        <v>823.32</v>
      </c>
      <c r="BD60" s="97">
        <v>937.25</v>
      </c>
      <c r="BE60" s="97">
        <v>798.35</v>
      </c>
      <c r="BF60" s="97"/>
      <c r="BG60" s="97"/>
      <c r="BH60" s="98">
        <v>638.75</v>
      </c>
      <c r="BI60" s="84" t="s">
        <v>1008</v>
      </c>
      <c r="BJ60" s="87">
        <v>0.134367063945286</v>
      </c>
      <c r="BK60" s="97">
        <v>947.29</v>
      </c>
      <c r="BL60" s="97">
        <v>981.55</v>
      </c>
      <c r="BM60" s="97">
        <v>1093.83</v>
      </c>
      <c r="BN60" s="97">
        <v>861.52</v>
      </c>
      <c r="BO60" s="97"/>
      <c r="BP60" s="98"/>
      <c r="BQ60" s="84" t="s">
        <v>1009</v>
      </c>
      <c r="BR60" s="87">
        <v>1</v>
      </c>
      <c r="BS60" s="97">
        <v>876.17</v>
      </c>
      <c r="BT60" s="97">
        <v>1041.33</v>
      </c>
      <c r="BU60" s="97">
        <v>999.5</v>
      </c>
      <c r="BV60" s="97"/>
      <c r="BW60" s="97"/>
      <c r="BX60" s="98">
        <v>389.5</v>
      </c>
      <c r="BY60" s="84" t="s">
        <v>1010</v>
      </c>
      <c r="BZ60" s="97">
        <v>879.1</v>
      </c>
      <c r="CA60" s="97">
        <v>934.06</v>
      </c>
      <c r="CB60" s="97">
        <v>810.46</v>
      </c>
      <c r="CC60" s="97">
        <v>571.42999999999995</v>
      </c>
      <c r="CD60" s="97"/>
      <c r="CE60" s="98">
        <v>792.18</v>
      </c>
      <c r="CF60" s="84" t="s">
        <v>1011</v>
      </c>
      <c r="CG60" s="97">
        <v>839.69</v>
      </c>
      <c r="CH60" s="97">
        <v>1076.58</v>
      </c>
      <c r="CI60" s="97">
        <v>964.52</v>
      </c>
      <c r="CJ60" s="97"/>
      <c r="CK60" s="97"/>
      <c r="CL60" s="98"/>
      <c r="CM60" s="84" t="s">
        <v>1012</v>
      </c>
      <c r="CN60" s="97">
        <v>880.32</v>
      </c>
      <c r="CO60" s="97">
        <v>901.03</v>
      </c>
      <c r="CP60" s="97">
        <v>931.72</v>
      </c>
      <c r="CQ60" s="97">
        <v>533.83000000000004</v>
      </c>
      <c r="CR60" s="97"/>
      <c r="CS60" s="98">
        <v>699.36</v>
      </c>
      <c r="CT60" s="84" t="s">
        <v>1013</v>
      </c>
      <c r="CU60" s="97">
        <v>817.72</v>
      </c>
      <c r="CV60" s="97">
        <v>954.7</v>
      </c>
      <c r="CW60" s="97">
        <v>677.79</v>
      </c>
      <c r="CX60" s="97">
        <v>619.91999999999996</v>
      </c>
      <c r="CY60" s="97"/>
      <c r="CZ60" s="98"/>
      <c r="DA60" s="84" t="s">
        <v>1014</v>
      </c>
      <c r="DB60" s="87">
        <v>1</v>
      </c>
      <c r="DC60" s="97">
        <v>746</v>
      </c>
      <c r="DD60" s="97">
        <v>887</v>
      </c>
      <c r="DE60" s="97">
        <v>747</v>
      </c>
      <c r="DF60" s="97">
        <v>784.56</v>
      </c>
      <c r="DG60" s="97"/>
      <c r="DH60" s="98">
        <v>771.85</v>
      </c>
      <c r="DI60" s="84" t="s">
        <v>1015</v>
      </c>
      <c r="DJ60" s="87">
        <v>2.6525198938992002E-3</v>
      </c>
      <c r="DK60" s="97">
        <v>932.83</v>
      </c>
      <c r="DL60" s="97">
        <v>984</v>
      </c>
      <c r="DM60" s="97">
        <v>984</v>
      </c>
      <c r="DN60" s="97">
        <v>1305.95</v>
      </c>
      <c r="DO60" s="97"/>
      <c r="DP60" s="98">
        <v>657.37</v>
      </c>
      <c r="DQ60" s="84" t="s">
        <v>1016</v>
      </c>
      <c r="DR60" s="97">
        <v>803.98</v>
      </c>
      <c r="DS60" s="97">
        <v>899.1</v>
      </c>
      <c r="DT60" s="97">
        <v>798.9</v>
      </c>
      <c r="DU60" s="97">
        <v>769.55</v>
      </c>
      <c r="DV60" s="97"/>
      <c r="DW60" s="98"/>
      <c r="DX60" s="84" t="s">
        <v>1017</v>
      </c>
      <c r="DY60" s="97">
        <v>790.32</v>
      </c>
      <c r="DZ60" s="97">
        <v>865.44</v>
      </c>
      <c r="EA60" s="97">
        <v>897.2</v>
      </c>
      <c r="EB60" s="97">
        <v>628.16999999999996</v>
      </c>
      <c r="EC60" s="97"/>
      <c r="ED60" s="98">
        <v>510.62</v>
      </c>
      <c r="EE60" s="84" t="s">
        <v>1018</v>
      </c>
      <c r="EF60" s="87">
        <v>1</v>
      </c>
      <c r="EG60" s="97">
        <v>797.35</v>
      </c>
      <c r="EH60" s="97">
        <v>943.94</v>
      </c>
      <c r="EI60" s="97">
        <v>797.47</v>
      </c>
      <c r="EJ60" s="97"/>
      <c r="EK60" s="97">
        <v>323.74</v>
      </c>
      <c r="EL60" s="98">
        <v>336.33</v>
      </c>
      <c r="EM60" s="84" t="s">
        <v>1019</v>
      </c>
      <c r="EN60" s="97">
        <v>804.25</v>
      </c>
      <c r="EO60" s="97">
        <v>925.56</v>
      </c>
      <c r="EP60" s="97">
        <v>796.39</v>
      </c>
      <c r="EQ60" s="97"/>
      <c r="ER60" s="97"/>
      <c r="ES60" s="98">
        <v>666.94</v>
      </c>
      <c r="ET60" s="84" t="s">
        <v>1020</v>
      </c>
      <c r="EU60" s="87">
        <v>1</v>
      </c>
      <c r="EV60" s="97">
        <v>800.26</v>
      </c>
      <c r="EW60" s="97">
        <v>881.26</v>
      </c>
      <c r="EX60" s="97">
        <v>881.26</v>
      </c>
      <c r="EY60" s="97"/>
      <c r="EZ60" s="97"/>
      <c r="FA60" s="98">
        <v>474.98</v>
      </c>
      <c r="FB60" s="84" t="s">
        <v>1021</v>
      </c>
      <c r="FC60" s="97">
        <v>586.21</v>
      </c>
      <c r="FD60" s="97">
        <v>553.02</v>
      </c>
      <c r="FE60" s="97">
        <v>615.37</v>
      </c>
      <c r="FF60" s="97"/>
      <c r="FG60" s="97"/>
      <c r="FH60" s="98"/>
      <c r="FI60" s="84" t="s">
        <v>1022</v>
      </c>
      <c r="FJ60" s="97">
        <v>853.69</v>
      </c>
      <c r="FK60" s="97">
        <v>958.84</v>
      </c>
      <c r="FL60" s="97"/>
      <c r="FM60" s="97"/>
      <c r="FN60" s="97"/>
      <c r="FO60" s="98">
        <v>560.92999999999995</v>
      </c>
      <c r="FP60" s="84" t="s">
        <v>1023</v>
      </c>
      <c r="FQ60" s="87">
        <v>0.21235931195582899</v>
      </c>
      <c r="FR60" s="97">
        <v>798.8</v>
      </c>
      <c r="FS60" s="97">
        <v>903.46</v>
      </c>
      <c r="FT60" s="97">
        <v>969.47</v>
      </c>
      <c r="FU60" s="97">
        <v>624.27</v>
      </c>
      <c r="FV60" s="97">
        <v>615.52</v>
      </c>
      <c r="FW60" s="98">
        <v>451.71</v>
      </c>
      <c r="FX60" s="84" t="s">
        <v>1024</v>
      </c>
      <c r="FY60" s="97">
        <v>854.12</v>
      </c>
      <c r="FZ60" s="97">
        <v>902.5</v>
      </c>
      <c r="GA60" s="97">
        <v>881.53</v>
      </c>
      <c r="GB60" s="97">
        <v>781.82</v>
      </c>
      <c r="GC60" s="97"/>
      <c r="GD60" s="98">
        <v>556.5</v>
      </c>
      <c r="GE60" s="84" t="s">
        <v>1025</v>
      </c>
      <c r="GF60" s="87">
        <v>0.203231378924906</v>
      </c>
      <c r="GG60" s="97">
        <v>787.45</v>
      </c>
      <c r="GH60" s="97">
        <v>912.42</v>
      </c>
      <c r="GI60" s="97">
        <v>883.65</v>
      </c>
      <c r="GJ60" s="97">
        <v>725.2</v>
      </c>
      <c r="GK60" s="97"/>
      <c r="GL60" s="98">
        <v>591.74</v>
      </c>
      <c r="GM60" s="84" t="s">
        <v>1026</v>
      </c>
      <c r="GN60" s="87">
        <v>8.9613764674253998E-2</v>
      </c>
      <c r="GO60" s="97">
        <v>865.99</v>
      </c>
      <c r="GP60" s="97">
        <v>1295.73</v>
      </c>
      <c r="GQ60" s="97">
        <v>716.34</v>
      </c>
      <c r="GR60" s="97">
        <v>581.5</v>
      </c>
      <c r="GS60" s="97"/>
      <c r="GT60" s="98"/>
      <c r="GU60" s="84" t="s">
        <v>1027</v>
      </c>
      <c r="GV60" s="87">
        <v>1</v>
      </c>
      <c r="GW60" s="97">
        <v>722.9</v>
      </c>
      <c r="GX60" s="97">
        <v>816.71</v>
      </c>
      <c r="GY60" s="97">
        <v>763.24</v>
      </c>
      <c r="GZ60" s="97"/>
      <c r="HA60" s="97"/>
      <c r="HB60" s="98">
        <v>650.15</v>
      </c>
      <c r="HC60" s="84" t="s">
        <v>1028</v>
      </c>
      <c r="HD60" s="87">
        <v>1</v>
      </c>
      <c r="HE60" s="97">
        <v>759.68</v>
      </c>
      <c r="HF60" s="97">
        <v>889.85</v>
      </c>
      <c r="HG60" s="97"/>
      <c r="HH60" s="97">
        <v>522.99</v>
      </c>
      <c r="HI60" s="97">
        <v>516.35</v>
      </c>
      <c r="HJ60" s="98">
        <v>570.89</v>
      </c>
      <c r="HK60" s="99"/>
      <c r="HL60" s="87"/>
      <c r="HM60" s="97"/>
      <c r="HN60" s="97"/>
      <c r="HO60" s="97"/>
      <c r="HP60" s="97"/>
      <c r="HQ60" s="97"/>
      <c r="HR60" s="98"/>
    </row>
    <row r="61" spans="1:226" x14ac:dyDescent="0.35">
      <c r="A61" s="80">
        <v>44984</v>
      </c>
      <c r="B61" s="81" t="s">
        <v>1000</v>
      </c>
      <c r="C61" s="95">
        <v>818.92996929451795</v>
      </c>
      <c r="D61" s="95">
        <v>917.7056733301697</v>
      </c>
      <c r="E61" s="95">
        <v>813.51064476041211</v>
      </c>
      <c r="F61" s="95">
        <v>620.49138385741662</v>
      </c>
      <c r="G61" s="95">
        <v>597.26038788573612</v>
      </c>
      <c r="H61" s="96">
        <v>508.28177372679346</v>
      </c>
      <c r="I61" s="81" t="s">
        <v>1001</v>
      </c>
      <c r="J61" s="95">
        <v>817.10148175560926</v>
      </c>
      <c r="K61" s="95">
        <v>909.00330193016202</v>
      </c>
      <c r="L61" s="95">
        <v>807.98315767968052</v>
      </c>
      <c r="M61" s="95">
        <v>617.85273455732079</v>
      </c>
      <c r="N61" s="95">
        <v>462.89873015873013</v>
      </c>
      <c r="O61" s="96">
        <v>547.3280579197243</v>
      </c>
      <c r="P61" s="84" t="s">
        <v>1002</v>
      </c>
      <c r="Q61" s="97">
        <v>754.41</v>
      </c>
      <c r="R61" s="97">
        <v>884.4</v>
      </c>
      <c r="S61" s="97">
        <v>826.56</v>
      </c>
      <c r="T61" s="97">
        <v>591.02</v>
      </c>
      <c r="U61" s="97"/>
      <c r="V61" s="98"/>
      <c r="W61" s="84" t="s">
        <v>1003</v>
      </c>
      <c r="X61" s="97">
        <v>814.69</v>
      </c>
      <c r="Y61" s="97">
        <v>879.48</v>
      </c>
      <c r="Z61" s="97">
        <v>740.61</v>
      </c>
      <c r="AA61" s="97">
        <v>441.53</v>
      </c>
      <c r="AB61" s="97"/>
      <c r="AC61" s="98">
        <v>678.51</v>
      </c>
      <c r="AD61" s="84" t="s">
        <v>1004</v>
      </c>
      <c r="AE61" s="87">
        <v>0.51129972389814904</v>
      </c>
      <c r="AF61" s="97">
        <v>721.7</v>
      </c>
      <c r="AG61" s="97">
        <v>861.03</v>
      </c>
      <c r="AH61" s="97">
        <v>673.83</v>
      </c>
      <c r="AI61" s="97"/>
      <c r="AJ61" s="97"/>
      <c r="AK61" s="98">
        <v>496.22</v>
      </c>
      <c r="AL61" s="88" t="s">
        <v>1005</v>
      </c>
      <c r="AM61" s="89">
        <v>1</v>
      </c>
      <c r="AN61" s="97">
        <v>799.91</v>
      </c>
      <c r="AO61" s="97">
        <v>970.48</v>
      </c>
      <c r="AP61" s="97">
        <v>872.9</v>
      </c>
      <c r="AQ61" s="97">
        <v>890.23</v>
      </c>
      <c r="AR61" s="97"/>
      <c r="AS61" s="98"/>
      <c r="AT61" s="84" t="s">
        <v>1006</v>
      </c>
      <c r="AU61" s="87">
        <v>4.2338795037893201E-2</v>
      </c>
      <c r="AV61" s="97">
        <v>766.67</v>
      </c>
      <c r="AW61" s="97">
        <v>914.22</v>
      </c>
      <c r="AX61" s="97">
        <v>788.34</v>
      </c>
      <c r="AY61" s="97"/>
      <c r="AZ61" s="97"/>
      <c r="BA61" s="98">
        <v>495.76</v>
      </c>
      <c r="BB61" s="84" t="s">
        <v>1007</v>
      </c>
      <c r="BC61" s="97">
        <v>804.83</v>
      </c>
      <c r="BD61" s="97">
        <v>915.4</v>
      </c>
      <c r="BE61" s="97">
        <v>784.99</v>
      </c>
      <c r="BF61" s="97"/>
      <c r="BG61" s="97"/>
      <c r="BH61" s="98">
        <v>661.94</v>
      </c>
      <c r="BI61" s="84" t="s">
        <v>1008</v>
      </c>
      <c r="BJ61" s="87">
        <v>0.13436164781124901</v>
      </c>
      <c r="BK61" s="97">
        <v>925.75</v>
      </c>
      <c r="BL61" s="97">
        <v>927.77</v>
      </c>
      <c r="BM61" s="97">
        <v>1040.04</v>
      </c>
      <c r="BN61" s="97">
        <v>861.49</v>
      </c>
      <c r="BO61" s="97"/>
      <c r="BP61" s="98"/>
      <c r="BQ61" s="84" t="s">
        <v>1009</v>
      </c>
      <c r="BR61" s="87">
        <v>1</v>
      </c>
      <c r="BS61" s="97">
        <v>876.17</v>
      </c>
      <c r="BT61" s="97">
        <v>1042.17</v>
      </c>
      <c r="BU61" s="97">
        <v>987.83</v>
      </c>
      <c r="BV61" s="97"/>
      <c r="BW61" s="97"/>
      <c r="BX61" s="98">
        <v>415.33</v>
      </c>
      <c r="BY61" s="84" t="s">
        <v>1010</v>
      </c>
      <c r="BZ61" s="97">
        <v>876.24</v>
      </c>
      <c r="CA61" s="97">
        <v>934.31</v>
      </c>
      <c r="CB61" s="97">
        <v>788.74</v>
      </c>
      <c r="CC61" s="97">
        <v>552.13</v>
      </c>
      <c r="CD61" s="97"/>
      <c r="CE61" s="98">
        <v>793.92</v>
      </c>
      <c r="CF61" s="84" t="s">
        <v>1011</v>
      </c>
      <c r="CG61" s="97">
        <v>849.36</v>
      </c>
      <c r="CH61" s="97">
        <v>1095.1300000000001</v>
      </c>
      <c r="CI61" s="97">
        <v>926.62</v>
      </c>
      <c r="CJ61" s="97"/>
      <c r="CK61" s="97"/>
      <c r="CL61" s="98"/>
      <c r="CM61" s="84" t="s">
        <v>1012</v>
      </c>
      <c r="CN61" s="97">
        <v>890</v>
      </c>
      <c r="CO61" s="97">
        <v>899.45</v>
      </c>
      <c r="CP61" s="97">
        <v>911.75</v>
      </c>
      <c r="CQ61" s="97">
        <v>526.73</v>
      </c>
      <c r="CR61" s="97"/>
      <c r="CS61" s="98">
        <v>698.94</v>
      </c>
      <c r="CT61" s="84" t="s">
        <v>1013</v>
      </c>
      <c r="CU61" s="97">
        <v>815.31</v>
      </c>
      <c r="CV61" s="97">
        <v>949.86</v>
      </c>
      <c r="CW61" s="97">
        <v>667.31</v>
      </c>
      <c r="CX61" s="97">
        <v>619.91999999999996</v>
      </c>
      <c r="CY61" s="97"/>
      <c r="CZ61" s="98"/>
      <c r="DA61" s="84" t="s">
        <v>1014</v>
      </c>
      <c r="DB61" s="87">
        <v>1</v>
      </c>
      <c r="DC61" s="97">
        <v>746</v>
      </c>
      <c r="DD61" s="97">
        <v>891</v>
      </c>
      <c r="DE61" s="97">
        <v>767</v>
      </c>
      <c r="DF61" s="97">
        <v>784.56</v>
      </c>
      <c r="DG61" s="97"/>
      <c r="DH61" s="98">
        <v>767.05</v>
      </c>
      <c r="DI61" s="84" t="s">
        <v>1015</v>
      </c>
      <c r="DJ61" s="87">
        <v>2.63206380122654E-3</v>
      </c>
      <c r="DK61" s="97">
        <v>937.41</v>
      </c>
      <c r="DL61" s="97">
        <v>983.64</v>
      </c>
      <c r="DM61" s="97">
        <v>983.64</v>
      </c>
      <c r="DN61" s="97">
        <v>1295.8800000000001</v>
      </c>
      <c r="DO61" s="97"/>
      <c r="DP61" s="98">
        <v>669.53</v>
      </c>
      <c r="DQ61" s="84" t="s">
        <v>1016</v>
      </c>
      <c r="DR61" s="97">
        <v>831.51</v>
      </c>
      <c r="DS61" s="97">
        <v>935.99</v>
      </c>
      <c r="DT61" s="97">
        <v>810.55</v>
      </c>
      <c r="DU61" s="97">
        <v>765.91</v>
      </c>
      <c r="DV61" s="97"/>
      <c r="DW61" s="98"/>
      <c r="DX61" s="84" t="s">
        <v>1017</v>
      </c>
      <c r="DY61" s="97">
        <v>793.28</v>
      </c>
      <c r="DZ61" s="97">
        <v>875.8</v>
      </c>
      <c r="EA61" s="97">
        <v>881.69</v>
      </c>
      <c r="EB61" s="97">
        <v>617.39</v>
      </c>
      <c r="EC61" s="97"/>
      <c r="ED61" s="98">
        <v>512.19000000000005</v>
      </c>
      <c r="EE61" s="84" t="s">
        <v>1018</v>
      </c>
      <c r="EF61" s="87">
        <v>1</v>
      </c>
      <c r="EG61" s="97">
        <v>788.51</v>
      </c>
      <c r="EH61" s="97">
        <v>941.6</v>
      </c>
      <c r="EI61" s="97">
        <v>767.12</v>
      </c>
      <c r="EJ61" s="97"/>
      <c r="EK61" s="97">
        <v>323.74</v>
      </c>
      <c r="EL61" s="98">
        <v>336.04</v>
      </c>
      <c r="EM61" s="84" t="s">
        <v>1019</v>
      </c>
      <c r="EN61" s="97">
        <v>804.25</v>
      </c>
      <c r="EO61" s="97">
        <v>895.39</v>
      </c>
      <c r="EP61" s="97">
        <v>763.64</v>
      </c>
      <c r="EQ61" s="97"/>
      <c r="ER61" s="97"/>
      <c r="ES61" s="98">
        <v>666.94</v>
      </c>
      <c r="ET61" s="84" t="s">
        <v>1020</v>
      </c>
      <c r="EU61" s="87">
        <v>1</v>
      </c>
      <c r="EV61" s="97">
        <v>782.86</v>
      </c>
      <c r="EW61" s="97">
        <v>884.47</v>
      </c>
      <c r="EX61" s="97">
        <v>884.47</v>
      </c>
      <c r="EY61" s="97"/>
      <c r="EZ61" s="97"/>
      <c r="FA61" s="98">
        <v>468.85</v>
      </c>
      <c r="FB61" s="84" t="s">
        <v>1021</v>
      </c>
      <c r="FC61" s="97">
        <v>586.21</v>
      </c>
      <c r="FD61" s="97">
        <v>553.02</v>
      </c>
      <c r="FE61" s="97">
        <v>615.37</v>
      </c>
      <c r="FF61" s="97"/>
      <c r="FG61" s="97"/>
      <c r="FH61" s="98"/>
      <c r="FI61" s="84" t="s">
        <v>1022</v>
      </c>
      <c r="FJ61" s="97">
        <v>830.55</v>
      </c>
      <c r="FK61" s="97">
        <v>929.91</v>
      </c>
      <c r="FL61" s="97">
        <v>1902</v>
      </c>
      <c r="FM61" s="97">
        <v>745</v>
      </c>
      <c r="FN61" s="97"/>
      <c r="FO61" s="98">
        <v>551.84</v>
      </c>
      <c r="FP61" s="84" t="s">
        <v>1023</v>
      </c>
      <c r="FQ61" s="87">
        <v>0.21204410517387601</v>
      </c>
      <c r="FR61" s="97">
        <v>798.43</v>
      </c>
      <c r="FS61" s="97">
        <v>917.8</v>
      </c>
      <c r="FT61" s="97">
        <v>953.75</v>
      </c>
      <c r="FU61" s="97">
        <v>620.16</v>
      </c>
      <c r="FV61" s="97">
        <v>614.61</v>
      </c>
      <c r="FW61" s="98">
        <v>452.91</v>
      </c>
      <c r="FX61" s="84" t="s">
        <v>1024</v>
      </c>
      <c r="FY61" s="97">
        <v>849.19</v>
      </c>
      <c r="FZ61" s="97">
        <v>881.41</v>
      </c>
      <c r="GA61" s="97">
        <v>857.14</v>
      </c>
      <c r="GB61" s="97">
        <v>818.03</v>
      </c>
      <c r="GC61" s="97"/>
      <c r="GD61" s="98">
        <v>535.37</v>
      </c>
      <c r="GE61" s="84" t="s">
        <v>1025</v>
      </c>
      <c r="GF61" s="87">
        <v>0.203260295133949</v>
      </c>
      <c r="GG61" s="97">
        <v>772.89</v>
      </c>
      <c r="GH61" s="97">
        <v>899.12</v>
      </c>
      <c r="GI61" s="97">
        <v>844.18</v>
      </c>
      <c r="GJ61" s="97">
        <v>646.13</v>
      </c>
      <c r="GK61" s="97"/>
      <c r="GL61" s="98">
        <v>592.52</v>
      </c>
      <c r="GM61" s="84" t="s">
        <v>1026</v>
      </c>
      <c r="GN61" s="87">
        <v>9.0420000904200007E-2</v>
      </c>
      <c r="GO61" s="97">
        <v>851.21</v>
      </c>
      <c r="GP61" s="97">
        <v>1265.43</v>
      </c>
      <c r="GQ61" s="97">
        <v>688.2</v>
      </c>
      <c r="GR61" s="97">
        <v>573.71</v>
      </c>
      <c r="GS61" s="97"/>
      <c r="GT61" s="98"/>
      <c r="GU61" s="84" t="s">
        <v>1027</v>
      </c>
      <c r="GV61" s="87">
        <v>1</v>
      </c>
      <c r="GW61" s="97">
        <v>722.1</v>
      </c>
      <c r="GX61" s="97">
        <v>836.93</v>
      </c>
      <c r="GY61" s="97">
        <v>772.39</v>
      </c>
      <c r="GZ61" s="97"/>
      <c r="HA61" s="97"/>
      <c r="HB61" s="98">
        <v>650.09</v>
      </c>
      <c r="HC61" s="84" t="s">
        <v>1028</v>
      </c>
      <c r="HD61" s="87">
        <v>1</v>
      </c>
      <c r="HE61" s="97">
        <v>759.68</v>
      </c>
      <c r="HF61" s="97">
        <v>890.68</v>
      </c>
      <c r="HG61" s="97"/>
      <c r="HH61" s="97">
        <v>539.38</v>
      </c>
      <c r="HI61" s="97">
        <v>532.74</v>
      </c>
      <c r="HJ61" s="98">
        <v>571.72</v>
      </c>
      <c r="HK61" s="99"/>
      <c r="HL61" s="87"/>
      <c r="HM61" s="97"/>
      <c r="HN61" s="97"/>
      <c r="HO61" s="97"/>
      <c r="HP61" s="97"/>
      <c r="HQ61" s="97"/>
      <c r="HR61" s="98"/>
    </row>
    <row r="62" spans="1:226" x14ac:dyDescent="0.35">
      <c r="A62" s="80">
        <v>44977</v>
      </c>
      <c r="B62" s="81" t="s">
        <v>1000</v>
      </c>
      <c r="C62" s="95">
        <v>822.63026905787319</v>
      </c>
      <c r="D62" s="95">
        <v>934.49054126996805</v>
      </c>
      <c r="E62" s="95">
        <v>832.26864829802014</v>
      </c>
      <c r="F62" s="95">
        <v>628.91782989551984</v>
      </c>
      <c r="G62" s="95">
        <v>593.9486471768414</v>
      </c>
      <c r="H62" s="96">
        <v>505.74860701739181</v>
      </c>
      <c r="I62" s="81" t="s">
        <v>1001</v>
      </c>
      <c r="J62" s="95">
        <v>820.4073637199881</v>
      </c>
      <c r="K62" s="95">
        <v>925.36729313719775</v>
      </c>
      <c r="L62" s="95">
        <v>826.66342596971367</v>
      </c>
      <c r="M62" s="95">
        <v>624.8788550632471</v>
      </c>
      <c r="N62" s="95">
        <v>461.58704260651626</v>
      </c>
      <c r="O62" s="96">
        <v>543.2527785965251</v>
      </c>
      <c r="P62" s="84" t="s">
        <v>1002</v>
      </c>
      <c r="Q62" s="97">
        <v>759.41</v>
      </c>
      <c r="R62" s="97">
        <v>904.4</v>
      </c>
      <c r="S62" s="97">
        <v>838.26</v>
      </c>
      <c r="T62" s="97">
        <v>614.02</v>
      </c>
      <c r="U62" s="97"/>
      <c r="V62" s="98"/>
      <c r="W62" s="84" t="s">
        <v>1003</v>
      </c>
      <c r="X62" s="97">
        <v>816.1</v>
      </c>
      <c r="Y62" s="97">
        <v>899.93</v>
      </c>
      <c r="Z62" s="97">
        <v>765.15</v>
      </c>
      <c r="AA62" s="97">
        <v>460.05</v>
      </c>
      <c r="AB62" s="97"/>
      <c r="AC62" s="98">
        <v>652.89</v>
      </c>
      <c r="AD62" s="84" t="s">
        <v>1004</v>
      </c>
      <c r="AE62" s="87">
        <v>0.51129972389814904</v>
      </c>
      <c r="AF62" s="97">
        <v>723.11</v>
      </c>
      <c r="AG62" s="97">
        <v>872.45</v>
      </c>
      <c r="AH62" s="97">
        <v>652.29</v>
      </c>
      <c r="AI62" s="97"/>
      <c r="AJ62" s="97"/>
      <c r="AK62" s="98">
        <v>493.45</v>
      </c>
      <c r="AL62" s="88" t="s">
        <v>1005</v>
      </c>
      <c r="AM62" s="89">
        <v>1</v>
      </c>
      <c r="AN62" s="97">
        <v>791.1</v>
      </c>
      <c r="AO62" s="97">
        <v>978.1</v>
      </c>
      <c r="AP62" s="97">
        <v>899.05</v>
      </c>
      <c r="AQ62" s="97">
        <v>890.23</v>
      </c>
      <c r="AR62" s="97"/>
      <c r="AS62" s="98"/>
      <c r="AT62" s="84" t="s">
        <v>1006</v>
      </c>
      <c r="AU62" s="87">
        <v>4.2206558899252899E-2</v>
      </c>
      <c r="AV62" s="97">
        <v>771.42</v>
      </c>
      <c r="AW62" s="97">
        <v>918.55</v>
      </c>
      <c r="AX62" s="97">
        <v>787.73</v>
      </c>
      <c r="AY62" s="97"/>
      <c r="AZ62" s="97"/>
      <c r="BA62" s="98">
        <v>493.1</v>
      </c>
      <c r="BB62" s="84" t="s">
        <v>1007</v>
      </c>
      <c r="BC62" s="97">
        <v>805.67</v>
      </c>
      <c r="BD62" s="97">
        <v>928.01</v>
      </c>
      <c r="BE62" s="97">
        <v>803.9</v>
      </c>
      <c r="BF62" s="97"/>
      <c r="BG62" s="97"/>
      <c r="BH62" s="98">
        <v>648.83000000000004</v>
      </c>
      <c r="BI62" s="84" t="s">
        <v>1008</v>
      </c>
      <c r="BJ62" s="87">
        <v>0.13429849182793699</v>
      </c>
      <c r="BK62" s="97">
        <v>946.8</v>
      </c>
      <c r="BL62" s="97">
        <v>959.56</v>
      </c>
      <c r="BM62" s="97">
        <v>1066.4100000000001</v>
      </c>
      <c r="BN62" s="97">
        <v>861.08</v>
      </c>
      <c r="BO62" s="97"/>
      <c r="BP62" s="98"/>
      <c r="BQ62" s="84" t="s">
        <v>1009</v>
      </c>
      <c r="BR62" s="87">
        <v>1</v>
      </c>
      <c r="BS62" s="97">
        <v>876.17</v>
      </c>
      <c r="BT62" s="97">
        <v>1042.17</v>
      </c>
      <c r="BU62" s="97">
        <v>997.83</v>
      </c>
      <c r="BV62" s="97"/>
      <c r="BW62" s="97"/>
      <c r="BX62" s="98">
        <v>415.33</v>
      </c>
      <c r="BY62" s="84" t="s">
        <v>1010</v>
      </c>
      <c r="BZ62" s="97">
        <v>879.89</v>
      </c>
      <c r="CA62" s="97">
        <v>952.74</v>
      </c>
      <c r="CB62" s="97">
        <v>809.5</v>
      </c>
      <c r="CC62" s="97">
        <v>559.19000000000005</v>
      </c>
      <c r="CD62" s="97"/>
      <c r="CE62" s="98">
        <v>797.48</v>
      </c>
      <c r="CF62" s="84" t="s">
        <v>1011</v>
      </c>
      <c r="CG62" s="97">
        <v>842.11</v>
      </c>
      <c r="CH62" s="97">
        <v>1096.74</v>
      </c>
      <c r="CI62" s="97">
        <v>945.97</v>
      </c>
      <c r="CJ62" s="97"/>
      <c r="CK62" s="97"/>
      <c r="CL62" s="98"/>
      <c r="CM62" s="84" t="s">
        <v>1012</v>
      </c>
      <c r="CN62" s="97">
        <v>897.88</v>
      </c>
      <c r="CO62" s="97">
        <v>922.82</v>
      </c>
      <c r="CP62" s="97">
        <v>931.36</v>
      </c>
      <c r="CQ62" s="97">
        <v>539.74</v>
      </c>
      <c r="CR62" s="97"/>
      <c r="CS62" s="98">
        <v>696.32</v>
      </c>
      <c r="CT62" s="84" t="s">
        <v>1013</v>
      </c>
      <c r="CU62" s="97">
        <v>818.53</v>
      </c>
      <c r="CV62" s="97">
        <v>961.15</v>
      </c>
      <c r="CW62" s="97">
        <v>675.37</v>
      </c>
      <c r="CX62" s="97">
        <v>619.91999999999996</v>
      </c>
      <c r="CY62" s="97"/>
      <c r="CZ62" s="98"/>
      <c r="DA62" s="84" t="s">
        <v>1014</v>
      </c>
      <c r="DB62" s="87">
        <v>1</v>
      </c>
      <c r="DC62" s="97">
        <v>744.4</v>
      </c>
      <c r="DD62" s="97">
        <v>882.2</v>
      </c>
      <c r="DE62" s="97">
        <v>751</v>
      </c>
      <c r="DF62" s="97">
        <v>784.56</v>
      </c>
      <c r="DG62" s="97"/>
      <c r="DH62" s="98">
        <v>743.05</v>
      </c>
      <c r="DI62" s="84" t="s">
        <v>1015</v>
      </c>
      <c r="DJ62" s="87">
        <v>2.6121254865083699E-3</v>
      </c>
      <c r="DK62" s="97">
        <v>949.52</v>
      </c>
      <c r="DL62" s="97">
        <v>1002.45</v>
      </c>
      <c r="DM62" s="97">
        <v>1002.45</v>
      </c>
      <c r="DN62" s="97">
        <v>750.58</v>
      </c>
      <c r="DO62" s="97"/>
      <c r="DP62" s="98">
        <v>671.92</v>
      </c>
      <c r="DQ62" s="84" t="s">
        <v>1016</v>
      </c>
      <c r="DR62" s="97">
        <v>840.38</v>
      </c>
      <c r="DS62" s="97">
        <v>960.14</v>
      </c>
      <c r="DT62" s="97">
        <v>818.65</v>
      </c>
      <c r="DU62" s="97">
        <v>785.85</v>
      </c>
      <c r="DV62" s="97"/>
      <c r="DW62" s="98"/>
      <c r="DX62" s="84" t="s">
        <v>1017</v>
      </c>
      <c r="DY62" s="97">
        <v>796.2</v>
      </c>
      <c r="DZ62" s="97">
        <v>887.99</v>
      </c>
      <c r="EA62" s="97">
        <v>889.72</v>
      </c>
      <c r="EB62" s="97">
        <v>626.83000000000004</v>
      </c>
      <c r="EC62" s="97"/>
      <c r="ED62" s="98">
        <v>511.12</v>
      </c>
      <c r="EE62" s="84" t="s">
        <v>1018</v>
      </c>
      <c r="EF62" s="87">
        <v>1</v>
      </c>
      <c r="EG62" s="97">
        <v>790.54</v>
      </c>
      <c r="EH62" s="97">
        <v>967.56</v>
      </c>
      <c r="EI62" s="97">
        <v>791.62</v>
      </c>
      <c r="EJ62" s="97"/>
      <c r="EK62" s="97">
        <v>323.74</v>
      </c>
      <c r="EL62" s="98">
        <v>340.57</v>
      </c>
      <c r="EM62" s="84" t="s">
        <v>1019</v>
      </c>
      <c r="EN62" s="97">
        <v>814.6</v>
      </c>
      <c r="EO62" s="97">
        <v>908.32</v>
      </c>
      <c r="EP62" s="97">
        <v>793.73</v>
      </c>
      <c r="EQ62" s="97"/>
      <c r="ER62" s="97"/>
      <c r="ES62" s="98">
        <v>666.94</v>
      </c>
      <c r="ET62" s="84" t="s">
        <v>1020</v>
      </c>
      <c r="EU62" s="87">
        <v>1</v>
      </c>
      <c r="EV62" s="97">
        <v>805.19</v>
      </c>
      <c r="EW62" s="97">
        <v>932.94</v>
      </c>
      <c r="EX62" s="97">
        <v>932.94</v>
      </c>
      <c r="EY62" s="97"/>
      <c r="EZ62" s="97"/>
      <c r="FA62" s="98">
        <v>495.02</v>
      </c>
      <c r="FB62" s="84" t="s">
        <v>1021</v>
      </c>
      <c r="FC62" s="97">
        <v>586.21</v>
      </c>
      <c r="FD62" s="97">
        <v>553.02</v>
      </c>
      <c r="FE62" s="97">
        <v>615.37</v>
      </c>
      <c r="FF62" s="97"/>
      <c r="FG62" s="97"/>
      <c r="FH62" s="98"/>
      <c r="FI62" s="84" t="s">
        <v>1022</v>
      </c>
      <c r="FJ62" s="97">
        <v>842.12</v>
      </c>
      <c r="FK62" s="97">
        <v>946.44</v>
      </c>
      <c r="FL62" s="97">
        <v>1902</v>
      </c>
      <c r="FM62" s="97">
        <v>745</v>
      </c>
      <c r="FN62" s="97"/>
      <c r="FO62" s="98">
        <v>536.14</v>
      </c>
      <c r="FP62" s="84" t="s">
        <v>1023</v>
      </c>
      <c r="FQ62" s="87">
        <v>0.210814799198904</v>
      </c>
      <c r="FR62" s="97">
        <v>798.2</v>
      </c>
      <c r="FS62" s="97">
        <v>943.07</v>
      </c>
      <c r="FT62" s="97">
        <v>972.05</v>
      </c>
      <c r="FU62" s="97">
        <v>625.54</v>
      </c>
      <c r="FV62" s="97">
        <v>611.04</v>
      </c>
      <c r="FW62" s="98">
        <v>452.3</v>
      </c>
      <c r="FX62" s="84" t="s">
        <v>1024</v>
      </c>
      <c r="FY62" s="97">
        <v>854.07</v>
      </c>
      <c r="FZ62" s="97">
        <v>896.04</v>
      </c>
      <c r="GA62" s="97">
        <v>871.78</v>
      </c>
      <c r="GB62" s="97">
        <v>814.23</v>
      </c>
      <c r="GC62" s="97"/>
      <c r="GD62" s="98">
        <v>530.49</v>
      </c>
      <c r="GE62" s="84" t="s">
        <v>1025</v>
      </c>
      <c r="GF62" s="87">
        <v>0.203334688897926</v>
      </c>
      <c r="GG62" s="97">
        <v>773.87</v>
      </c>
      <c r="GH62" s="97">
        <v>909.5</v>
      </c>
      <c r="GI62" s="97">
        <v>828.72</v>
      </c>
      <c r="GJ62" s="97">
        <v>718.28</v>
      </c>
      <c r="GK62" s="97"/>
      <c r="GL62" s="98">
        <v>593.42999999999995</v>
      </c>
      <c r="GM62" s="84" t="s">
        <v>1026</v>
      </c>
      <c r="GN62" s="87">
        <v>9.03995660820828E-2</v>
      </c>
      <c r="GO62" s="97">
        <v>858.04</v>
      </c>
      <c r="GP62" s="97">
        <v>1272.3</v>
      </c>
      <c r="GQ62" s="97">
        <v>716.18</v>
      </c>
      <c r="GR62" s="97">
        <v>596.54999999999995</v>
      </c>
      <c r="GS62" s="97"/>
      <c r="GT62" s="98"/>
      <c r="GU62" s="84" t="s">
        <v>1027</v>
      </c>
      <c r="GV62" s="87">
        <v>1</v>
      </c>
      <c r="GW62" s="97">
        <v>720.96</v>
      </c>
      <c r="GX62" s="97">
        <v>852.61</v>
      </c>
      <c r="GY62" s="97">
        <v>783.91</v>
      </c>
      <c r="GZ62" s="97"/>
      <c r="HA62" s="97"/>
      <c r="HB62" s="98">
        <v>649.29</v>
      </c>
      <c r="HC62" s="84" t="s">
        <v>1028</v>
      </c>
      <c r="HD62" s="87">
        <v>1</v>
      </c>
      <c r="HE62" s="97">
        <v>763.85</v>
      </c>
      <c r="HF62" s="97">
        <v>895.68</v>
      </c>
      <c r="HG62" s="97"/>
      <c r="HH62" s="97">
        <v>537.41</v>
      </c>
      <c r="HI62" s="97">
        <v>530.77</v>
      </c>
      <c r="HJ62" s="98">
        <v>556.72</v>
      </c>
      <c r="HK62" s="99"/>
      <c r="HL62" s="87"/>
      <c r="HM62" s="97"/>
      <c r="HN62" s="97"/>
      <c r="HO62" s="97"/>
      <c r="HP62" s="97"/>
      <c r="HQ62" s="97"/>
      <c r="HR62" s="98"/>
    </row>
    <row r="63" spans="1:226" x14ac:dyDescent="0.35">
      <c r="A63" s="80">
        <v>44970</v>
      </c>
      <c r="B63" s="81" t="s">
        <v>1000</v>
      </c>
      <c r="C63" s="95">
        <v>820.55660833065258</v>
      </c>
      <c r="D63" s="95">
        <v>945.11383279483982</v>
      </c>
      <c r="E63" s="95">
        <v>832.8585827350264</v>
      </c>
      <c r="F63" s="95">
        <v>642.92946666230114</v>
      </c>
      <c r="G63" s="95">
        <v>587.74057800706976</v>
      </c>
      <c r="H63" s="96">
        <v>502.8572785257</v>
      </c>
      <c r="I63" s="81" t="s">
        <v>1001</v>
      </c>
      <c r="J63" s="95">
        <v>821.1937483982033</v>
      </c>
      <c r="K63" s="95">
        <v>937.40971070656065</v>
      </c>
      <c r="L63" s="95">
        <v>827.55713683922443</v>
      </c>
      <c r="M63" s="95">
        <v>641.41000028921337</v>
      </c>
      <c r="N63" s="95">
        <v>450.74730994152043</v>
      </c>
      <c r="O63" s="96">
        <v>540.61376754755349</v>
      </c>
      <c r="P63" s="84" t="s">
        <v>1002</v>
      </c>
      <c r="Q63" s="97">
        <v>748.58</v>
      </c>
      <c r="R63" s="97">
        <v>915.24</v>
      </c>
      <c r="S63" s="97">
        <v>852.2</v>
      </c>
      <c r="T63" s="97">
        <v>597.02</v>
      </c>
      <c r="U63" s="97"/>
      <c r="V63" s="98"/>
      <c r="W63" s="84" t="s">
        <v>1003</v>
      </c>
      <c r="X63" s="97">
        <v>802.33</v>
      </c>
      <c r="Y63" s="97">
        <v>905.54</v>
      </c>
      <c r="Z63" s="97">
        <v>758.13</v>
      </c>
      <c r="AA63" s="97">
        <v>452.78</v>
      </c>
      <c r="AB63" s="97"/>
      <c r="AC63" s="98">
        <v>652.89</v>
      </c>
      <c r="AD63" s="84" t="s">
        <v>1004</v>
      </c>
      <c r="AE63" s="87">
        <v>0.51129972389814904</v>
      </c>
      <c r="AF63" s="97">
        <v>726.47</v>
      </c>
      <c r="AG63" s="97">
        <v>885.4</v>
      </c>
      <c r="AH63" s="97">
        <v>683.57</v>
      </c>
      <c r="AI63" s="97"/>
      <c r="AJ63" s="97"/>
      <c r="AK63" s="98">
        <v>490.25</v>
      </c>
      <c r="AL63" s="88" t="s">
        <v>1005</v>
      </c>
      <c r="AM63" s="89">
        <v>1</v>
      </c>
      <c r="AN63" s="97">
        <v>789.96</v>
      </c>
      <c r="AO63" s="97">
        <v>986.53</v>
      </c>
      <c r="AP63" s="97">
        <v>933.33</v>
      </c>
      <c r="AQ63" s="97">
        <v>890.23</v>
      </c>
      <c r="AR63" s="97"/>
      <c r="AS63" s="98"/>
      <c r="AT63" s="84" t="s">
        <v>1006</v>
      </c>
      <c r="AU63" s="87">
        <v>4.2124773579342002E-2</v>
      </c>
      <c r="AV63" s="97">
        <v>768.99</v>
      </c>
      <c r="AW63" s="97">
        <v>925.09</v>
      </c>
      <c r="AX63" s="97">
        <v>799.85</v>
      </c>
      <c r="AY63" s="97"/>
      <c r="AZ63" s="97"/>
      <c r="BA63" s="98">
        <v>486.57</v>
      </c>
      <c r="BB63" s="84" t="s">
        <v>1007</v>
      </c>
      <c r="BC63" s="97">
        <v>813.23</v>
      </c>
      <c r="BD63" s="97">
        <v>950.7</v>
      </c>
      <c r="BE63" s="97">
        <v>802.72</v>
      </c>
      <c r="BF63" s="97"/>
      <c r="BG63" s="97"/>
      <c r="BH63" s="98">
        <v>634.61</v>
      </c>
      <c r="BI63" s="84" t="s">
        <v>1008</v>
      </c>
      <c r="BJ63" s="87">
        <v>0.13425521917164501</v>
      </c>
      <c r="BK63" s="97">
        <v>925.02</v>
      </c>
      <c r="BL63" s="97">
        <v>959.25</v>
      </c>
      <c r="BM63" s="97">
        <v>1066.07</v>
      </c>
      <c r="BN63" s="97">
        <v>860.8</v>
      </c>
      <c r="BO63" s="97"/>
      <c r="BP63" s="98"/>
      <c r="BQ63" s="84" t="s">
        <v>1009</v>
      </c>
      <c r="BR63" s="87">
        <v>1</v>
      </c>
      <c r="BS63" s="97">
        <v>876.17</v>
      </c>
      <c r="BT63" s="97">
        <v>1042.17</v>
      </c>
      <c r="BU63" s="97">
        <v>992.83</v>
      </c>
      <c r="BV63" s="97"/>
      <c r="BW63" s="97"/>
      <c r="BX63" s="98">
        <v>415.33</v>
      </c>
      <c r="BY63" s="84" t="s">
        <v>1010</v>
      </c>
      <c r="BZ63" s="97">
        <v>877.38</v>
      </c>
      <c r="CA63" s="97">
        <v>967.07</v>
      </c>
      <c r="CB63" s="97">
        <v>806.52</v>
      </c>
      <c r="CC63" s="97">
        <v>599.24</v>
      </c>
      <c r="CD63" s="97"/>
      <c r="CE63" s="98">
        <v>797.87</v>
      </c>
      <c r="CF63" s="84" t="s">
        <v>1011</v>
      </c>
      <c r="CG63" s="97">
        <v>835.65</v>
      </c>
      <c r="CH63" s="97">
        <v>1116.9000000000001</v>
      </c>
      <c r="CI63" s="97">
        <v>945.17</v>
      </c>
      <c r="CJ63" s="97"/>
      <c r="CK63" s="97"/>
      <c r="CL63" s="98"/>
      <c r="CM63" s="84" t="s">
        <v>1012</v>
      </c>
      <c r="CN63" s="97">
        <v>895.22</v>
      </c>
      <c r="CO63" s="97">
        <v>914.21</v>
      </c>
      <c r="CP63" s="97">
        <v>933.37</v>
      </c>
      <c r="CQ63" s="97">
        <v>539.78</v>
      </c>
      <c r="CR63" s="97"/>
      <c r="CS63" s="98">
        <v>693.32</v>
      </c>
      <c r="CT63" s="84" t="s">
        <v>1013</v>
      </c>
      <c r="CU63" s="97">
        <v>812.89</v>
      </c>
      <c r="CV63" s="97">
        <v>965.99</v>
      </c>
      <c r="CW63" s="97">
        <v>675.37</v>
      </c>
      <c r="CX63" s="97">
        <v>619.91999999999996</v>
      </c>
      <c r="CY63" s="97"/>
      <c r="CZ63" s="98"/>
      <c r="DA63" s="84" t="s">
        <v>1014</v>
      </c>
      <c r="DB63" s="87">
        <v>1</v>
      </c>
      <c r="DC63" s="97">
        <v>768.4</v>
      </c>
      <c r="DD63" s="97">
        <v>967.8</v>
      </c>
      <c r="DE63" s="97">
        <v>779</v>
      </c>
      <c r="DF63" s="97">
        <v>784.56</v>
      </c>
      <c r="DG63" s="97"/>
      <c r="DH63" s="98">
        <v>751.05</v>
      </c>
      <c r="DI63" s="84" t="s">
        <v>1015</v>
      </c>
      <c r="DJ63" s="87">
        <v>2.59416830963993E-3</v>
      </c>
      <c r="DK63" s="97">
        <v>938.99</v>
      </c>
      <c r="DL63" s="97">
        <v>1008.45</v>
      </c>
      <c r="DM63" s="97">
        <v>1008.45</v>
      </c>
      <c r="DN63" s="97">
        <v>745.42</v>
      </c>
      <c r="DO63" s="97"/>
      <c r="DP63" s="98">
        <v>707.21</v>
      </c>
      <c r="DQ63" s="84" t="s">
        <v>1016</v>
      </c>
      <c r="DR63" s="97">
        <v>850.54</v>
      </c>
      <c r="DS63" s="97">
        <v>979.32</v>
      </c>
      <c r="DT63" s="97">
        <v>848.56</v>
      </c>
      <c r="DU63" s="97">
        <v>777.93</v>
      </c>
      <c r="DV63" s="97"/>
      <c r="DW63" s="98"/>
      <c r="DX63" s="84" t="s">
        <v>1017</v>
      </c>
      <c r="DY63" s="97">
        <v>795.98</v>
      </c>
      <c r="DZ63" s="97">
        <v>901.59</v>
      </c>
      <c r="EA63" s="97">
        <v>884.73</v>
      </c>
      <c r="EB63" s="97">
        <v>626.28</v>
      </c>
      <c r="EC63" s="97"/>
      <c r="ED63" s="98">
        <v>509.25</v>
      </c>
      <c r="EE63" s="84" t="s">
        <v>1018</v>
      </c>
      <c r="EF63" s="87">
        <v>1</v>
      </c>
      <c r="EG63" s="97">
        <v>776.49</v>
      </c>
      <c r="EH63" s="97">
        <v>984.4</v>
      </c>
      <c r="EI63" s="97">
        <v>818.67</v>
      </c>
      <c r="EJ63" s="97"/>
      <c r="EK63" s="97">
        <v>323.74</v>
      </c>
      <c r="EL63" s="98">
        <v>343.46</v>
      </c>
      <c r="EM63" s="84" t="s">
        <v>1019</v>
      </c>
      <c r="EN63" s="97">
        <v>814.6</v>
      </c>
      <c r="EO63" s="97">
        <v>934.18</v>
      </c>
      <c r="EP63" s="97">
        <v>793.73</v>
      </c>
      <c r="EQ63" s="97"/>
      <c r="ER63" s="97"/>
      <c r="ES63" s="98">
        <v>637.97</v>
      </c>
      <c r="ET63" s="84" t="s">
        <v>1020</v>
      </c>
      <c r="EU63" s="87">
        <v>1</v>
      </c>
      <c r="EV63" s="97">
        <v>781.77</v>
      </c>
      <c r="EW63" s="97">
        <v>936.52</v>
      </c>
      <c r="EX63" s="97">
        <v>936.52</v>
      </c>
      <c r="EY63" s="97"/>
      <c r="EZ63" s="97"/>
      <c r="FA63" s="98">
        <v>490.89</v>
      </c>
      <c r="FB63" s="84" t="s">
        <v>1021</v>
      </c>
      <c r="FC63" s="97">
        <v>586.21</v>
      </c>
      <c r="FD63" s="97">
        <v>553.02</v>
      </c>
      <c r="FE63" s="97">
        <v>615.37</v>
      </c>
      <c r="FF63" s="97"/>
      <c r="FG63" s="97"/>
      <c r="FH63" s="98"/>
      <c r="FI63" s="84" t="s">
        <v>1022</v>
      </c>
      <c r="FJ63" s="97">
        <v>842.94</v>
      </c>
      <c r="FK63" s="97">
        <v>965.45</v>
      </c>
      <c r="FL63" s="97">
        <v>1902</v>
      </c>
      <c r="FM63" s="97">
        <v>745</v>
      </c>
      <c r="FN63" s="97"/>
      <c r="FO63" s="98">
        <v>525.39</v>
      </c>
      <c r="FP63" s="84" t="s">
        <v>1023</v>
      </c>
      <c r="FQ63" s="87">
        <v>0.2088772845953</v>
      </c>
      <c r="FR63" s="97">
        <v>779.08</v>
      </c>
      <c r="FS63" s="97">
        <v>946.25</v>
      </c>
      <c r="FT63" s="97">
        <v>965.37</v>
      </c>
      <c r="FU63" s="97">
        <v>618.72</v>
      </c>
      <c r="FV63" s="97">
        <v>605.42999999999995</v>
      </c>
      <c r="FW63" s="98">
        <v>448.74</v>
      </c>
      <c r="FX63" s="84" t="s">
        <v>1024</v>
      </c>
      <c r="FY63" s="97">
        <v>849.19</v>
      </c>
      <c r="FZ63" s="97">
        <v>891.16</v>
      </c>
      <c r="GA63" s="97">
        <v>867.71</v>
      </c>
      <c r="GB63" s="97">
        <v>815.7</v>
      </c>
      <c r="GC63" s="97"/>
      <c r="GD63" s="98">
        <v>533.74</v>
      </c>
      <c r="GE63" s="84" t="s">
        <v>1025</v>
      </c>
      <c r="GF63" s="87">
        <v>0.20395260141543101</v>
      </c>
      <c r="GG63" s="97">
        <v>766.89</v>
      </c>
      <c r="GH63" s="97">
        <v>915.24</v>
      </c>
      <c r="GI63" s="97">
        <v>722.44</v>
      </c>
      <c r="GJ63" s="97">
        <v>731.12</v>
      </c>
      <c r="GK63" s="97"/>
      <c r="GL63" s="98">
        <v>595.80999999999995</v>
      </c>
      <c r="GM63" s="84" t="s">
        <v>1026</v>
      </c>
      <c r="GN63" s="87">
        <v>8.9645898700134494E-2</v>
      </c>
      <c r="GO63" s="97">
        <v>859.63</v>
      </c>
      <c r="GP63" s="97">
        <v>1279.98</v>
      </c>
      <c r="GQ63" s="97">
        <v>709.06</v>
      </c>
      <c r="GR63" s="97">
        <v>590.86</v>
      </c>
      <c r="GS63" s="97"/>
      <c r="GT63" s="98"/>
      <c r="GU63" s="84" t="s">
        <v>1027</v>
      </c>
      <c r="GV63" s="87">
        <v>1</v>
      </c>
      <c r="GW63" s="97">
        <v>742.14</v>
      </c>
      <c r="GX63" s="97">
        <v>927.07</v>
      </c>
      <c r="GY63" s="97">
        <v>865.26</v>
      </c>
      <c r="GZ63" s="97"/>
      <c r="HA63" s="97"/>
      <c r="HB63" s="98">
        <v>646.57000000000005</v>
      </c>
      <c r="HC63" s="84" t="s">
        <v>1028</v>
      </c>
      <c r="HD63" s="87">
        <v>1</v>
      </c>
      <c r="HE63" s="97">
        <v>764.68</v>
      </c>
      <c r="HF63" s="97">
        <v>896.52</v>
      </c>
      <c r="HG63" s="97"/>
      <c r="HH63" s="97">
        <v>521.13</v>
      </c>
      <c r="HI63" s="97">
        <v>514.49</v>
      </c>
      <c r="HJ63" s="98">
        <v>558.39</v>
      </c>
      <c r="HK63" s="99"/>
      <c r="HL63" s="87"/>
      <c r="HM63" s="97"/>
      <c r="HN63" s="97"/>
      <c r="HO63" s="97"/>
      <c r="HP63" s="97"/>
      <c r="HQ63" s="97"/>
      <c r="HR63" s="98"/>
    </row>
    <row r="64" spans="1:226" x14ac:dyDescent="0.35">
      <c r="A64" s="80">
        <v>44963</v>
      </c>
      <c r="B64" s="81" t="s">
        <v>1000</v>
      </c>
      <c r="C64" s="95">
        <v>824.09315802675974</v>
      </c>
      <c r="D64" s="95">
        <v>976.80917182527753</v>
      </c>
      <c r="E64" s="95">
        <v>861.85582722242225</v>
      </c>
      <c r="F64" s="95">
        <v>619.09929095580253</v>
      </c>
      <c r="G64" s="95">
        <v>594.90740708894623</v>
      </c>
      <c r="H64" s="96">
        <v>502.04893525149657</v>
      </c>
      <c r="I64" s="81" t="s">
        <v>1001</v>
      </c>
      <c r="J64" s="95">
        <v>824.62511604957456</v>
      </c>
      <c r="K64" s="95">
        <v>968.77834747592487</v>
      </c>
      <c r="L64" s="95">
        <v>856.67506243150797</v>
      </c>
      <c r="M64" s="95">
        <v>614.37519334674187</v>
      </c>
      <c r="N64" s="95">
        <v>449.21589807852968</v>
      </c>
      <c r="O64" s="96">
        <v>534.54777708433778</v>
      </c>
      <c r="P64" s="84" t="s">
        <v>1002</v>
      </c>
      <c r="Q64" s="97">
        <v>756.08</v>
      </c>
      <c r="R64" s="97">
        <v>948.57</v>
      </c>
      <c r="S64" s="97">
        <v>874.42</v>
      </c>
      <c r="T64" s="97">
        <v>621.02</v>
      </c>
      <c r="U64" s="97"/>
      <c r="V64" s="98"/>
      <c r="W64" s="84" t="s">
        <v>1003</v>
      </c>
      <c r="X64" s="97">
        <v>825.22</v>
      </c>
      <c r="Y64" s="97">
        <v>967.75</v>
      </c>
      <c r="Z64" s="97">
        <v>756.23</v>
      </c>
      <c r="AA64" s="97">
        <v>439</v>
      </c>
      <c r="AB64" s="97"/>
      <c r="AC64" s="98">
        <v>633.05999999999995</v>
      </c>
      <c r="AD64" s="84" t="s">
        <v>1004</v>
      </c>
      <c r="AE64" s="87">
        <v>0.51129972389814904</v>
      </c>
      <c r="AF64" s="97">
        <v>726.47</v>
      </c>
      <c r="AG64" s="97">
        <v>905.77</v>
      </c>
      <c r="AH64" s="97">
        <v>815.01</v>
      </c>
      <c r="AI64" s="97"/>
      <c r="AJ64" s="97"/>
      <c r="AK64" s="98">
        <v>483.18</v>
      </c>
      <c r="AL64" s="88" t="s">
        <v>1005</v>
      </c>
      <c r="AM64" s="89">
        <v>1</v>
      </c>
      <c r="AN64" s="97">
        <v>779.38</v>
      </c>
      <c r="AO64" s="97">
        <v>978.67</v>
      </c>
      <c r="AP64" s="97">
        <v>933.69</v>
      </c>
      <c r="AQ64" s="97">
        <v>890.23</v>
      </c>
      <c r="AR64" s="97"/>
      <c r="AS64" s="98"/>
      <c r="AT64" s="84" t="s">
        <v>1006</v>
      </c>
      <c r="AU64" s="87">
        <v>4.19410309105398E-2</v>
      </c>
      <c r="AV64" s="97">
        <v>774.61</v>
      </c>
      <c r="AW64" s="97">
        <v>951.35</v>
      </c>
      <c r="AX64" s="97">
        <v>819.52</v>
      </c>
      <c r="AY64" s="97"/>
      <c r="AZ64" s="97"/>
      <c r="BA64" s="98">
        <v>483.2</v>
      </c>
      <c r="BB64" s="84" t="s">
        <v>1007</v>
      </c>
      <c r="BC64" s="97">
        <v>791.39</v>
      </c>
      <c r="BD64" s="97">
        <v>949.02</v>
      </c>
      <c r="BE64" s="97">
        <v>845.32</v>
      </c>
      <c r="BF64" s="97"/>
      <c r="BG64" s="97"/>
      <c r="BH64" s="98">
        <v>620.5</v>
      </c>
      <c r="BI64" s="84" t="s">
        <v>1008</v>
      </c>
      <c r="BJ64" s="87">
        <v>0.13435081685296599</v>
      </c>
      <c r="BK64" s="97">
        <v>947.17</v>
      </c>
      <c r="BL64" s="97">
        <v>992.18</v>
      </c>
      <c r="BM64" s="97">
        <v>1099.07</v>
      </c>
      <c r="BN64" s="97">
        <v>861.42</v>
      </c>
      <c r="BO64" s="97"/>
      <c r="BP64" s="98"/>
      <c r="BQ64" s="84" t="s">
        <v>1009</v>
      </c>
      <c r="BR64" s="87">
        <v>1</v>
      </c>
      <c r="BS64" s="97">
        <v>927.83</v>
      </c>
      <c r="BT64" s="97">
        <v>1143.83</v>
      </c>
      <c r="BU64" s="97">
        <v>1033.67</v>
      </c>
      <c r="BV64" s="97"/>
      <c r="BW64" s="97"/>
      <c r="BX64" s="98">
        <v>436.17</v>
      </c>
      <c r="BY64" s="84" t="s">
        <v>1010</v>
      </c>
      <c r="BZ64" s="97">
        <v>895.33</v>
      </c>
      <c r="CA64" s="97">
        <v>1007.3</v>
      </c>
      <c r="CB64" s="97">
        <v>821.44</v>
      </c>
      <c r="CC64" s="97">
        <v>542.79999999999995</v>
      </c>
      <c r="CD64" s="97"/>
      <c r="CE64" s="98">
        <v>798.51</v>
      </c>
      <c r="CF64" s="84" t="s">
        <v>1011</v>
      </c>
      <c r="CG64" s="97">
        <v>870.33</v>
      </c>
      <c r="CH64" s="97">
        <v>1191.9000000000001</v>
      </c>
      <c r="CI64" s="97">
        <v>958.07</v>
      </c>
      <c r="CJ64" s="97"/>
      <c r="CK64" s="97"/>
      <c r="CL64" s="98"/>
      <c r="CM64" s="84" t="s">
        <v>1012</v>
      </c>
      <c r="CN64" s="97">
        <v>916.92</v>
      </c>
      <c r="CO64" s="97">
        <v>963.72</v>
      </c>
      <c r="CP64" s="97">
        <v>963.88</v>
      </c>
      <c r="CQ64" s="97">
        <v>525.19000000000005</v>
      </c>
      <c r="CR64" s="97"/>
      <c r="CS64" s="98">
        <v>694.81</v>
      </c>
      <c r="CT64" s="84" t="s">
        <v>1013</v>
      </c>
      <c r="CU64" s="97">
        <v>824.18</v>
      </c>
      <c r="CV64" s="97">
        <v>1010.35</v>
      </c>
      <c r="CW64" s="97">
        <v>712.47</v>
      </c>
      <c r="CX64" s="97">
        <v>619.91999999999996</v>
      </c>
      <c r="CY64" s="97"/>
      <c r="CZ64" s="98"/>
      <c r="DA64" s="84" t="s">
        <v>1014</v>
      </c>
      <c r="DB64" s="87">
        <v>1</v>
      </c>
      <c r="DC64" s="97">
        <v>768.4</v>
      </c>
      <c r="DD64" s="97">
        <v>981.4</v>
      </c>
      <c r="DE64" s="97">
        <v>867</v>
      </c>
      <c r="DF64" s="97">
        <v>784.56</v>
      </c>
      <c r="DG64" s="97"/>
      <c r="DH64" s="98">
        <v>759.85</v>
      </c>
      <c r="DI64" s="84" t="s">
        <v>1015</v>
      </c>
      <c r="DJ64" s="87">
        <v>2.5586572166926801E-3</v>
      </c>
      <c r="DK64" s="97">
        <v>936.63</v>
      </c>
      <c r="DL64" s="97">
        <v>1049.95</v>
      </c>
      <c r="DM64" s="97">
        <v>1049.95</v>
      </c>
      <c r="DN64" s="97">
        <v>658.97</v>
      </c>
      <c r="DO64" s="97"/>
      <c r="DP64" s="98">
        <v>696.78</v>
      </c>
      <c r="DQ64" s="84" t="s">
        <v>1016</v>
      </c>
      <c r="DR64" s="97">
        <v>839.81</v>
      </c>
      <c r="DS64" s="97">
        <v>976.31</v>
      </c>
      <c r="DT64" s="97">
        <v>848.87</v>
      </c>
      <c r="DU64" s="97">
        <v>766.64</v>
      </c>
      <c r="DV64" s="97"/>
      <c r="DW64" s="98"/>
      <c r="DX64" s="84" t="s">
        <v>1017</v>
      </c>
      <c r="DY64" s="97">
        <v>806.33</v>
      </c>
      <c r="DZ64" s="97">
        <v>937.55</v>
      </c>
      <c r="EA64" s="97">
        <v>909.12</v>
      </c>
      <c r="EB64" s="97">
        <v>610.83000000000004</v>
      </c>
      <c r="EC64" s="97"/>
      <c r="ED64" s="98">
        <v>502.38</v>
      </c>
      <c r="EE64" s="84" t="s">
        <v>1018</v>
      </c>
      <c r="EF64" s="87">
        <v>1</v>
      </c>
      <c r="EG64" s="97">
        <v>782.85</v>
      </c>
      <c r="EH64" s="97">
        <v>1009.13</v>
      </c>
      <c r="EI64" s="97">
        <v>815.25</v>
      </c>
      <c r="EJ64" s="97"/>
      <c r="EK64" s="97">
        <v>323.74</v>
      </c>
      <c r="EL64" s="98">
        <v>352.5</v>
      </c>
      <c r="EM64" s="84" t="s">
        <v>1019</v>
      </c>
      <c r="EN64" s="97">
        <v>824.08</v>
      </c>
      <c r="EO64" s="97">
        <v>921.25</v>
      </c>
      <c r="EP64" s="97">
        <v>773.38</v>
      </c>
      <c r="EQ64" s="97"/>
      <c r="ER64" s="97"/>
      <c r="ES64" s="98">
        <v>621.14</v>
      </c>
      <c r="ET64" s="84" t="s">
        <v>1020</v>
      </c>
      <c r="EU64" s="87">
        <v>1</v>
      </c>
      <c r="EV64" s="97">
        <v>825.97</v>
      </c>
      <c r="EW64" s="97">
        <v>965.45</v>
      </c>
      <c r="EX64" s="97">
        <v>965.45</v>
      </c>
      <c r="EY64" s="97"/>
      <c r="EZ64" s="97"/>
      <c r="FA64" s="98">
        <v>494.95</v>
      </c>
      <c r="FB64" s="84" t="s">
        <v>1021</v>
      </c>
      <c r="FC64" s="97">
        <v>586.21</v>
      </c>
      <c r="FD64" s="97">
        <v>553.02</v>
      </c>
      <c r="FE64" s="97">
        <v>615.37</v>
      </c>
      <c r="FF64" s="97"/>
      <c r="FG64" s="97"/>
      <c r="FH64" s="98"/>
      <c r="FI64" s="84" t="s">
        <v>1022</v>
      </c>
      <c r="FJ64" s="97">
        <v>857.82</v>
      </c>
      <c r="FK64" s="97">
        <v>1019.17</v>
      </c>
      <c r="FL64" s="97">
        <v>1902</v>
      </c>
      <c r="FM64" s="97">
        <v>745</v>
      </c>
      <c r="FN64" s="97"/>
      <c r="FO64" s="98">
        <v>508.04</v>
      </c>
      <c r="FP64" s="84" t="s">
        <v>1023</v>
      </c>
      <c r="FQ64" s="87">
        <v>0.21173879901753201</v>
      </c>
      <c r="FR64" s="97">
        <v>792.23</v>
      </c>
      <c r="FS64" s="97">
        <v>992.14</v>
      </c>
      <c r="FT64" s="97">
        <v>982.81</v>
      </c>
      <c r="FU64" s="97">
        <v>623.76</v>
      </c>
      <c r="FV64" s="97">
        <v>613.72</v>
      </c>
      <c r="FW64" s="98">
        <v>456.63</v>
      </c>
      <c r="FX64" s="84" t="s">
        <v>1024</v>
      </c>
      <c r="FY64" s="97">
        <v>866.26</v>
      </c>
      <c r="FZ64" s="97">
        <v>929.37</v>
      </c>
      <c r="GA64" s="97">
        <v>899.42</v>
      </c>
      <c r="GB64" s="97">
        <v>827.89</v>
      </c>
      <c r="GC64" s="97"/>
      <c r="GD64" s="98">
        <v>530.49</v>
      </c>
      <c r="GE64" s="84" t="s">
        <v>1025</v>
      </c>
      <c r="GF64" s="87">
        <v>0.20385281826521201</v>
      </c>
      <c r="GG64" s="97">
        <v>766.64</v>
      </c>
      <c r="GH64" s="97">
        <v>946.82</v>
      </c>
      <c r="GI64" s="97">
        <v>850.81</v>
      </c>
      <c r="GJ64" s="97">
        <v>719.18</v>
      </c>
      <c r="GK64" s="97"/>
      <c r="GL64" s="98">
        <v>597.65</v>
      </c>
      <c r="GM64" s="84" t="s">
        <v>1026</v>
      </c>
      <c r="GN64" s="87">
        <v>8.7987892865941594E-2</v>
      </c>
      <c r="GO64" s="97">
        <v>832.82</v>
      </c>
      <c r="GP64" s="97">
        <v>1261.31</v>
      </c>
      <c r="GQ64" s="97">
        <v>716.29</v>
      </c>
      <c r="GR64" s="97">
        <v>588.9</v>
      </c>
      <c r="GS64" s="97"/>
      <c r="GT64" s="98"/>
      <c r="GU64" s="84" t="s">
        <v>1027</v>
      </c>
      <c r="GV64" s="87">
        <v>1</v>
      </c>
      <c r="GW64" s="97">
        <v>706.53</v>
      </c>
      <c r="GX64" s="97">
        <v>903.14</v>
      </c>
      <c r="GY64" s="97">
        <v>856.03</v>
      </c>
      <c r="GZ64" s="97"/>
      <c r="HA64" s="97"/>
      <c r="HB64" s="98">
        <v>643.32000000000005</v>
      </c>
      <c r="HC64" s="84" t="s">
        <v>1028</v>
      </c>
      <c r="HD64" s="87">
        <v>1</v>
      </c>
      <c r="HE64" s="97">
        <v>788.02</v>
      </c>
      <c r="HF64" s="97">
        <v>936.52</v>
      </c>
      <c r="HG64" s="97"/>
      <c r="HH64" s="97">
        <v>518.83000000000004</v>
      </c>
      <c r="HI64" s="97">
        <v>512.19000000000005</v>
      </c>
      <c r="HJ64" s="98">
        <v>552.54999999999995</v>
      </c>
      <c r="HK64" s="99"/>
      <c r="HL64" s="87"/>
      <c r="HM64" s="97"/>
      <c r="HN64" s="97"/>
      <c r="HO64" s="97"/>
      <c r="HP64" s="97"/>
      <c r="HQ64" s="97"/>
      <c r="HR64" s="98"/>
    </row>
    <row r="65" spans="1:226" x14ac:dyDescent="0.35">
      <c r="A65" s="80">
        <v>44956</v>
      </c>
      <c r="B65" s="81" t="s">
        <v>1000</v>
      </c>
      <c r="C65" s="95">
        <v>837.03947443383333</v>
      </c>
      <c r="D65" s="95">
        <v>1009.0151247713334</v>
      </c>
      <c r="E65" s="95">
        <v>915.3111365935506</v>
      </c>
      <c r="F65" s="95">
        <v>617.43787488825637</v>
      </c>
      <c r="G65" s="95">
        <v>635.67747396579728</v>
      </c>
      <c r="H65" s="96">
        <v>502.41251307798416</v>
      </c>
      <c r="I65" s="81" t="s">
        <v>1001</v>
      </c>
      <c r="J65" s="95">
        <v>837.72908592558645</v>
      </c>
      <c r="K65" s="95">
        <v>1003.8783492668468</v>
      </c>
      <c r="L65" s="95">
        <v>909.54015697196576</v>
      </c>
      <c r="M65" s="95">
        <v>611.81188733482941</v>
      </c>
      <c r="N65" s="95">
        <v>445.53385129490391</v>
      </c>
      <c r="O65" s="96">
        <v>534.47853419407056</v>
      </c>
      <c r="P65" s="84" t="s">
        <v>1002</v>
      </c>
      <c r="Q65" s="97">
        <v>776.91</v>
      </c>
      <c r="R65" s="97">
        <v>996.07</v>
      </c>
      <c r="S65" s="97">
        <v>918.77</v>
      </c>
      <c r="T65" s="97">
        <v>629.02</v>
      </c>
      <c r="U65" s="97"/>
      <c r="V65" s="98"/>
      <c r="W65" s="84" t="s">
        <v>1003</v>
      </c>
      <c r="X65" s="97">
        <v>828.25</v>
      </c>
      <c r="Y65" s="97">
        <v>989.47</v>
      </c>
      <c r="Z65" s="97">
        <v>855.56</v>
      </c>
      <c r="AA65" s="97">
        <v>439</v>
      </c>
      <c r="AB65" s="97"/>
      <c r="AC65" s="98">
        <v>611.57000000000005</v>
      </c>
      <c r="AD65" s="84" t="s">
        <v>1004</v>
      </c>
      <c r="AE65" s="87">
        <v>0.51129972389814904</v>
      </c>
      <c r="AF65" s="97">
        <v>725.49</v>
      </c>
      <c r="AG65" s="97">
        <v>902.15</v>
      </c>
      <c r="AH65" s="97">
        <v>781.52</v>
      </c>
      <c r="AI65" s="97"/>
      <c r="AJ65" s="97"/>
      <c r="AK65" s="98">
        <v>483.78</v>
      </c>
      <c r="AL65" s="88" t="s">
        <v>1005</v>
      </c>
      <c r="AM65" s="89">
        <v>1</v>
      </c>
      <c r="AN65" s="97">
        <v>779.42</v>
      </c>
      <c r="AO65" s="97">
        <v>978.55</v>
      </c>
      <c r="AP65" s="97">
        <v>933.87</v>
      </c>
      <c r="AQ65" s="97">
        <v>890.23</v>
      </c>
      <c r="AR65" s="97"/>
      <c r="AS65" s="98"/>
      <c r="AT65" s="84" t="s">
        <v>1006</v>
      </c>
      <c r="AU65" s="87">
        <v>4.1909391894723598E-2</v>
      </c>
      <c r="AV65" s="97">
        <v>766.93</v>
      </c>
      <c r="AW65" s="97">
        <v>948.31</v>
      </c>
      <c r="AX65" s="97">
        <v>882.52</v>
      </c>
      <c r="AY65" s="97"/>
      <c r="AZ65" s="97"/>
      <c r="BA65" s="98">
        <v>485.64</v>
      </c>
      <c r="BB65" s="84" t="s">
        <v>1007</v>
      </c>
      <c r="BC65" s="97">
        <v>827.52</v>
      </c>
      <c r="BD65" s="97">
        <v>1010.36</v>
      </c>
      <c r="BE65" s="97">
        <v>892.38</v>
      </c>
      <c r="BF65" s="97"/>
      <c r="BG65" s="97"/>
      <c r="BH65" s="98">
        <v>618.48</v>
      </c>
      <c r="BI65" s="84" t="s">
        <v>1008</v>
      </c>
      <c r="BJ65" s="87">
        <v>0.134439320812551</v>
      </c>
      <c r="BK65" s="97">
        <v>990.82</v>
      </c>
      <c r="BL65" s="97">
        <v>1068.1199999999999</v>
      </c>
      <c r="BM65" s="97">
        <v>1175.08</v>
      </c>
      <c r="BN65" s="97">
        <v>861.98</v>
      </c>
      <c r="BO65" s="97"/>
      <c r="BP65" s="98"/>
      <c r="BQ65" s="84" t="s">
        <v>1009</v>
      </c>
      <c r="BR65" s="87">
        <v>1</v>
      </c>
      <c r="BS65" s="97">
        <v>920.33</v>
      </c>
      <c r="BT65" s="97">
        <v>1128.83</v>
      </c>
      <c r="BU65" s="97">
        <v>1068.67</v>
      </c>
      <c r="BV65" s="97"/>
      <c r="BW65" s="97"/>
      <c r="BX65" s="98">
        <v>415.33</v>
      </c>
      <c r="BY65" s="84" t="s">
        <v>1010</v>
      </c>
      <c r="BZ65" s="97">
        <v>899.92</v>
      </c>
      <c r="CA65" s="97">
        <v>1029.3</v>
      </c>
      <c r="CB65" s="97">
        <v>869.2</v>
      </c>
      <c r="CC65" s="97">
        <v>537.70000000000005</v>
      </c>
      <c r="CD65" s="97"/>
      <c r="CE65" s="98">
        <v>799.61</v>
      </c>
      <c r="CF65" s="84" t="s">
        <v>1011</v>
      </c>
      <c r="CG65" s="97">
        <v>844.53</v>
      </c>
      <c r="CH65" s="97">
        <v>1177.3800000000001</v>
      </c>
      <c r="CI65" s="97">
        <v>1045.97</v>
      </c>
      <c r="CJ65" s="97"/>
      <c r="CK65" s="97"/>
      <c r="CL65" s="98"/>
      <c r="CM65" s="84" t="s">
        <v>1012</v>
      </c>
      <c r="CN65" s="97">
        <v>919.89</v>
      </c>
      <c r="CO65" s="97">
        <v>1010.32</v>
      </c>
      <c r="CP65" s="97">
        <v>1010.97</v>
      </c>
      <c r="CQ65" s="97">
        <v>525.36</v>
      </c>
      <c r="CR65" s="97"/>
      <c r="CS65" s="98">
        <v>692.88</v>
      </c>
      <c r="CT65" s="84" t="s">
        <v>1013</v>
      </c>
      <c r="CU65" s="97">
        <v>832.24</v>
      </c>
      <c r="CV65" s="97">
        <v>1045.02</v>
      </c>
      <c r="CW65" s="97">
        <v>754.4</v>
      </c>
      <c r="CX65" s="97">
        <v>619.91999999999996</v>
      </c>
      <c r="CY65" s="97"/>
      <c r="CZ65" s="98"/>
      <c r="DA65" s="84" t="s">
        <v>1014</v>
      </c>
      <c r="DB65" s="87">
        <v>1</v>
      </c>
      <c r="DC65" s="97">
        <v>718</v>
      </c>
      <c r="DD65" s="97">
        <v>947.8</v>
      </c>
      <c r="DE65" s="97">
        <v>855</v>
      </c>
      <c r="DF65" s="97">
        <v>784.56</v>
      </c>
      <c r="DG65" s="97"/>
      <c r="DH65" s="98">
        <v>743.85</v>
      </c>
      <c r="DI65" s="84" t="s">
        <v>1015</v>
      </c>
      <c r="DJ65" s="87">
        <v>2.5606227434512101E-3</v>
      </c>
      <c r="DK65" s="97">
        <v>946.52</v>
      </c>
      <c r="DL65" s="97">
        <v>1104.67</v>
      </c>
      <c r="DM65" s="97">
        <v>1104.67</v>
      </c>
      <c r="DN65" s="97">
        <v>659.48</v>
      </c>
      <c r="DO65" s="97"/>
      <c r="DP65" s="98">
        <v>697.97</v>
      </c>
      <c r="DQ65" s="84" t="s">
        <v>1016</v>
      </c>
      <c r="DR65" s="97">
        <v>817.77</v>
      </c>
      <c r="DS65" s="97">
        <v>957.7</v>
      </c>
      <c r="DT65" s="97">
        <v>852.66</v>
      </c>
      <c r="DU65" s="97">
        <v>763.11</v>
      </c>
      <c r="DV65" s="97"/>
      <c r="DW65" s="98"/>
      <c r="DX65" s="84" t="s">
        <v>1017</v>
      </c>
      <c r="DY65" s="97">
        <v>805.46</v>
      </c>
      <c r="DZ65" s="97">
        <v>950.08</v>
      </c>
      <c r="EA65" s="97">
        <v>960.59</v>
      </c>
      <c r="EB65" s="97">
        <v>624.39</v>
      </c>
      <c r="EC65" s="97"/>
      <c r="ED65" s="98">
        <v>505.59</v>
      </c>
      <c r="EE65" s="84" t="s">
        <v>1018</v>
      </c>
      <c r="EF65" s="87">
        <v>1</v>
      </c>
      <c r="EG65" s="97">
        <v>793.69</v>
      </c>
      <c r="EH65" s="97">
        <v>1026.43</v>
      </c>
      <c r="EI65" s="97">
        <v>874.06</v>
      </c>
      <c r="EJ65" s="97"/>
      <c r="EK65" s="97">
        <v>323.74</v>
      </c>
      <c r="EL65" s="98">
        <v>372.76</v>
      </c>
      <c r="EM65" s="84" t="s">
        <v>1019</v>
      </c>
      <c r="EN65" s="97">
        <v>824.08</v>
      </c>
      <c r="EO65" s="97">
        <v>996.25</v>
      </c>
      <c r="EP65" s="97">
        <v>861.87</v>
      </c>
      <c r="EQ65" s="97"/>
      <c r="ER65" s="97"/>
      <c r="ES65" s="98">
        <v>594.98</v>
      </c>
      <c r="ET65" s="84" t="s">
        <v>1020</v>
      </c>
      <c r="EU65" s="87">
        <v>1</v>
      </c>
      <c r="EV65" s="97">
        <v>824.73</v>
      </c>
      <c r="EW65" s="97">
        <v>998.5</v>
      </c>
      <c r="EX65" s="97">
        <v>998.5</v>
      </c>
      <c r="EY65" s="97"/>
      <c r="EZ65" s="97"/>
      <c r="FA65" s="98">
        <v>494.95</v>
      </c>
      <c r="FB65" s="84" t="s">
        <v>1021</v>
      </c>
      <c r="FC65" s="97">
        <v>586.21</v>
      </c>
      <c r="FD65" s="97">
        <v>553.02</v>
      </c>
      <c r="FE65" s="97">
        <v>615.37</v>
      </c>
      <c r="FF65" s="97"/>
      <c r="FG65" s="97"/>
      <c r="FH65" s="98"/>
      <c r="FI65" s="84" t="s">
        <v>1022</v>
      </c>
      <c r="FJ65" s="97">
        <v>881.79</v>
      </c>
      <c r="FK65" s="97">
        <v>1077.8499999999999</v>
      </c>
      <c r="FL65" s="97">
        <v>1902</v>
      </c>
      <c r="FM65" s="97">
        <v>745</v>
      </c>
      <c r="FN65" s="97"/>
      <c r="FO65" s="98">
        <v>493.99</v>
      </c>
      <c r="FP65" s="84" t="s">
        <v>1023</v>
      </c>
      <c r="FQ65" s="87">
        <v>0.212300702715326</v>
      </c>
      <c r="FR65" s="97">
        <v>793.37</v>
      </c>
      <c r="FS65" s="97">
        <v>994.71</v>
      </c>
      <c r="FT65" s="97">
        <v>1051.8900000000001</v>
      </c>
      <c r="FU65" s="97">
        <v>645.9</v>
      </c>
      <c r="FV65" s="97">
        <v>660.23</v>
      </c>
      <c r="FW65" s="98">
        <v>457.45</v>
      </c>
      <c r="FX65" s="84" t="s">
        <v>1024</v>
      </c>
      <c r="FY65" s="97">
        <v>887.84</v>
      </c>
      <c r="FZ65" s="97">
        <v>986.28</v>
      </c>
      <c r="GA65" s="97">
        <v>955.52</v>
      </c>
      <c r="GB65" s="97">
        <v>811.51</v>
      </c>
      <c r="GC65" s="97"/>
      <c r="GD65" s="98">
        <v>510.16</v>
      </c>
      <c r="GE65" s="84" t="s">
        <v>1025</v>
      </c>
      <c r="GF65" s="87">
        <v>0.20385281826521201</v>
      </c>
      <c r="GG65" s="97">
        <v>765.06</v>
      </c>
      <c r="GH65" s="97">
        <v>959.37</v>
      </c>
      <c r="GI65" s="97">
        <v>855.21</v>
      </c>
      <c r="GJ65" s="97">
        <v>720.9</v>
      </c>
      <c r="GK65" s="97"/>
      <c r="GL65" s="98">
        <v>597.54</v>
      </c>
      <c r="GM65" s="84" t="s">
        <v>1026</v>
      </c>
      <c r="GN65" s="87">
        <v>8.8794175102113307E-2</v>
      </c>
      <c r="GO65" s="97">
        <v>884.78</v>
      </c>
      <c r="GP65" s="97">
        <v>1348.87</v>
      </c>
      <c r="GQ65" s="97">
        <v>783.38</v>
      </c>
      <c r="GR65" s="97">
        <v>590.57000000000005</v>
      </c>
      <c r="GS65" s="97"/>
      <c r="GT65" s="98"/>
      <c r="GU65" s="84" t="s">
        <v>1027</v>
      </c>
      <c r="GV65" s="87">
        <v>1</v>
      </c>
      <c r="GW65" s="97">
        <v>686.52</v>
      </c>
      <c r="GX65" s="97">
        <v>887.02</v>
      </c>
      <c r="GY65" s="97">
        <v>823.06</v>
      </c>
      <c r="GZ65" s="97"/>
      <c r="HA65" s="97"/>
      <c r="HB65" s="98">
        <v>644.16</v>
      </c>
      <c r="HC65" s="84" t="s">
        <v>1028</v>
      </c>
      <c r="HD65" s="87">
        <v>1</v>
      </c>
      <c r="HE65" s="97">
        <v>771.35</v>
      </c>
      <c r="HF65" s="97">
        <v>940.68</v>
      </c>
      <c r="HG65" s="97"/>
      <c r="HH65" s="97">
        <v>513.29999999999995</v>
      </c>
      <c r="HI65" s="97">
        <v>506.66</v>
      </c>
      <c r="HJ65" s="98">
        <v>552.54999999999995</v>
      </c>
      <c r="HK65" s="99"/>
      <c r="HL65" s="87"/>
      <c r="HM65" s="97"/>
      <c r="HN65" s="97"/>
      <c r="HO65" s="97"/>
      <c r="HP65" s="97"/>
      <c r="HQ65" s="97"/>
      <c r="HR65" s="98"/>
    </row>
    <row r="66" spans="1:226" x14ac:dyDescent="0.35">
      <c r="A66" s="80">
        <v>44949</v>
      </c>
      <c r="B66" s="81" t="s">
        <v>1000</v>
      </c>
      <c r="C66" s="95">
        <v>815.77601120762608</v>
      </c>
      <c r="D66" s="95">
        <v>996.91578503529286</v>
      </c>
      <c r="E66" s="95">
        <v>911.58601003247406</v>
      </c>
      <c r="F66" s="95">
        <v>615.15701022259668</v>
      </c>
      <c r="G66" s="95">
        <v>633.42906467946875</v>
      </c>
      <c r="H66" s="96">
        <v>499.43082398803938</v>
      </c>
      <c r="I66" s="81" t="s">
        <v>1001</v>
      </c>
      <c r="J66" s="95">
        <v>815.87457534542261</v>
      </c>
      <c r="K66" s="95">
        <v>989.65716372819747</v>
      </c>
      <c r="L66" s="95">
        <v>906.14480869101453</v>
      </c>
      <c r="M66" s="95">
        <v>609.85823245175607</v>
      </c>
      <c r="N66" s="95">
        <v>426.95715956558058</v>
      </c>
      <c r="O66" s="96">
        <v>533.84915057818114</v>
      </c>
      <c r="P66" s="84" t="s">
        <v>1002</v>
      </c>
      <c r="Q66" s="97">
        <v>761.08</v>
      </c>
      <c r="R66" s="97">
        <v>981.9</v>
      </c>
      <c r="S66" s="97">
        <v>907.62</v>
      </c>
      <c r="T66" s="97">
        <v>600.02</v>
      </c>
      <c r="U66" s="97"/>
      <c r="V66" s="98"/>
      <c r="W66" s="84" t="s">
        <v>1003</v>
      </c>
      <c r="X66" s="97">
        <v>798.16</v>
      </c>
      <c r="Y66" s="97">
        <v>977.03</v>
      </c>
      <c r="Z66" s="97">
        <v>859.61</v>
      </c>
      <c r="AA66" s="97">
        <v>430.13</v>
      </c>
      <c r="AB66" s="97"/>
      <c r="AC66" s="98">
        <v>611.57000000000005</v>
      </c>
      <c r="AD66" s="84" t="s">
        <v>1004</v>
      </c>
      <c r="AE66" s="87">
        <v>0.51129972389814904</v>
      </c>
      <c r="AF66" s="97">
        <v>718.08</v>
      </c>
      <c r="AG66" s="97">
        <v>888.81</v>
      </c>
      <c r="AH66" s="97">
        <v>815.18</v>
      </c>
      <c r="AI66" s="97"/>
      <c r="AJ66" s="97"/>
      <c r="AK66" s="98">
        <v>483.18</v>
      </c>
      <c r="AL66" s="88" t="s">
        <v>1005</v>
      </c>
      <c r="AM66" s="89">
        <v>1</v>
      </c>
      <c r="AN66" s="97">
        <v>778.36</v>
      </c>
      <c r="AO66" s="97">
        <v>978.66</v>
      </c>
      <c r="AP66" s="97">
        <v>939.03</v>
      </c>
      <c r="AQ66" s="97">
        <v>890.23</v>
      </c>
      <c r="AR66" s="97"/>
      <c r="AS66" s="98"/>
      <c r="AT66" s="84" t="s">
        <v>1006</v>
      </c>
      <c r="AU66" s="87">
        <v>4.1874293371299401E-2</v>
      </c>
      <c r="AV66" s="97">
        <v>731.75</v>
      </c>
      <c r="AW66" s="97">
        <v>935.79</v>
      </c>
      <c r="AX66" s="97">
        <v>895.59</v>
      </c>
      <c r="AY66" s="97"/>
      <c r="AZ66" s="97"/>
      <c r="BA66" s="98">
        <v>488.8</v>
      </c>
      <c r="BB66" s="84" t="s">
        <v>1007</v>
      </c>
      <c r="BC66" s="97">
        <v>812.39</v>
      </c>
      <c r="BD66" s="97">
        <v>1012.04</v>
      </c>
      <c r="BE66" s="97">
        <v>892.38</v>
      </c>
      <c r="BF66" s="97"/>
      <c r="BG66" s="97"/>
      <c r="BH66" s="98">
        <v>615.45000000000005</v>
      </c>
      <c r="BI66" s="84" t="s">
        <v>1008</v>
      </c>
      <c r="BJ66" s="87">
        <v>0.13442124931109101</v>
      </c>
      <c r="BK66" s="97">
        <v>969.18</v>
      </c>
      <c r="BL66" s="97">
        <v>1067.98</v>
      </c>
      <c r="BM66" s="97">
        <v>1174.92</v>
      </c>
      <c r="BN66" s="97">
        <v>861.87</v>
      </c>
      <c r="BO66" s="97"/>
      <c r="BP66" s="98"/>
      <c r="BQ66" s="84" t="s">
        <v>1009</v>
      </c>
      <c r="BR66" s="87">
        <v>1</v>
      </c>
      <c r="BS66" s="97">
        <v>888.67</v>
      </c>
      <c r="BT66" s="97">
        <v>1098</v>
      </c>
      <c r="BU66" s="97">
        <v>1033.67</v>
      </c>
      <c r="BV66" s="97"/>
      <c r="BW66" s="97"/>
      <c r="BX66" s="98">
        <v>436.17</v>
      </c>
      <c r="BY66" s="84" t="s">
        <v>1010</v>
      </c>
      <c r="BZ66" s="97">
        <v>880.02</v>
      </c>
      <c r="CA66" s="97">
        <v>1016.3</v>
      </c>
      <c r="CB66" s="97">
        <v>859.07</v>
      </c>
      <c r="CC66" s="97">
        <v>546.9</v>
      </c>
      <c r="CD66" s="97"/>
      <c r="CE66" s="98">
        <v>799.03</v>
      </c>
      <c r="CF66" s="84" t="s">
        <v>1011</v>
      </c>
      <c r="CG66" s="97">
        <v>834.04</v>
      </c>
      <c r="CH66" s="97">
        <v>1187.06</v>
      </c>
      <c r="CI66" s="97">
        <v>1051.6199999999999</v>
      </c>
      <c r="CJ66" s="97"/>
      <c r="CK66" s="97"/>
      <c r="CL66" s="98"/>
      <c r="CM66" s="84" t="s">
        <v>1012</v>
      </c>
      <c r="CN66" s="97">
        <v>892.72</v>
      </c>
      <c r="CO66" s="97">
        <v>987.82</v>
      </c>
      <c r="CP66" s="97">
        <v>991.72</v>
      </c>
      <c r="CQ66" s="97">
        <v>520.51</v>
      </c>
      <c r="CR66" s="97"/>
      <c r="CS66" s="98">
        <v>692.51</v>
      </c>
      <c r="CT66" s="84" t="s">
        <v>1013</v>
      </c>
      <c r="CU66" s="97">
        <v>812.89</v>
      </c>
      <c r="CV66" s="97">
        <v>1030.51</v>
      </c>
      <c r="CW66" s="97">
        <v>743.92</v>
      </c>
      <c r="CX66" s="97">
        <v>619.91999999999996</v>
      </c>
      <c r="CY66" s="97"/>
      <c r="CZ66" s="98"/>
      <c r="DA66" s="84" t="s">
        <v>1014</v>
      </c>
      <c r="DB66" s="87">
        <v>1</v>
      </c>
      <c r="DC66" s="97">
        <v>712.4</v>
      </c>
      <c r="DD66" s="97">
        <v>938.2</v>
      </c>
      <c r="DE66" s="97">
        <v>823</v>
      </c>
      <c r="DF66" s="97">
        <v>784.56</v>
      </c>
      <c r="DG66" s="97"/>
      <c r="DH66" s="98">
        <v>727.85</v>
      </c>
      <c r="DI66" s="84" t="s">
        <v>1015</v>
      </c>
      <c r="DJ66" s="87">
        <v>2.52538006970049E-3</v>
      </c>
      <c r="DK66" s="97">
        <v>930.49</v>
      </c>
      <c r="DL66" s="97">
        <v>1082.3499999999999</v>
      </c>
      <c r="DM66" s="97">
        <v>1082.3499999999999</v>
      </c>
      <c r="DN66" s="97">
        <v>763.54</v>
      </c>
      <c r="DO66" s="97"/>
      <c r="DP66" s="98">
        <v>688.54</v>
      </c>
      <c r="DQ66" s="84" t="s">
        <v>1016</v>
      </c>
      <c r="DR66" s="97">
        <v>804.68</v>
      </c>
      <c r="DS66" s="97">
        <v>949.4</v>
      </c>
      <c r="DT66" s="97">
        <v>857.77</v>
      </c>
      <c r="DU66" s="97">
        <v>754.83</v>
      </c>
      <c r="DV66" s="97"/>
      <c r="DW66" s="98"/>
      <c r="DX66" s="84" t="s">
        <v>1017</v>
      </c>
      <c r="DY66" s="97">
        <v>771.17</v>
      </c>
      <c r="DZ66" s="97">
        <v>919.57</v>
      </c>
      <c r="EA66" s="97">
        <v>969.49</v>
      </c>
      <c r="EB66" s="97">
        <v>613.83000000000004</v>
      </c>
      <c r="EC66" s="97"/>
      <c r="ED66" s="98">
        <v>506.71</v>
      </c>
      <c r="EE66" s="84" t="s">
        <v>1018</v>
      </c>
      <c r="EF66" s="87">
        <v>1</v>
      </c>
      <c r="EG66" s="97">
        <v>770.69</v>
      </c>
      <c r="EH66" s="97">
        <v>1004.71</v>
      </c>
      <c r="EI66" s="97">
        <v>895.97</v>
      </c>
      <c r="EJ66" s="97"/>
      <c r="EK66" s="97">
        <v>323.74</v>
      </c>
      <c r="EL66" s="98">
        <v>385.32</v>
      </c>
      <c r="EM66" s="84" t="s">
        <v>1019</v>
      </c>
      <c r="EN66" s="97">
        <v>793.04</v>
      </c>
      <c r="EO66" s="97">
        <v>991.94</v>
      </c>
      <c r="EP66" s="97">
        <v>860.99</v>
      </c>
      <c r="EQ66" s="97"/>
      <c r="ER66" s="97"/>
      <c r="ES66" s="98">
        <v>594.98</v>
      </c>
      <c r="ET66" s="84" t="s">
        <v>1020</v>
      </c>
      <c r="EU66" s="87">
        <v>1</v>
      </c>
      <c r="EV66" s="97">
        <v>810.82</v>
      </c>
      <c r="EW66" s="97">
        <v>974.4</v>
      </c>
      <c r="EX66" s="97">
        <v>974.4</v>
      </c>
      <c r="EY66" s="97"/>
      <c r="EZ66" s="97"/>
      <c r="FA66" s="98">
        <v>494.95</v>
      </c>
      <c r="FB66" s="84" t="s">
        <v>1021</v>
      </c>
      <c r="FC66" s="97">
        <v>586.21</v>
      </c>
      <c r="FD66" s="97">
        <v>553.02</v>
      </c>
      <c r="FE66" s="97">
        <v>615.37</v>
      </c>
      <c r="FF66" s="97"/>
      <c r="FG66" s="97"/>
      <c r="FH66" s="98"/>
      <c r="FI66" s="84" t="s">
        <v>1022</v>
      </c>
      <c r="FJ66" s="97">
        <v>861.12</v>
      </c>
      <c r="FK66" s="97">
        <v>1048.92</v>
      </c>
      <c r="FL66" s="97">
        <v>1902</v>
      </c>
      <c r="FM66" s="97">
        <v>745</v>
      </c>
      <c r="FN66" s="97"/>
      <c r="FO66" s="98">
        <v>481.59</v>
      </c>
      <c r="FP66" s="84" t="s">
        <v>1023</v>
      </c>
      <c r="FQ66" s="87">
        <v>0.21225564069365099</v>
      </c>
      <c r="FR66" s="97">
        <v>770.87</v>
      </c>
      <c r="FS66" s="97">
        <v>990.39</v>
      </c>
      <c r="FT66" s="97">
        <v>1037.03</v>
      </c>
      <c r="FU66" s="97">
        <v>641.21</v>
      </c>
      <c r="FV66" s="97">
        <v>660.09</v>
      </c>
      <c r="FW66" s="98">
        <v>450.39</v>
      </c>
      <c r="FX66" s="84" t="s">
        <v>1024</v>
      </c>
      <c r="FY66" s="97">
        <v>860.2</v>
      </c>
      <c r="FZ66" s="97">
        <v>973.28</v>
      </c>
      <c r="GA66" s="97">
        <v>940.07</v>
      </c>
      <c r="GB66" s="97">
        <v>780.72</v>
      </c>
      <c r="GC66" s="97"/>
      <c r="GD66" s="98">
        <v>506.1</v>
      </c>
      <c r="GE66" s="84" t="s">
        <v>1025</v>
      </c>
      <c r="GF66" s="87">
        <v>0.20324377057843199</v>
      </c>
      <c r="GG66" s="97">
        <v>747.86</v>
      </c>
      <c r="GH66" s="97">
        <v>939.87</v>
      </c>
      <c r="GI66" s="97">
        <v>808.05</v>
      </c>
      <c r="GJ66" s="97">
        <v>702.16</v>
      </c>
      <c r="GK66" s="97"/>
      <c r="GL66" s="98">
        <v>595.78</v>
      </c>
      <c r="GM66" s="84" t="s">
        <v>1026</v>
      </c>
      <c r="GN66" s="87">
        <v>8.9941807650450206E-2</v>
      </c>
      <c r="GO66" s="97">
        <v>882.04</v>
      </c>
      <c r="GP66" s="97">
        <v>1398.47</v>
      </c>
      <c r="GQ66" s="97">
        <v>786.67</v>
      </c>
      <c r="GR66" s="97">
        <v>586.15</v>
      </c>
      <c r="GS66" s="97"/>
      <c r="GT66" s="98"/>
      <c r="GU66" s="84" t="s">
        <v>1027</v>
      </c>
      <c r="GV66" s="87">
        <v>1</v>
      </c>
      <c r="GW66" s="97">
        <v>680.89</v>
      </c>
      <c r="GX66" s="97">
        <v>887.59</v>
      </c>
      <c r="GY66" s="97">
        <v>823.07</v>
      </c>
      <c r="GZ66" s="97"/>
      <c r="HA66" s="97"/>
      <c r="HB66" s="98">
        <v>644.19000000000005</v>
      </c>
      <c r="HC66" s="84" t="s">
        <v>1028</v>
      </c>
      <c r="HD66" s="87">
        <v>1</v>
      </c>
      <c r="HE66" s="97">
        <v>722.18</v>
      </c>
      <c r="HF66" s="97">
        <v>941.52</v>
      </c>
      <c r="HG66" s="97"/>
      <c r="HH66" s="97">
        <v>485.4</v>
      </c>
      <c r="HI66" s="97">
        <v>478.76</v>
      </c>
      <c r="HJ66" s="98">
        <v>555.89</v>
      </c>
      <c r="HK66" s="99"/>
      <c r="HL66" s="87"/>
      <c r="HM66" s="97"/>
      <c r="HN66" s="97"/>
      <c r="HO66" s="97"/>
      <c r="HP66" s="97"/>
      <c r="HQ66" s="97"/>
      <c r="HR66" s="98"/>
    </row>
    <row r="67" spans="1:226" x14ac:dyDescent="0.35">
      <c r="A67" s="80">
        <v>44942</v>
      </c>
      <c r="B67" s="81" t="s">
        <v>1000</v>
      </c>
      <c r="C67" s="95">
        <v>797.38647223599264</v>
      </c>
      <c r="D67" s="95">
        <v>997.85006109496067</v>
      </c>
      <c r="E67" s="95">
        <v>904.58949236891021</v>
      </c>
      <c r="F67" s="95">
        <v>622.56820377670613</v>
      </c>
      <c r="G67" s="95">
        <v>635.43605426578767</v>
      </c>
      <c r="H67" s="96">
        <v>498.30936289103255</v>
      </c>
      <c r="I67" s="81" t="s">
        <v>1001</v>
      </c>
      <c r="J67" s="95">
        <v>795.95255913826475</v>
      </c>
      <c r="K67" s="95">
        <v>991.86662969112456</v>
      </c>
      <c r="L67" s="95">
        <v>899.6806783779025</v>
      </c>
      <c r="M67" s="95">
        <v>622.92034762200569</v>
      </c>
      <c r="N67" s="95">
        <v>425.1460985797828</v>
      </c>
      <c r="O67" s="96">
        <v>539.07903050146967</v>
      </c>
      <c r="P67" s="84" t="s">
        <v>1002</v>
      </c>
      <c r="Q67" s="97">
        <v>742.74</v>
      </c>
      <c r="R67" s="97">
        <v>963.57</v>
      </c>
      <c r="S67" s="97">
        <v>905.66</v>
      </c>
      <c r="T67" s="97">
        <v>569.02</v>
      </c>
      <c r="U67" s="97"/>
      <c r="V67" s="98"/>
      <c r="W67" s="84" t="s">
        <v>1003</v>
      </c>
      <c r="X67" s="97">
        <v>772.51</v>
      </c>
      <c r="Y67" s="97">
        <v>962.08</v>
      </c>
      <c r="Z67" s="97">
        <v>851.93</v>
      </c>
      <c r="AA67" s="97">
        <v>404.92</v>
      </c>
      <c r="AB67" s="97"/>
      <c r="AC67" s="98">
        <v>574.38</v>
      </c>
      <c r="AD67" s="84" t="s">
        <v>1004</v>
      </c>
      <c r="AE67" s="87">
        <v>0.51129972389814904</v>
      </c>
      <c r="AF67" s="97">
        <v>720.97</v>
      </c>
      <c r="AG67" s="97">
        <v>890.64</v>
      </c>
      <c r="AH67" s="97">
        <v>762.04</v>
      </c>
      <c r="AI67" s="97"/>
      <c r="AJ67" s="97"/>
      <c r="AK67" s="98">
        <v>483.9</v>
      </c>
      <c r="AL67" s="88" t="s">
        <v>1005</v>
      </c>
      <c r="AM67" s="89">
        <v>1</v>
      </c>
      <c r="AN67" s="97">
        <v>780.9</v>
      </c>
      <c r="AO67" s="97">
        <v>981.89</v>
      </c>
      <c r="AP67" s="97">
        <v>943.96</v>
      </c>
      <c r="AQ67" s="97">
        <v>890.23</v>
      </c>
      <c r="AR67" s="97"/>
      <c r="AS67" s="98"/>
      <c r="AT67" s="84" t="s">
        <v>1006</v>
      </c>
      <c r="AU67" s="87">
        <v>4.1671875651123097E-2</v>
      </c>
      <c r="AV67" s="97">
        <v>710.89</v>
      </c>
      <c r="AW67" s="97">
        <v>933.26</v>
      </c>
      <c r="AX67" s="97">
        <v>872.25</v>
      </c>
      <c r="AY67" s="97"/>
      <c r="AZ67" s="97"/>
      <c r="BA67" s="98">
        <v>489.19</v>
      </c>
      <c r="BB67" s="84" t="s">
        <v>1007</v>
      </c>
      <c r="BC67" s="97">
        <v>790.55</v>
      </c>
      <c r="BD67" s="97">
        <v>1073.3</v>
      </c>
      <c r="BE67" s="97">
        <v>890.87</v>
      </c>
      <c r="BF67" s="97"/>
      <c r="BG67" s="97"/>
      <c r="BH67" s="98">
        <v>655.38</v>
      </c>
      <c r="BI67" s="84" t="s">
        <v>1008</v>
      </c>
      <c r="BJ67" s="87">
        <v>0.134423056242607</v>
      </c>
      <c r="BK67" s="97">
        <v>947.68</v>
      </c>
      <c r="BL67" s="97">
        <v>1067.99</v>
      </c>
      <c r="BM67" s="97">
        <v>1174.94</v>
      </c>
      <c r="BN67" s="97">
        <v>861.88</v>
      </c>
      <c r="BO67" s="97"/>
      <c r="BP67" s="98"/>
      <c r="BQ67" s="84" t="s">
        <v>1009</v>
      </c>
      <c r="BR67" s="87">
        <v>1</v>
      </c>
      <c r="BS67" s="97">
        <v>864.5</v>
      </c>
      <c r="BT67" s="97">
        <v>1073</v>
      </c>
      <c r="BU67" s="97">
        <v>1027.83</v>
      </c>
      <c r="BV67" s="97"/>
      <c r="BW67" s="97"/>
      <c r="BX67" s="98">
        <v>452</v>
      </c>
      <c r="BY67" s="84" t="s">
        <v>1010</v>
      </c>
      <c r="BZ67" s="97">
        <v>865.6</v>
      </c>
      <c r="CA67" s="97">
        <v>1008.67</v>
      </c>
      <c r="CB67" s="97">
        <v>864.22</v>
      </c>
      <c r="CC67" s="97">
        <v>592.47</v>
      </c>
      <c r="CD67" s="97"/>
      <c r="CE67" s="98">
        <v>801.14</v>
      </c>
      <c r="CF67" s="84" t="s">
        <v>1011</v>
      </c>
      <c r="CG67" s="97">
        <v>786.46</v>
      </c>
      <c r="CH67" s="97">
        <v>1151.58</v>
      </c>
      <c r="CI67" s="97">
        <v>1036.3</v>
      </c>
      <c r="CJ67" s="97"/>
      <c r="CK67" s="97"/>
      <c r="CL67" s="98"/>
      <c r="CM67" s="84" t="s">
        <v>1012</v>
      </c>
      <c r="CN67" s="97">
        <v>856.4</v>
      </c>
      <c r="CO67" s="97">
        <v>961.47</v>
      </c>
      <c r="CP67" s="97">
        <v>973.16</v>
      </c>
      <c r="CQ67" s="97">
        <v>497.2</v>
      </c>
      <c r="CR67" s="97"/>
      <c r="CS67" s="98">
        <v>691.04</v>
      </c>
      <c r="CT67" s="84" t="s">
        <v>1013</v>
      </c>
      <c r="CU67" s="97">
        <v>782.24</v>
      </c>
      <c r="CV67" s="97">
        <v>1013.57</v>
      </c>
      <c r="CW67" s="97">
        <v>722.95</v>
      </c>
      <c r="CX67" s="97">
        <v>619.91999999999996</v>
      </c>
      <c r="CY67" s="97"/>
      <c r="CZ67" s="98"/>
      <c r="DA67" s="84" t="s">
        <v>1014</v>
      </c>
      <c r="DB67" s="87">
        <v>1</v>
      </c>
      <c r="DC67" s="97">
        <v>704.4</v>
      </c>
      <c r="DD67" s="97">
        <v>945.4</v>
      </c>
      <c r="DE67" s="97">
        <v>799</v>
      </c>
      <c r="DF67" s="97">
        <v>784.56</v>
      </c>
      <c r="DG67" s="97"/>
      <c r="DH67" s="98">
        <v>703.85</v>
      </c>
      <c r="DI67" s="84" t="s">
        <v>1015</v>
      </c>
      <c r="DJ67" s="87">
        <v>2.5063912978094101E-3</v>
      </c>
      <c r="DK67" s="97">
        <v>923.97</v>
      </c>
      <c r="DL67" s="97">
        <v>1074.8</v>
      </c>
      <c r="DM67" s="97">
        <v>1074.8</v>
      </c>
      <c r="DN67" s="97">
        <v>675.08</v>
      </c>
      <c r="DO67" s="97"/>
      <c r="DP67" s="98">
        <v>684.04</v>
      </c>
      <c r="DQ67" s="84" t="s">
        <v>1016</v>
      </c>
      <c r="DR67" s="97">
        <v>793.06</v>
      </c>
      <c r="DS67" s="97">
        <v>943.22</v>
      </c>
      <c r="DT67" s="97">
        <v>871.21</v>
      </c>
      <c r="DU67" s="97">
        <v>725.02</v>
      </c>
      <c r="DV67" s="97"/>
      <c r="DW67" s="98"/>
      <c r="DX67" s="84" t="s">
        <v>1017</v>
      </c>
      <c r="DY67" s="97">
        <v>758.14</v>
      </c>
      <c r="DZ67" s="97">
        <v>910.21</v>
      </c>
      <c r="EA67" s="97">
        <v>950.54</v>
      </c>
      <c r="EB67" s="97">
        <v>605.39</v>
      </c>
      <c r="EC67" s="97"/>
      <c r="ED67" s="98">
        <v>508.23</v>
      </c>
      <c r="EE67" s="84" t="s">
        <v>1018</v>
      </c>
      <c r="EF67" s="87">
        <v>1</v>
      </c>
      <c r="EG67" s="97">
        <v>760.74</v>
      </c>
      <c r="EH67" s="97">
        <v>993.94</v>
      </c>
      <c r="EI67" s="97">
        <v>883.95</v>
      </c>
      <c r="EJ67" s="97"/>
      <c r="EK67" s="97">
        <v>323.74</v>
      </c>
      <c r="EL67" s="98">
        <v>441.34</v>
      </c>
      <c r="EM67" s="84" t="s">
        <v>1019</v>
      </c>
      <c r="EN67" s="97">
        <v>793.04</v>
      </c>
      <c r="EO67" s="97">
        <v>962.63</v>
      </c>
      <c r="EP67" s="97">
        <v>836.21</v>
      </c>
      <c r="EQ67" s="97"/>
      <c r="ER67" s="97"/>
      <c r="ES67" s="98">
        <v>563.20000000000005</v>
      </c>
      <c r="ET67" s="84" t="s">
        <v>1020</v>
      </c>
      <c r="EU67" s="87">
        <v>1</v>
      </c>
      <c r="EV67" s="97">
        <v>795.67</v>
      </c>
      <c r="EW67" s="97">
        <v>950.63</v>
      </c>
      <c r="EX67" s="97">
        <v>950.63</v>
      </c>
      <c r="EY67" s="97"/>
      <c r="EZ67" s="97"/>
      <c r="FA67" s="98">
        <v>500.39</v>
      </c>
      <c r="FB67" s="84" t="s">
        <v>1021</v>
      </c>
      <c r="FC67" s="97">
        <v>586.21</v>
      </c>
      <c r="FD67" s="97">
        <v>553.02</v>
      </c>
      <c r="FE67" s="97">
        <v>615.37</v>
      </c>
      <c r="FF67" s="97"/>
      <c r="FG67" s="97"/>
      <c r="FH67" s="98"/>
      <c r="FI67" s="84" t="s">
        <v>1022</v>
      </c>
      <c r="FJ67" s="97">
        <v>839.64</v>
      </c>
      <c r="FK67" s="97">
        <v>1035.7</v>
      </c>
      <c r="FL67" s="97">
        <v>1146.44</v>
      </c>
      <c r="FM67" s="97">
        <v>706.14</v>
      </c>
      <c r="FN67" s="97"/>
      <c r="FO67" s="98">
        <v>484.9</v>
      </c>
      <c r="FP67" s="84" t="s">
        <v>1023</v>
      </c>
      <c r="FQ67" s="87">
        <v>0.21306061574518001</v>
      </c>
      <c r="FR67" s="97">
        <v>769.2</v>
      </c>
      <c r="FS67" s="97">
        <v>994.09</v>
      </c>
      <c r="FT67" s="97">
        <v>1015.09</v>
      </c>
      <c r="FU67" s="97">
        <v>629.72</v>
      </c>
      <c r="FV67" s="97">
        <v>662.59</v>
      </c>
      <c r="FW67" s="98">
        <v>440.17</v>
      </c>
      <c r="FX67" s="84" t="s">
        <v>1024</v>
      </c>
      <c r="FY67" s="97">
        <v>833.37</v>
      </c>
      <c r="FZ67" s="97">
        <v>954.58</v>
      </c>
      <c r="GA67" s="97">
        <v>919.74</v>
      </c>
      <c r="GB67" s="97">
        <v>772.41</v>
      </c>
      <c r="GC67" s="97"/>
      <c r="GD67" s="98">
        <v>510.98</v>
      </c>
      <c r="GE67" s="84" t="s">
        <v>1025</v>
      </c>
      <c r="GF67" s="87">
        <v>0.20278628353578201</v>
      </c>
      <c r="GG67" s="97">
        <v>721.67</v>
      </c>
      <c r="GH67" s="97">
        <v>918.91</v>
      </c>
      <c r="GI67" s="97">
        <v>769.08</v>
      </c>
      <c r="GJ67" s="97">
        <v>645.53</v>
      </c>
      <c r="GK67" s="97"/>
      <c r="GL67" s="98">
        <v>594.46</v>
      </c>
      <c r="GM67" s="84" t="s">
        <v>1026</v>
      </c>
      <c r="GN67" s="87">
        <v>8.8711465956974905E-2</v>
      </c>
      <c r="GO67" s="97">
        <v>844.85</v>
      </c>
      <c r="GP67" s="97">
        <v>1366.92</v>
      </c>
      <c r="GQ67" s="97">
        <v>761.5</v>
      </c>
      <c r="GR67" s="97">
        <v>546.11</v>
      </c>
      <c r="GS67" s="97"/>
      <c r="GT67" s="98"/>
      <c r="GU67" s="84" t="s">
        <v>1027</v>
      </c>
      <c r="GV67" s="87">
        <v>1</v>
      </c>
      <c r="GW67" s="97">
        <v>686.87</v>
      </c>
      <c r="GX67" s="97">
        <v>900.43</v>
      </c>
      <c r="GY67" s="97">
        <v>835.48</v>
      </c>
      <c r="GZ67" s="97"/>
      <c r="HA67" s="97"/>
      <c r="HB67" s="98">
        <v>659.23</v>
      </c>
      <c r="HC67" s="84" t="s">
        <v>1028</v>
      </c>
      <c r="HD67" s="87">
        <v>1</v>
      </c>
      <c r="HE67" s="97">
        <v>697.18</v>
      </c>
      <c r="HF67" s="97">
        <v>949.85</v>
      </c>
      <c r="HG67" s="97"/>
      <c r="HH67" s="97">
        <v>482.68</v>
      </c>
      <c r="HI67" s="97">
        <v>476.04</v>
      </c>
      <c r="HJ67" s="98">
        <v>558.39</v>
      </c>
      <c r="HK67" s="99"/>
      <c r="HL67" s="87"/>
      <c r="HM67" s="97"/>
      <c r="HN67" s="97"/>
      <c r="HO67" s="97"/>
      <c r="HP67" s="97"/>
      <c r="HQ67" s="97"/>
      <c r="HR67" s="98"/>
    </row>
    <row r="68" spans="1:226" x14ac:dyDescent="0.35">
      <c r="A68" s="80">
        <v>44935</v>
      </c>
      <c r="B68" s="81" t="s">
        <v>1000</v>
      </c>
      <c r="C68" s="95">
        <v>792.55055950176575</v>
      </c>
      <c r="D68" s="95">
        <v>986.05832397810161</v>
      </c>
      <c r="E68" s="95">
        <v>900.51203832458998</v>
      </c>
      <c r="F68" s="95">
        <v>619.13717304719057</v>
      </c>
      <c r="G68" s="95">
        <v>655.07758192414258</v>
      </c>
      <c r="H68" s="96">
        <v>497.72779594990055</v>
      </c>
      <c r="I68" s="81" t="s">
        <v>1001</v>
      </c>
      <c r="J68" s="95">
        <v>790.21186575033983</v>
      </c>
      <c r="K68" s="95">
        <v>976.18398241943419</v>
      </c>
      <c r="L68" s="95">
        <v>894.59607066868489</v>
      </c>
      <c r="M68" s="95">
        <v>617.89265786350802</v>
      </c>
      <c r="N68" s="95">
        <v>439.06862990810356</v>
      </c>
      <c r="O68" s="96">
        <v>540.24179536866563</v>
      </c>
      <c r="P68" s="84" t="s">
        <v>1002</v>
      </c>
      <c r="Q68" s="97">
        <v>745.24</v>
      </c>
      <c r="R68" s="97">
        <v>966.07</v>
      </c>
      <c r="S68" s="97">
        <v>923.99</v>
      </c>
      <c r="T68" s="97">
        <v>565.02</v>
      </c>
      <c r="U68" s="97"/>
      <c r="V68" s="98"/>
      <c r="W68" s="84" t="s">
        <v>1003</v>
      </c>
      <c r="X68" s="97">
        <v>798.17</v>
      </c>
      <c r="Y68" s="97">
        <v>971.56</v>
      </c>
      <c r="Z68" s="97">
        <v>809.7</v>
      </c>
      <c r="AA68" s="97">
        <v>404.92</v>
      </c>
      <c r="AB68" s="97"/>
      <c r="AC68" s="98">
        <v>574.38</v>
      </c>
      <c r="AD68" s="84" t="s">
        <v>1004</v>
      </c>
      <c r="AE68" s="87">
        <v>0.51129972389814904</v>
      </c>
      <c r="AF68" s="97">
        <v>734.48</v>
      </c>
      <c r="AG68" s="97">
        <v>908.92</v>
      </c>
      <c r="AH68" s="97">
        <v>722.55</v>
      </c>
      <c r="AI68" s="97"/>
      <c r="AJ68" s="97"/>
      <c r="AK68" s="98">
        <v>485.61</v>
      </c>
      <c r="AL68" s="88" t="s">
        <v>1005</v>
      </c>
      <c r="AM68" s="89">
        <v>1</v>
      </c>
      <c r="AN68" s="97">
        <v>789.28</v>
      </c>
      <c r="AO68" s="97">
        <v>989.27</v>
      </c>
      <c r="AP68" s="97">
        <v>945.35</v>
      </c>
      <c r="AQ68" s="97">
        <v>890.23</v>
      </c>
      <c r="AR68" s="97"/>
      <c r="AS68" s="98"/>
      <c r="AT68" s="84" t="s">
        <v>1006</v>
      </c>
      <c r="AU68" s="87">
        <v>4.16840350145894E-2</v>
      </c>
      <c r="AV68" s="97">
        <v>713.33</v>
      </c>
      <c r="AW68" s="97">
        <v>937.7</v>
      </c>
      <c r="AX68" s="97">
        <v>876.13</v>
      </c>
      <c r="AY68" s="97"/>
      <c r="AZ68" s="97"/>
      <c r="BA68" s="98">
        <v>497.12</v>
      </c>
      <c r="BB68" s="84" t="s">
        <v>1007</v>
      </c>
      <c r="BC68" s="97">
        <v>772.9</v>
      </c>
      <c r="BD68" s="97">
        <v>986.83</v>
      </c>
      <c r="BE68" s="97">
        <v>893.22</v>
      </c>
      <c r="BF68" s="97"/>
      <c r="BG68" s="97"/>
      <c r="BH68" s="98">
        <v>619.49</v>
      </c>
      <c r="BI68" s="84" t="s">
        <v>1008</v>
      </c>
      <c r="BJ68" s="87">
        <v>0.13445558931884799</v>
      </c>
      <c r="BK68" s="97">
        <v>894.13</v>
      </c>
      <c r="BL68" s="97">
        <v>1014.47</v>
      </c>
      <c r="BM68" s="97">
        <v>1121.44</v>
      </c>
      <c r="BN68" s="97">
        <v>862.09</v>
      </c>
      <c r="BO68" s="97"/>
      <c r="BP68" s="98"/>
      <c r="BQ68" s="84" t="s">
        <v>1009</v>
      </c>
      <c r="BR68" s="87">
        <v>1</v>
      </c>
      <c r="BS68" s="97">
        <v>864.5</v>
      </c>
      <c r="BT68" s="97">
        <v>1073</v>
      </c>
      <c r="BU68" s="97">
        <v>1019.5</v>
      </c>
      <c r="BV68" s="97"/>
      <c r="BW68" s="97"/>
      <c r="BX68" s="98">
        <v>478.67</v>
      </c>
      <c r="BY68" s="84" t="s">
        <v>1010</v>
      </c>
      <c r="BZ68" s="97">
        <v>863.14</v>
      </c>
      <c r="CA68" s="97">
        <v>1011.03</v>
      </c>
      <c r="CB68" s="97">
        <v>888.59</v>
      </c>
      <c r="CC68" s="97">
        <v>579.79999999999995</v>
      </c>
      <c r="CD68" s="97"/>
      <c r="CE68" s="98">
        <v>806.98</v>
      </c>
      <c r="CF68" s="84" t="s">
        <v>1011</v>
      </c>
      <c r="CG68" s="97">
        <v>816.3</v>
      </c>
      <c r="CH68" s="97">
        <v>1170.1300000000001</v>
      </c>
      <c r="CI68" s="97">
        <v>1037.0999999999999</v>
      </c>
      <c r="CJ68" s="97"/>
      <c r="CK68" s="97"/>
      <c r="CL68" s="98"/>
      <c r="CM68" s="84" t="s">
        <v>1012</v>
      </c>
      <c r="CN68" s="97">
        <v>851.74</v>
      </c>
      <c r="CO68" s="97">
        <v>973.82</v>
      </c>
      <c r="CP68" s="97">
        <v>953.84</v>
      </c>
      <c r="CQ68" s="97">
        <v>497.36</v>
      </c>
      <c r="CR68" s="97"/>
      <c r="CS68" s="98">
        <v>692.96</v>
      </c>
      <c r="CT68" s="84" t="s">
        <v>1013</v>
      </c>
      <c r="CU68" s="97">
        <v>780.63</v>
      </c>
      <c r="CV68" s="97">
        <v>1020.02</v>
      </c>
      <c r="CW68" s="97">
        <v>712.47</v>
      </c>
      <c r="CX68" s="97">
        <v>619.91999999999996</v>
      </c>
      <c r="CY68" s="97"/>
      <c r="CZ68" s="98"/>
      <c r="DA68" s="84" t="s">
        <v>1014</v>
      </c>
      <c r="DB68" s="87">
        <v>1</v>
      </c>
      <c r="DC68" s="97">
        <v>704.4</v>
      </c>
      <c r="DD68" s="97">
        <v>948.6</v>
      </c>
      <c r="DE68" s="97">
        <v>839</v>
      </c>
      <c r="DF68" s="97">
        <v>784.56</v>
      </c>
      <c r="DG68" s="97"/>
      <c r="DH68" s="98">
        <v>688.65</v>
      </c>
      <c r="DI68" s="84" t="s">
        <v>1015</v>
      </c>
      <c r="DJ68" s="87">
        <v>2.5173064820641902E-3</v>
      </c>
      <c r="DK68" s="97">
        <v>990.81</v>
      </c>
      <c r="DL68" s="97">
        <v>1137.3599999999999</v>
      </c>
      <c r="DM68" s="97">
        <v>1137.3599999999999</v>
      </c>
      <c r="DN68" s="97">
        <v>678.02</v>
      </c>
      <c r="DO68" s="97"/>
      <c r="DP68" s="98">
        <v>689.71</v>
      </c>
      <c r="DQ68" s="84" t="s">
        <v>1016</v>
      </c>
      <c r="DR68" s="97">
        <v>778.51</v>
      </c>
      <c r="DS68" s="97">
        <v>931.44</v>
      </c>
      <c r="DT68" s="97">
        <v>880.46</v>
      </c>
      <c r="DU68" s="97">
        <v>724.6</v>
      </c>
      <c r="DV68" s="97"/>
      <c r="DW68" s="98"/>
      <c r="DX68" s="84" t="s">
        <v>1017</v>
      </c>
      <c r="DY68" s="97">
        <v>756.85</v>
      </c>
      <c r="DZ68" s="97">
        <v>913.85</v>
      </c>
      <c r="EA68" s="97">
        <v>938.99</v>
      </c>
      <c r="EB68" s="97">
        <v>601.28</v>
      </c>
      <c r="EC68" s="97"/>
      <c r="ED68" s="98">
        <v>516.29</v>
      </c>
      <c r="EE68" s="84" t="s">
        <v>1018</v>
      </c>
      <c r="EF68" s="87">
        <v>1</v>
      </c>
      <c r="EG68" s="97">
        <v>756.93</v>
      </c>
      <c r="EH68" s="97">
        <v>987.14</v>
      </c>
      <c r="EI68" s="97">
        <v>869.3</v>
      </c>
      <c r="EJ68" s="97"/>
      <c r="EK68" s="97">
        <v>323.74</v>
      </c>
      <c r="EL68" s="98">
        <v>416.34</v>
      </c>
      <c r="EM68" s="84" t="s">
        <v>1019</v>
      </c>
      <c r="EN68" s="97">
        <v>748.22</v>
      </c>
      <c r="EO68" s="97">
        <v>927.28</v>
      </c>
      <c r="EP68" s="97">
        <v>800.81</v>
      </c>
      <c r="EQ68" s="97"/>
      <c r="ER68" s="97"/>
      <c r="ES68" s="98">
        <v>566</v>
      </c>
      <c r="ET68" s="84" t="s">
        <v>1020</v>
      </c>
      <c r="EU68" s="87">
        <v>1</v>
      </c>
      <c r="EV68" s="97">
        <v>799.52</v>
      </c>
      <c r="EW68" s="97">
        <v>952.36</v>
      </c>
      <c r="EX68" s="97">
        <v>952.36</v>
      </c>
      <c r="EY68" s="97"/>
      <c r="EZ68" s="97"/>
      <c r="FA68" s="98">
        <v>498.05</v>
      </c>
      <c r="FB68" s="84" t="s">
        <v>1021</v>
      </c>
      <c r="FC68" s="97">
        <v>586.21</v>
      </c>
      <c r="FD68" s="97">
        <v>553.02</v>
      </c>
      <c r="FE68" s="97">
        <v>615.37</v>
      </c>
      <c r="FF68" s="97"/>
      <c r="FG68" s="97"/>
      <c r="FH68" s="98"/>
      <c r="FI68" s="84" t="s">
        <v>1022</v>
      </c>
      <c r="FJ68" s="97">
        <v>831.37</v>
      </c>
      <c r="FK68" s="97">
        <v>1040.6600000000001</v>
      </c>
      <c r="FL68" s="97">
        <v>1146.44</v>
      </c>
      <c r="FM68" s="97">
        <v>706.14</v>
      </c>
      <c r="FN68" s="97"/>
      <c r="FO68" s="98">
        <v>480.77</v>
      </c>
      <c r="FP68" s="84" t="s">
        <v>1023</v>
      </c>
      <c r="FQ68" s="87">
        <v>0.212933586014522</v>
      </c>
      <c r="FR68" s="97">
        <v>775.4</v>
      </c>
      <c r="FS68" s="97">
        <v>1002.9</v>
      </c>
      <c r="FT68" s="97">
        <v>1044.68</v>
      </c>
      <c r="FU68" s="97">
        <v>646.01</v>
      </c>
      <c r="FV68" s="97">
        <v>682.97</v>
      </c>
      <c r="FW68" s="98">
        <v>436.16</v>
      </c>
      <c r="FX68" s="84" t="s">
        <v>1024</v>
      </c>
      <c r="FY68" s="97">
        <v>824.43</v>
      </c>
      <c r="FZ68" s="97">
        <v>944.82</v>
      </c>
      <c r="GA68" s="97">
        <v>916.49</v>
      </c>
      <c r="GB68" s="97">
        <v>782.44</v>
      </c>
      <c r="GC68" s="97"/>
      <c r="GD68" s="98">
        <v>518.29</v>
      </c>
      <c r="GE68" s="84" t="s">
        <v>1025</v>
      </c>
      <c r="GF68" s="87">
        <v>0.20303331776744599</v>
      </c>
      <c r="GG68" s="97">
        <v>712.7</v>
      </c>
      <c r="GH68" s="97">
        <v>907.13</v>
      </c>
      <c r="GI68" s="97">
        <v>1017.46</v>
      </c>
      <c r="GJ68" s="97">
        <v>703.56</v>
      </c>
      <c r="GK68" s="97"/>
      <c r="GL68" s="98">
        <v>595.13</v>
      </c>
      <c r="GM68" s="84" t="s">
        <v>1026</v>
      </c>
      <c r="GN68" s="87">
        <v>8.9317613433369095E-2</v>
      </c>
      <c r="GO68" s="97">
        <v>799.18</v>
      </c>
      <c r="GP68" s="97">
        <v>1330.67</v>
      </c>
      <c r="GQ68" s="97">
        <v>742.12</v>
      </c>
      <c r="GR68" s="97">
        <v>545.19000000000005</v>
      </c>
      <c r="GS68" s="97"/>
      <c r="GT68" s="98"/>
      <c r="GU68" s="84" t="s">
        <v>1027</v>
      </c>
      <c r="GV68" s="87">
        <v>1</v>
      </c>
      <c r="GW68" s="97">
        <v>663.67</v>
      </c>
      <c r="GX68" s="97">
        <v>885.26</v>
      </c>
      <c r="GY68" s="97">
        <v>825.87</v>
      </c>
      <c r="GZ68" s="97"/>
      <c r="HA68" s="97"/>
      <c r="HB68" s="98">
        <v>667.05</v>
      </c>
      <c r="HC68" s="84" t="s">
        <v>1028</v>
      </c>
      <c r="HD68" s="87">
        <v>1</v>
      </c>
      <c r="HE68" s="97">
        <v>698.85</v>
      </c>
      <c r="HF68" s="97">
        <v>951.52</v>
      </c>
      <c r="HG68" s="97"/>
      <c r="HH68" s="97">
        <v>503.59</v>
      </c>
      <c r="HI68" s="97">
        <v>496.95</v>
      </c>
      <c r="HJ68" s="98">
        <v>561.72</v>
      </c>
      <c r="HK68" s="99"/>
      <c r="HL68" s="87"/>
      <c r="HM68" s="97"/>
      <c r="HN68" s="97"/>
      <c r="HO68" s="97"/>
      <c r="HP68" s="97"/>
      <c r="HQ68" s="97"/>
      <c r="HR68" s="98"/>
    </row>
    <row r="69" spans="1:226" x14ac:dyDescent="0.35">
      <c r="A69" s="80">
        <v>44928</v>
      </c>
      <c r="B69" s="81" t="s">
        <v>1000</v>
      </c>
      <c r="C69" s="95">
        <v>774.86796719484914</v>
      </c>
      <c r="D69" s="95">
        <v>973.5857174649509</v>
      </c>
      <c r="E69" s="95">
        <v>915.00089116565266</v>
      </c>
      <c r="F69" s="95">
        <v>626.90568990785948</v>
      </c>
      <c r="G69" s="95">
        <v>655.05870927677461</v>
      </c>
      <c r="H69" s="96">
        <v>484.50789589090869</v>
      </c>
      <c r="I69" s="81" t="s">
        <v>1001</v>
      </c>
      <c r="J69" s="95">
        <v>767.70861392091581</v>
      </c>
      <c r="K69" s="95">
        <v>959.69731464413792</v>
      </c>
      <c r="L69" s="95">
        <v>908.61672444618614</v>
      </c>
      <c r="M69" s="95">
        <v>627.47992081403072</v>
      </c>
      <c r="N69" s="95">
        <v>421.9434502923977</v>
      </c>
      <c r="O69" s="96">
        <v>543.73583942490575</v>
      </c>
      <c r="P69" s="84" t="s">
        <v>1002</v>
      </c>
      <c r="Q69" s="97">
        <v>680.24</v>
      </c>
      <c r="R69" s="97">
        <v>917.74</v>
      </c>
      <c r="S69" s="97">
        <v>955.3</v>
      </c>
      <c r="T69" s="97">
        <v>565.02</v>
      </c>
      <c r="U69" s="97"/>
      <c r="V69" s="98"/>
      <c r="W69" s="84" t="s">
        <v>1003</v>
      </c>
      <c r="X69" s="97">
        <v>794.05</v>
      </c>
      <c r="Y69" s="97">
        <v>996.54</v>
      </c>
      <c r="Z69" s="97">
        <v>855.81</v>
      </c>
      <c r="AA69" s="97">
        <v>420.18</v>
      </c>
      <c r="AB69" s="97"/>
      <c r="AC69" s="98">
        <v>579.34</v>
      </c>
      <c r="AD69" s="84" t="s">
        <v>1004</v>
      </c>
      <c r="AE69" s="87">
        <v>0.51129972389814904</v>
      </c>
      <c r="AF69" s="97">
        <v>665.24</v>
      </c>
      <c r="AG69" s="97">
        <v>885.44</v>
      </c>
      <c r="AH69" s="97">
        <v>747.68</v>
      </c>
      <c r="AI69" s="97"/>
      <c r="AJ69" s="97"/>
      <c r="AK69" s="98">
        <v>420.84</v>
      </c>
      <c r="AL69" s="88" t="s">
        <v>1005</v>
      </c>
      <c r="AM69" s="89">
        <v>1</v>
      </c>
      <c r="AN69" s="97">
        <v>814.44</v>
      </c>
      <c r="AO69" s="97">
        <v>1014.18</v>
      </c>
      <c r="AP69" s="97">
        <v>948.17</v>
      </c>
      <c r="AQ69" s="97">
        <v>890.23</v>
      </c>
      <c r="AR69" s="97"/>
      <c r="AS69" s="98"/>
      <c r="AT69" s="84" t="s">
        <v>1006</v>
      </c>
      <c r="AU69" s="87">
        <v>4.1363335539377898E-2</v>
      </c>
      <c r="AV69" s="97">
        <v>709.35</v>
      </c>
      <c r="AW69" s="97">
        <v>942.69</v>
      </c>
      <c r="AX69" s="97">
        <v>880.53</v>
      </c>
      <c r="AY69" s="97"/>
      <c r="AZ69" s="97"/>
      <c r="BA69" s="98">
        <v>491.28</v>
      </c>
      <c r="BB69" s="84" t="s">
        <v>1007</v>
      </c>
      <c r="BC69" s="97">
        <v>731.72</v>
      </c>
      <c r="BD69" s="97">
        <v>1009.52</v>
      </c>
      <c r="BE69" s="97">
        <v>901.96</v>
      </c>
      <c r="BF69" s="97"/>
      <c r="BG69" s="97"/>
      <c r="BH69" s="98">
        <v>662.31</v>
      </c>
      <c r="BI69" s="84" t="s">
        <v>1008</v>
      </c>
      <c r="BJ69" s="87">
        <v>0.13445558931884799</v>
      </c>
      <c r="BK69" s="97">
        <v>913.49</v>
      </c>
      <c r="BL69" s="97">
        <v>1020.92</v>
      </c>
      <c r="BM69" s="97">
        <v>1126.82</v>
      </c>
      <c r="BN69" s="97">
        <v>862.09</v>
      </c>
      <c r="BO69" s="97"/>
      <c r="BP69" s="98"/>
      <c r="BQ69" s="84" t="s">
        <v>1009</v>
      </c>
      <c r="BR69" s="87">
        <v>1</v>
      </c>
      <c r="BS69" s="97">
        <v>869.5</v>
      </c>
      <c r="BT69" s="97">
        <v>1085.5</v>
      </c>
      <c r="BU69" s="97">
        <v>944.5</v>
      </c>
      <c r="BV69" s="97"/>
      <c r="BW69" s="97"/>
      <c r="BX69" s="98">
        <v>455.33</v>
      </c>
      <c r="BY69" s="84" t="s">
        <v>1010</v>
      </c>
      <c r="BZ69" s="97">
        <v>836.27</v>
      </c>
      <c r="CA69" s="97">
        <v>993.57</v>
      </c>
      <c r="CB69" s="97">
        <v>879.25</v>
      </c>
      <c r="CC69" s="97">
        <v>593.79999999999995</v>
      </c>
      <c r="CD69" s="97"/>
      <c r="CE69" s="98">
        <v>812.66</v>
      </c>
      <c r="CF69" s="84" t="s">
        <v>1011</v>
      </c>
      <c r="CG69" s="97">
        <v>817.91</v>
      </c>
      <c r="CH69" s="97">
        <v>1167.71</v>
      </c>
      <c r="CI69" s="97">
        <v>1062.0999999999999</v>
      </c>
      <c r="CJ69" s="97"/>
      <c r="CK69" s="97"/>
      <c r="CL69" s="98"/>
      <c r="CM69" s="84" t="s">
        <v>1012</v>
      </c>
      <c r="CN69" s="97">
        <v>707.73</v>
      </c>
      <c r="CO69" s="97">
        <v>863.01</v>
      </c>
      <c r="CP69" s="97">
        <v>979.48</v>
      </c>
      <c r="CQ69" s="97">
        <v>524.89</v>
      </c>
      <c r="CR69" s="97"/>
      <c r="CS69" s="98">
        <v>628.29</v>
      </c>
      <c r="CT69" s="84" t="s">
        <v>1013</v>
      </c>
      <c r="CU69" s="97">
        <v>773.37</v>
      </c>
      <c r="CV69" s="97">
        <v>1024.06</v>
      </c>
      <c r="CW69" s="97">
        <v>653.6</v>
      </c>
      <c r="CX69" s="97">
        <v>619.91999999999996</v>
      </c>
      <c r="CY69" s="97"/>
      <c r="CZ69" s="98"/>
      <c r="DA69" s="84" t="s">
        <v>1014</v>
      </c>
      <c r="DB69" s="87">
        <v>1</v>
      </c>
      <c r="DC69" s="97">
        <v>679.22</v>
      </c>
      <c r="DD69" s="97">
        <v>936.6</v>
      </c>
      <c r="DE69" s="97">
        <v>837.5</v>
      </c>
      <c r="DF69" s="97">
        <v>784.52</v>
      </c>
      <c r="DG69" s="97"/>
      <c r="DH69" s="98">
        <v>672.19</v>
      </c>
      <c r="DI69" s="84" t="s">
        <v>1015</v>
      </c>
      <c r="DJ69" s="87">
        <v>2.49357903398748E-3</v>
      </c>
      <c r="DK69" s="97">
        <v>949.59</v>
      </c>
      <c r="DL69" s="97">
        <v>1118.02</v>
      </c>
      <c r="DM69" s="97">
        <v>1118.02</v>
      </c>
      <c r="DN69" s="97">
        <v>906.64</v>
      </c>
      <c r="DO69" s="97"/>
      <c r="DP69" s="98">
        <v>666.83</v>
      </c>
      <c r="DQ69" s="84" t="s">
        <v>1016</v>
      </c>
      <c r="DR69" s="97">
        <v>781.11</v>
      </c>
      <c r="DS69" s="97">
        <v>936.96</v>
      </c>
      <c r="DT69" s="97">
        <v>915.66</v>
      </c>
      <c r="DU69" s="97">
        <v>742.27</v>
      </c>
      <c r="DV69" s="97"/>
      <c r="DW69" s="98"/>
      <c r="DX69" s="84" t="s">
        <v>1017</v>
      </c>
      <c r="DY69" s="97">
        <v>769.21</v>
      </c>
      <c r="DZ69" s="97">
        <v>932.47</v>
      </c>
      <c r="EA69" s="97">
        <v>951.47</v>
      </c>
      <c r="EB69" s="97">
        <v>608.5</v>
      </c>
      <c r="EC69" s="97"/>
      <c r="ED69" s="98">
        <v>523.02</v>
      </c>
      <c r="EE69" s="84" t="s">
        <v>1018</v>
      </c>
      <c r="EF69" s="87">
        <v>1</v>
      </c>
      <c r="EG69" s="97">
        <v>759.57</v>
      </c>
      <c r="EH69" s="97">
        <v>992.74</v>
      </c>
      <c r="EI69" s="97">
        <v>890.63</v>
      </c>
      <c r="EJ69" s="97"/>
      <c r="EK69" s="97">
        <v>323.74</v>
      </c>
      <c r="EL69" s="98">
        <v>423.78</v>
      </c>
      <c r="EM69" s="84" t="s">
        <v>1019</v>
      </c>
      <c r="EN69" s="97">
        <v>761.15</v>
      </c>
      <c r="EO69" s="97">
        <v>972.97</v>
      </c>
      <c r="EP69" s="97">
        <v>859.22</v>
      </c>
      <c r="EQ69" s="97"/>
      <c r="ER69" s="97"/>
      <c r="ES69" s="98">
        <v>566</v>
      </c>
      <c r="ET69" s="84" t="s">
        <v>1020</v>
      </c>
      <c r="EU69" s="87">
        <v>1</v>
      </c>
      <c r="EV69" s="97">
        <v>787.95</v>
      </c>
      <c r="EW69" s="97">
        <v>918.38</v>
      </c>
      <c r="EX69" s="97">
        <v>918.38</v>
      </c>
      <c r="EY69" s="97"/>
      <c r="EZ69" s="97"/>
      <c r="FA69" s="98">
        <v>500.16</v>
      </c>
      <c r="FB69" s="84" t="s">
        <v>1021</v>
      </c>
      <c r="FC69" s="97">
        <v>586.21</v>
      </c>
      <c r="FD69" s="97">
        <v>553.02</v>
      </c>
      <c r="FE69" s="97">
        <v>615.37</v>
      </c>
      <c r="FF69" s="97"/>
      <c r="FG69" s="97"/>
      <c r="FH69" s="98"/>
      <c r="FI69" s="84" t="s">
        <v>1022</v>
      </c>
      <c r="FJ69" s="97">
        <v>824.76</v>
      </c>
      <c r="FK69" s="97">
        <v>1046.44</v>
      </c>
      <c r="FL69" s="97">
        <v>1146.44</v>
      </c>
      <c r="FM69" s="97">
        <v>706.14</v>
      </c>
      <c r="FN69" s="97"/>
      <c r="FO69" s="98">
        <v>474.15</v>
      </c>
      <c r="FP69" s="84" t="s">
        <v>1023</v>
      </c>
      <c r="FQ69" s="87">
        <v>0.21361587593189901</v>
      </c>
      <c r="FR69" s="97">
        <v>776.82</v>
      </c>
      <c r="FS69" s="97">
        <v>1005.76</v>
      </c>
      <c r="FT69" s="97">
        <v>1091.6500000000001</v>
      </c>
      <c r="FU69" s="97">
        <v>648.75</v>
      </c>
      <c r="FV69" s="97">
        <v>685.16</v>
      </c>
      <c r="FW69" s="98">
        <v>411.2</v>
      </c>
      <c r="FX69" s="84" t="s">
        <v>1024</v>
      </c>
      <c r="FY69" s="97">
        <v>831.74</v>
      </c>
      <c r="FZ69" s="97">
        <v>973.28</v>
      </c>
      <c r="GA69" s="97">
        <v>938.44</v>
      </c>
      <c r="GB69" s="97">
        <v>772.41</v>
      </c>
      <c r="GC69" s="97"/>
      <c r="GD69" s="98">
        <v>512.6</v>
      </c>
      <c r="GE69" s="84" t="s">
        <v>1025</v>
      </c>
      <c r="GF69" s="87">
        <v>0.20242914979757101</v>
      </c>
      <c r="GG69" s="97">
        <v>697.05</v>
      </c>
      <c r="GH69" s="97">
        <v>930.45</v>
      </c>
      <c r="GI69" s="97">
        <v>993.82</v>
      </c>
      <c r="GJ69" s="97">
        <v>573.52</v>
      </c>
      <c r="GK69" s="97"/>
      <c r="GL69" s="98">
        <v>607.62</v>
      </c>
      <c r="GM69" s="84" t="s">
        <v>1026</v>
      </c>
      <c r="GN69" s="87">
        <v>8.9555179423802006E-2</v>
      </c>
      <c r="GO69" s="97">
        <v>830.39</v>
      </c>
      <c r="GP69" s="97">
        <v>1357.28</v>
      </c>
      <c r="GQ69" s="97">
        <v>775.91</v>
      </c>
      <c r="GR69" s="97">
        <v>555.6</v>
      </c>
      <c r="GS69" s="97"/>
      <c r="GT69" s="98"/>
      <c r="GU69" s="84" t="s">
        <v>1027</v>
      </c>
      <c r="GV69" s="87">
        <v>1</v>
      </c>
      <c r="GW69" s="97">
        <v>658.84</v>
      </c>
      <c r="GX69" s="97">
        <v>888.24</v>
      </c>
      <c r="GY69" s="97">
        <v>821.45</v>
      </c>
      <c r="GZ69" s="97"/>
      <c r="HA69" s="97"/>
      <c r="HB69" s="98">
        <v>667.94</v>
      </c>
      <c r="HC69" s="84" t="s">
        <v>1028</v>
      </c>
      <c r="HD69" s="87">
        <v>1</v>
      </c>
      <c r="HE69" s="97">
        <v>693.85</v>
      </c>
      <c r="HF69" s="97">
        <v>945.68</v>
      </c>
      <c r="HG69" s="97"/>
      <c r="HH69" s="97">
        <v>477.87</v>
      </c>
      <c r="HI69" s="97">
        <v>471.23</v>
      </c>
      <c r="HJ69" s="98">
        <v>560.89</v>
      </c>
      <c r="HK69" s="99"/>
      <c r="HL69" s="87"/>
      <c r="HM69" s="97"/>
      <c r="HN69" s="97"/>
      <c r="HO69" s="97"/>
      <c r="HP69" s="97"/>
      <c r="HQ69" s="97"/>
      <c r="HR69" s="98"/>
    </row>
    <row r="70" spans="1:226" x14ac:dyDescent="0.35">
      <c r="A70" s="100">
        <v>44921</v>
      </c>
      <c r="B70" s="101" t="s">
        <v>1000</v>
      </c>
      <c r="C70" s="102">
        <v>796.58472168638468</v>
      </c>
      <c r="D70" s="102">
        <v>992.38847971676864</v>
      </c>
      <c r="E70" s="102">
        <v>940.93369300998575</v>
      </c>
      <c r="F70" s="102">
        <v>631.29038456511626</v>
      </c>
      <c r="G70" s="102">
        <v>659.68297888602274</v>
      </c>
      <c r="H70" s="103">
        <v>525.48251364887381</v>
      </c>
      <c r="I70" s="101" t="s">
        <v>1001</v>
      </c>
      <c r="J70" s="102">
        <v>779.06221234095256</v>
      </c>
      <c r="K70" s="102">
        <v>959.80338923154318</v>
      </c>
      <c r="L70" s="102">
        <v>934.65673155650393</v>
      </c>
      <c r="M70" s="102">
        <v>625.9015118321081</v>
      </c>
      <c r="N70" s="102">
        <v>409.48574770258978</v>
      </c>
      <c r="O70" s="103">
        <v>545.74749462990383</v>
      </c>
      <c r="P70" s="84" t="s">
        <v>1002</v>
      </c>
      <c r="Q70" s="97">
        <v>654.26</v>
      </c>
      <c r="R70" s="97">
        <v>898.15</v>
      </c>
      <c r="S70" s="97">
        <v>943.51</v>
      </c>
      <c r="T70" s="97">
        <v>555.02</v>
      </c>
      <c r="U70" s="97"/>
      <c r="V70" s="98"/>
      <c r="W70" s="84" t="s">
        <v>1003</v>
      </c>
      <c r="X70" s="97">
        <v>750.54</v>
      </c>
      <c r="Y70" s="97">
        <v>979.67</v>
      </c>
      <c r="Z70" s="97">
        <v>837.38</v>
      </c>
      <c r="AA70" s="97">
        <v>420.18</v>
      </c>
      <c r="AB70" s="97"/>
      <c r="AC70" s="98">
        <v>579.34</v>
      </c>
      <c r="AD70" s="84" t="s">
        <v>1004</v>
      </c>
      <c r="AE70" s="87">
        <v>0.51129972389814904</v>
      </c>
      <c r="AF70" s="97">
        <v>709.85</v>
      </c>
      <c r="AG70" s="97">
        <v>940.28</v>
      </c>
      <c r="AH70" s="97">
        <v>750.67</v>
      </c>
      <c r="AI70" s="97"/>
      <c r="AJ70" s="97"/>
      <c r="AK70" s="98">
        <v>421.4</v>
      </c>
      <c r="AL70" s="88" t="s">
        <v>1005</v>
      </c>
      <c r="AM70" s="89">
        <v>1</v>
      </c>
      <c r="AN70" s="97">
        <v>836.47</v>
      </c>
      <c r="AO70" s="97">
        <v>1057.33</v>
      </c>
      <c r="AP70" s="97">
        <v>951.73</v>
      </c>
      <c r="AQ70" s="97">
        <v>890.23</v>
      </c>
      <c r="AR70" s="97"/>
      <c r="AS70" s="98"/>
      <c r="AT70" s="84" t="s">
        <v>1006</v>
      </c>
      <c r="AU70" s="87">
        <v>4.1242215531818401E-2</v>
      </c>
      <c r="AV70" s="97">
        <v>706.69</v>
      </c>
      <c r="AW70" s="97">
        <v>940.37</v>
      </c>
      <c r="AX70" s="97">
        <v>857.53</v>
      </c>
      <c r="AY70" s="97"/>
      <c r="AZ70" s="97"/>
      <c r="BA70" s="98">
        <v>494.03</v>
      </c>
      <c r="BB70" s="84" t="s">
        <v>1007</v>
      </c>
      <c r="BC70" s="97">
        <v>813.57</v>
      </c>
      <c r="BD70" s="97">
        <v>1057.33</v>
      </c>
      <c r="BE70" s="97">
        <v>982.26</v>
      </c>
      <c r="BF70" s="97"/>
      <c r="BG70" s="97"/>
      <c r="BH70" s="98">
        <v>814.08</v>
      </c>
      <c r="BI70" s="84" t="s">
        <v>1008</v>
      </c>
      <c r="BJ70" s="87">
        <v>0.13447367005540301</v>
      </c>
      <c r="BK70" s="97">
        <v>830.64</v>
      </c>
      <c r="BL70" s="97">
        <v>1010.84</v>
      </c>
      <c r="BM70" s="97">
        <v>1213.68</v>
      </c>
      <c r="BN70" s="97">
        <v>862.25</v>
      </c>
      <c r="BO70" s="97"/>
      <c r="BP70" s="98"/>
      <c r="BQ70" s="84" t="s">
        <v>1009</v>
      </c>
      <c r="BR70" s="87">
        <v>1</v>
      </c>
      <c r="BS70" s="97">
        <v>862.83</v>
      </c>
      <c r="BT70" s="97">
        <v>1054.67</v>
      </c>
      <c r="BU70" s="97">
        <v>944.5</v>
      </c>
      <c r="BV70" s="97"/>
      <c r="BW70" s="97"/>
      <c r="BX70" s="98">
        <v>455.33</v>
      </c>
      <c r="BY70" s="84" t="s">
        <v>1010</v>
      </c>
      <c r="BZ70" s="97">
        <v>821.03</v>
      </c>
      <c r="CA70" s="97">
        <v>979.14</v>
      </c>
      <c r="CB70" s="97">
        <v>842.37</v>
      </c>
      <c r="CC70" s="97">
        <v>611.49</v>
      </c>
      <c r="CD70" s="97"/>
      <c r="CE70" s="98">
        <v>816.8</v>
      </c>
      <c r="CF70" s="84" t="s">
        <v>1011</v>
      </c>
      <c r="CG70" s="97">
        <v>770.33</v>
      </c>
      <c r="CH70" s="97">
        <v>1090.29</v>
      </c>
      <c r="CI70" s="97">
        <v>1045.17</v>
      </c>
      <c r="CJ70" s="97"/>
      <c r="CK70" s="97"/>
      <c r="CL70" s="98"/>
      <c r="CM70" s="84" t="s">
        <v>1012</v>
      </c>
      <c r="CN70" s="97">
        <v>687.97</v>
      </c>
      <c r="CO70" s="97">
        <v>848.72</v>
      </c>
      <c r="CP70" s="97">
        <v>942.11</v>
      </c>
      <c r="CQ70" s="97">
        <v>522.22</v>
      </c>
      <c r="CR70" s="97"/>
      <c r="CS70" s="98">
        <v>621.03</v>
      </c>
      <c r="CT70" s="84" t="s">
        <v>1013</v>
      </c>
      <c r="CU70" s="97">
        <v>758.05</v>
      </c>
      <c r="CV70" s="97">
        <v>1020.02</v>
      </c>
      <c r="CW70" s="97">
        <v>615.69000000000005</v>
      </c>
      <c r="CX70" s="97">
        <v>619.91999999999996</v>
      </c>
      <c r="CY70" s="97"/>
      <c r="CZ70" s="98"/>
      <c r="DA70" s="84" t="s">
        <v>1014</v>
      </c>
      <c r="DB70" s="87">
        <v>0.13267878466233199</v>
      </c>
      <c r="DC70" s="97">
        <v>658.94</v>
      </c>
      <c r="DD70" s="97">
        <v>923.13</v>
      </c>
      <c r="DE70" s="97">
        <v>831.5</v>
      </c>
      <c r="DF70" s="97">
        <v>784.26</v>
      </c>
      <c r="DG70" s="97"/>
      <c r="DH70" s="98">
        <v>675.04</v>
      </c>
      <c r="DI70" s="84" t="s">
        <v>1015</v>
      </c>
      <c r="DJ70" s="87">
        <v>2.4957572127383399E-3</v>
      </c>
      <c r="DK70" s="97">
        <v>929.21</v>
      </c>
      <c r="DL70" s="97">
        <v>1120.24</v>
      </c>
      <c r="DM70" s="97">
        <v>1120.24</v>
      </c>
      <c r="DN70" s="97">
        <v>909.17</v>
      </c>
      <c r="DO70" s="97"/>
      <c r="DP70" s="98">
        <v>669.57</v>
      </c>
      <c r="DQ70" s="84" t="s">
        <v>1016</v>
      </c>
      <c r="DR70" s="97">
        <v>791.43</v>
      </c>
      <c r="DS70" s="97">
        <v>950.14</v>
      </c>
      <c r="DT70" s="97">
        <v>925.88</v>
      </c>
      <c r="DU70" s="97">
        <v>736.73</v>
      </c>
      <c r="DV70" s="97"/>
      <c r="DW70" s="98"/>
      <c r="DX70" s="84" t="s">
        <v>1017</v>
      </c>
      <c r="DY70" s="97">
        <v>753.75</v>
      </c>
      <c r="DZ70" s="97">
        <v>917.66</v>
      </c>
      <c r="EA70" s="97">
        <v>937.3</v>
      </c>
      <c r="EB70" s="97">
        <v>607.5</v>
      </c>
      <c r="EC70" s="97"/>
      <c r="ED70" s="98">
        <v>518.21</v>
      </c>
      <c r="EE70" s="84" t="s">
        <v>1018</v>
      </c>
      <c r="EF70" s="87">
        <v>1</v>
      </c>
      <c r="EG70" s="97">
        <v>767.5</v>
      </c>
      <c r="EH70" s="97">
        <v>995.4</v>
      </c>
      <c r="EI70" s="97">
        <v>862.75</v>
      </c>
      <c r="EJ70" s="97"/>
      <c r="EK70" s="97">
        <v>323.74</v>
      </c>
      <c r="EL70" s="98">
        <v>429.4</v>
      </c>
      <c r="EM70" s="84" t="s">
        <v>1019</v>
      </c>
      <c r="EN70" s="97">
        <v>742.08</v>
      </c>
      <c r="EO70" s="97">
        <v>948.42</v>
      </c>
      <c r="EP70" s="97">
        <v>831.88</v>
      </c>
      <c r="EQ70" s="97"/>
      <c r="ER70" s="97"/>
      <c r="ES70" s="98">
        <v>568.82000000000005</v>
      </c>
      <c r="ET70" s="84" t="s">
        <v>1020</v>
      </c>
      <c r="EU70" s="87">
        <v>1</v>
      </c>
      <c r="EV70" s="97">
        <v>797.78</v>
      </c>
      <c r="EW70" s="97">
        <v>927.95</v>
      </c>
      <c r="EX70" s="97">
        <v>927.95</v>
      </c>
      <c r="EY70" s="97"/>
      <c r="EZ70" s="97"/>
      <c r="FA70" s="98">
        <v>515.27</v>
      </c>
      <c r="FB70" s="84" t="s">
        <v>1021</v>
      </c>
      <c r="FC70" s="97">
        <v>586.21</v>
      </c>
      <c r="FD70" s="97">
        <v>553.02</v>
      </c>
      <c r="FE70" s="97">
        <v>615.37</v>
      </c>
      <c r="FF70" s="97"/>
      <c r="FG70" s="97"/>
      <c r="FH70" s="98"/>
      <c r="FI70" s="84" t="s">
        <v>1022</v>
      </c>
      <c r="FJ70" s="97">
        <v>793.36</v>
      </c>
      <c r="FK70" s="97">
        <v>1024.1300000000001</v>
      </c>
      <c r="FL70" s="97">
        <v>1146.44</v>
      </c>
      <c r="FM70" s="97">
        <v>706.14</v>
      </c>
      <c r="FN70" s="97"/>
      <c r="FO70" s="98">
        <v>482.42</v>
      </c>
      <c r="FP70" s="84" t="s">
        <v>1023</v>
      </c>
      <c r="FQ70" s="87">
        <v>0.215410464640372</v>
      </c>
      <c r="FR70" s="97">
        <v>965.13</v>
      </c>
      <c r="FS70" s="97">
        <v>1219.3499999999999</v>
      </c>
      <c r="FT70" s="97">
        <v>1183.26</v>
      </c>
      <c r="FU70" s="97">
        <v>658.38</v>
      </c>
      <c r="FV70" s="97">
        <v>691.99</v>
      </c>
      <c r="FW70" s="98">
        <v>511.84</v>
      </c>
      <c r="FX70" s="84" t="s">
        <v>1024</v>
      </c>
      <c r="FY70" s="97">
        <v>786.6</v>
      </c>
      <c r="FZ70" s="97">
        <v>964.34</v>
      </c>
      <c r="GA70" s="97">
        <v>910.8</v>
      </c>
      <c r="GB70" s="97">
        <v>755.56</v>
      </c>
      <c r="GC70" s="97"/>
      <c r="GD70" s="98">
        <v>511.79</v>
      </c>
      <c r="GE70" s="84" t="s">
        <v>1025</v>
      </c>
      <c r="GF70" s="87">
        <v>0.203848662752772</v>
      </c>
      <c r="GG70" s="97">
        <v>703.41</v>
      </c>
      <c r="GH70" s="97">
        <v>934.48</v>
      </c>
      <c r="GI70" s="97">
        <v>1000.79</v>
      </c>
      <c r="GJ70" s="97">
        <v>724.05</v>
      </c>
      <c r="GK70" s="97"/>
      <c r="GL70" s="98">
        <v>612.99</v>
      </c>
      <c r="GM70" s="84" t="s">
        <v>1026</v>
      </c>
      <c r="GN70" s="87">
        <v>9.00535818812193E-2</v>
      </c>
      <c r="GO70" s="97">
        <v>774.24</v>
      </c>
      <c r="GP70" s="97">
        <v>1297.44</v>
      </c>
      <c r="GQ70" s="97">
        <v>726.5</v>
      </c>
      <c r="GR70" s="97">
        <v>527.71</v>
      </c>
      <c r="GS70" s="97"/>
      <c r="GT70" s="98"/>
      <c r="GU70" s="84" t="s">
        <v>1027</v>
      </c>
      <c r="GV70" s="87">
        <v>1</v>
      </c>
      <c r="GW70" s="97">
        <v>701.12</v>
      </c>
      <c r="GX70" s="97">
        <v>916.45</v>
      </c>
      <c r="GY70" s="97">
        <v>851.73</v>
      </c>
      <c r="GZ70" s="97"/>
      <c r="HA70" s="97"/>
      <c r="HB70" s="98">
        <v>666.22</v>
      </c>
      <c r="HC70" s="84" t="s">
        <v>1028</v>
      </c>
      <c r="HD70" s="87">
        <v>1</v>
      </c>
      <c r="HE70" s="97">
        <v>695.52</v>
      </c>
      <c r="HF70" s="97">
        <v>949.02</v>
      </c>
      <c r="HG70" s="97"/>
      <c r="HH70" s="97">
        <v>459.16</v>
      </c>
      <c r="HI70" s="97">
        <v>452.52</v>
      </c>
      <c r="HJ70" s="98">
        <v>565.04999999999995</v>
      </c>
      <c r="HK70" s="99"/>
      <c r="HL70" s="87"/>
      <c r="HM70" s="97"/>
      <c r="HN70" s="97"/>
      <c r="HO70" s="97"/>
      <c r="HP70" s="97"/>
      <c r="HQ70" s="97"/>
      <c r="HR70" s="98"/>
    </row>
    <row r="71" spans="1:226" x14ac:dyDescent="0.35">
      <c r="A71" s="100">
        <v>44914</v>
      </c>
      <c r="B71" s="101" t="s">
        <v>1000</v>
      </c>
      <c r="C71" s="102">
        <v>799.99804359448774</v>
      </c>
      <c r="D71" s="102">
        <v>997.34686900879194</v>
      </c>
      <c r="E71" s="102">
        <v>955.11083749595173</v>
      </c>
      <c r="F71" s="102">
        <v>622.27664792170594</v>
      </c>
      <c r="G71" s="102">
        <v>654.23353109773564</v>
      </c>
      <c r="H71" s="103">
        <v>522.20546289246477</v>
      </c>
      <c r="I71" s="101" t="s">
        <v>1001</v>
      </c>
      <c r="J71" s="102">
        <v>782.86298474453292</v>
      </c>
      <c r="K71" s="102">
        <v>966.19370346923154</v>
      </c>
      <c r="L71" s="102">
        <v>951.20854678779608</v>
      </c>
      <c r="M71" s="102">
        <v>612.80519299270156</v>
      </c>
      <c r="N71" s="102">
        <v>411.01050125313287</v>
      </c>
      <c r="O71" s="103">
        <v>542.11762746643092</v>
      </c>
      <c r="P71" s="84" t="s">
        <v>1002</v>
      </c>
      <c r="Q71" s="97">
        <v>665.92</v>
      </c>
      <c r="R71" s="97">
        <v>908.15</v>
      </c>
      <c r="S71" s="97">
        <v>937.02</v>
      </c>
      <c r="T71" s="97">
        <v>549.02</v>
      </c>
      <c r="U71" s="97"/>
      <c r="V71" s="98"/>
      <c r="W71" s="84" t="s">
        <v>1003</v>
      </c>
      <c r="X71" s="97">
        <v>739.82</v>
      </c>
      <c r="Y71" s="97">
        <v>968.06</v>
      </c>
      <c r="Z71" s="97">
        <v>867.22</v>
      </c>
      <c r="AA71" s="97">
        <v>407.21</v>
      </c>
      <c r="AB71" s="97"/>
      <c r="AC71" s="98">
        <v>579.34</v>
      </c>
      <c r="AD71" s="84" t="s">
        <v>1004</v>
      </c>
      <c r="AE71" s="87">
        <v>0.51129972389814904</v>
      </c>
      <c r="AF71" s="97">
        <v>705.34</v>
      </c>
      <c r="AG71" s="97">
        <v>935</v>
      </c>
      <c r="AH71" s="97">
        <v>738.96</v>
      </c>
      <c r="AI71" s="97"/>
      <c r="AJ71" s="97"/>
      <c r="AK71" s="98">
        <v>423.74</v>
      </c>
      <c r="AL71" s="88" t="s">
        <v>1005</v>
      </c>
      <c r="AM71" s="89">
        <v>1</v>
      </c>
      <c r="AN71" s="97">
        <v>845.32</v>
      </c>
      <c r="AO71" s="97">
        <v>1067.1199999999999</v>
      </c>
      <c r="AP71" s="97">
        <v>986.58</v>
      </c>
      <c r="AQ71" s="97">
        <v>890.23</v>
      </c>
      <c r="AR71" s="97"/>
      <c r="AS71" s="98"/>
      <c r="AT71" s="84" t="s">
        <v>1006</v>
      </c>
      <c r="AU71" s="87">
        <v>4.1266042173895102E-2</v>
      </c>
      <c r="AV71" s="97">
        <v>712.73</v>
      </c>
      <c r="AW71" s="97">
        <v>943.99</v>
      </c>
      <c r="AX71" s="97">
        <v>858.03</v>
      </c>
      <c r="AY71" s="97"/>
      <c r="AZ71" s="97"/>
      <c r="BA71" s="98">
        <v>496.91</v>
      </c>
      <c r="BB71" s="84" t="s">
        <v>1007</v>
      </c>
      <c r="BC71" s="97">
        <v>800.96</v>
      </c>
      <c r="BD71" s="97">
        <v>1059.8499999999999</v>
      </c>
      <c r="BE71" s="97">
        <v>1005.09</v>
      </c>
      <c r="BF71" s="97"/>
      <c r="BG71" s="97"/>
      <c r="BH71" s="98">
        <v>787.92</v>
      </c>
      <c r="BI71" s="84" t="s">
        <v>1008</v>
      </c>
      <c r="BJ71" s="87">
        <v>0.134441128229948</v>
      </c>
      <c r="BK71" s="97">
        <v>849.26</v>
      </c>
      <c r="BL71" s="97">
        <v>999.3</v>
      </c>
      <c r="BM71" s="97">
        <v>1126.7</v>
      </c>
      <c r="BN71" s="97">
        <v>862.04</v>
      </c>
      <c r="BO71" s="97"/>
      <c r="BP71" s="98"/>
      <c r="BQ71" s="84" t="s">
        <v>1009</v>
      </c>
      <c r="BR71" s="87">
        <v>1</v>
      </c>
      <c r="BS71" s="97">
        <v>852</v>
      </c>
      <c r="BT71" s="97">
        <v>1042.17</v>
      </c>
      <c r="BU71" s="97">
        <v>957</v>
      </c>
      <c r="BV71" s="97"/>
      <c r="BW71" s="97"/>
      <c r="BX71" s="98">
        <v>454.5</v>
      </c>
      <c r="BY71" s="84" t="s">
        <v>1010</v>
      </c>
      <c r="BZ71" s="97">
        <v>841.91</v>
      </c>
      <c r="CA71" s="97">
        <v>994.35</v>
      </c>
      <c r="CB71" s="97">
        <v>858.49</v>
      </c>
      <c r="CC71" s="97">
        <v>589.87</v>
      </c>
      <c r="CD71" s="97"/>
      <c r="CE71" s="98">
        <v>821.44</v>
      </c>
      <c r="CF71" s="84" t="s">
        <v>1011</v>
      </c>
      <c r="CG71" s="97">
        <v>737.27</v>
      </c>
      <c r="CH71" s="97">
        <v>1039.48</v>
      </c>
      <c r="CI71" s="97">
        <v>1051.6199999999999</v>
      </c>
      <c r="CJ71" s="97"/>
      <c r="CK71" s="97"/>
      <c r="CL71" s="98"/>
      <c r="CM71" s="84" t="s">
        <v>1012</v>
      </c>
      <c r="CN71" s="97">
        <v>692.29</v>
      </c>
      <c r="CO71" s="97">
        <v>843.17</v>
      </c>
      <c r="CP71" s="97">
        <v>958.14</v>
      </c>
      <c r="CQ71" s="97">
        <v>503.04</v>
      </c>
      <c r="CR71" s="97"/>
      <c r="CS71" s="98">
        <v>620.15</v>
      </c>
      <c r="CT71" s="84" t="s">
        <v>1013</v>
      </c>
      <c r="CU71" s="97">
        <v>758.85</v>
      </c>
      <c r="CV71" s="97">
        <v>1020.83</v>
      </c>
      <c r="CW71" s="97">
        <v>615.69000000000005</v>
      </c>
      <c r="CX71" s="97">
        <v>619.91999999999996</v>
      </c>
      <c r="CY71" s="97"/>
      <c r="CZ71" s="98"/>
      <c r="DA71" s="84" t="s">
        <v>1014</v>
      </c>
      <c r="DB71" s="87">
        <v>0.13263479010544499</v>
      </c>
      <c r="DC71" s="97">
        <v>759.52</v>
      </c>
      <c r="DD71" s="97">
        <v>984.26</v>
      </c>
      <c r="DE71" s="97">
        <v>793.02</v>
      </c>
      <c r="DF71" s="97">
        <v>866.9</v>
      </c>
      <c r="DG71" s="97"/>
      <c r="DH71" s="98">
        <v>682.78</v>
      </c>
      <c r="DI71" s="84" t="s">
        <v>1015</v>
      </c>
      <c r="DJ71" s="87">
        <v>2.4802817600079398E-3</v>
      </c>
      <c r="DK71" s="97">
        <v>946.04</v>
      </c>
      <c r="DL71" s="97">
        <v>1115.47</v>
      </c>
      <c r="DM71" s="97">
        <v>1115.47</v>
      </c>
      <c r="DN71" s="97">
        <v>903.54</v>
      </c>
      <c r="DO71" s="97"/>
      <c r="DP71" s="98">
        <v>659.89</v>
      </c>
      <c r="DQ71" s="84" t="s">
        <v>1016</v>
      </c>
      <c r="DR71" s="97">
        <v>825.25</v>
      </c>
      <c r="DS71" s="97">
        <v>1001.76</v>
      </c>
      <c r="DT71" s="97">
        <v>871.78</v>
      </c>
      <c r="DU71" s="97">
        <v>727.93</v>
      </c>
      <c r="DV71" s="97"/>
      <c r="DW71" s="98"/>
      <c r="DX71" s="84" t="s">
        <v>1017</v>
      </c>
      <c r="DY71" s="97">
        <v>784.68</v>
      </c>
      <c r="DZ71" s="97">
        <v>940.09</v>
      </c>
      <c r="EA71" s="97">
        <v>947.37</v>
      </c>
      <c r="EB71" s="97">
        <v>593.72</v>
      </c>
      <c r="EC71" s="97"/>
      <c r="ED71" s="98">
        <v>512.4</v>
      </c>
      <c r="EE71" s="84" t="s">
        <v>1018</v>
      </c>
      <c r="EF71" s="87">
        <v>1</v>
      </c>
      <c r="EG71" s="97">
        <v>779.92</v>
      </c>
      <c r="EH71" s="97">
        <v>1003.56</v>
      </c>
      <c r="EI71" s="97">
        <v>859.2</v>
      </c>
      <c r="EJ71" s="97"/>
      <c r="EK71" s="97">
        <v>323.74</v>
      </c>
      <c r="EL71" s="98">
        <v>430.9</v>
      </c>
      <c r="EM71" s="84" t="s">
        <v>1019</v>
      </c>
      <c r="EN71" s="97">
        <v>715.59</v>
      </c>
      <c r="EO71" s="97">
        <v>982.61</v>
      </c>
      <c r="EP71" s="97">
        <v>868.72</v>
      </c>
      <c r="EQ71" s="97"/>
      <c r="ER71" s="97"/>
      <c r="ES71" s="98">
        <v>568.82000000000005</v>
      </c>
      <c r="ET71" s="84" t="s">
        <v>1020</v>
      </c>
      <c r="EU71" s="87">
        <v>1</v>
      </c>
      <c r="EV71" s="97">
        <v>806.17</v>
      </c>
      <c r="EW71" s="97">
        <v>937.73</v>
      </c>
      <c r="EX71" s="97">
        <v>937.73</v>
      </c>
      <c r="EY71" s="97"/>
      <c r="EZ71" s="97"/>
      <c r="FA71" s="98">
        <v>514.54</v>
      </c>
      <c r="FB71" s="84" t="s">
        <v>1021</v>
      </c>
      <c r="FC71" s="97">
        <v>586.21</v>
      </c>
      <c r="FD71" s="97">
        <v>553.02</v>
      </c>
      <c r="FE71" s="97">
        <v>615.37</v>
      </c>
      <c r="FF71" s="97"/>
      <c r="FG71" s="97"/>
      <c r="FH71" s="98"/>
      <c r="FI71" s="84" t="s">
        <v>1022</v>
      </c>
      <c r="FJ71" s="97">
        <v>780.96</v>
      </c>
      <c r="FK71" s="97">
        <v>1021.65</v>
      </c>
      <c r="FL71" s="97">
        <v>1146.44</v>
      </c>
      <c r="FM71" s="97">
        <v>706.14</v>
      </c>
      <c r="FN71" s="97"/>
      <c r="FO71" s="98">
        <v>494.82</v>
      </c>
      <c r="FP71" s="84" t="s">
        <v>1023</v>
      </c>
      <c r="FQ71" s="87">
        <v>0.21343350479158199</v>
      </c>
      <c r="FR71" s="97">
        <v>953.29</v>
      </c>
      <c r="FS71" s="97">
        <v>1205.75</v>
      </c>
      <c r="FT71" s="97">
        <v>1163.04</v>
      </c>
      <c r="FU71" s="97">
        <v>641.49</v>
      </c>
      <c r="FV71" s="97">
        <v>685.64</v>
      </c>
      <c r="FW71" s="98">
        <v>506.82</v>
      </c>
      <c r="FX71" s="84" t="s">
        <v>1024</v>
      </c>
      <c r="FY71" s="97">
        <v>771.97</v>
      </c>
      <c r="FZ71" s="97">
        <v>965.16</v>
      </c>
      <c r="GA71" s="97">
        <v>903.48</v>
      </c>
      <c r="GB71" s="97">
        <v>764.25</v>
      </c>
      <c r="GC71" s="97"/>
      <c r="GD71" s="98">
        <v>515.04</v>
      </c>
      <c r="GE71" s="84" t="s">
        <v>1025</v>
      </c>
      <c r="GF71" s="87">
        <v>0.20363695603478099</v>
      </c>
      <c r="GG71" s="97">
        <v>732.16</v>
      </c>
      <c r="GH71" s="97">
        <v>963.25</v>
      </c>
      <c r="GI71" s="97">
        <v>999.75</v>
      </c>
      <c r="GJ71" s="97">
        <v>726.17</v>
      </c>
      <c r="GK71" s="97"/>
      <c r="GL71" s="98">
        <v>609.35</v>
      </c>
      <c r="GM71" s="84" t="s">
        <v>1026</v>
      </c>
      <c r="GN71" s="87">
        <v>9.08570545960041E-2</v>
      </c>
      <c r="GO71" s="97">
        <v>755.13</v>
      </c>
      <c r="GP71" s="97">
        <v>1310.18</v>
      </c>
      <c r="GQ71" s="97">
        <v>727.38</v>
      </c>
      <c r="GR71" s="97">
        <v>516.89</v>
      </c>
      <c r="GS71" s="97"/>
      <c r="GT71" s="98"/>
      <c r="GU71" s="84" t="s">
        <v>1027</v>
      </c>
      <c r="GV71" s="87">
        <v>1</v>
      </c>
      <c r="GW71" s="97">
        <v>748.44</v>
      </c>
      <c r="GX71" s="97">
        <v>946.69</v>
      </c>
      <c r="GY71" s="97">
        <v>900.78</v>
      </c>
      <c r="GZ71" s="97"/>
      <c r="HA71" s="97"/>
      <c r="HB71" s="98">
        <v>668.12</v>
      </c>
      <c r="HC71" s="84" t="s">
        <v>1028</v>
      </c>
      <c r="HD71" s="87">
        <v>1</v>
      </c>
      <c r="HE71" s="97">
        <v>698.02</v>
      </c>
      <c r="HF71" s="97">
        <v>949.85</v>
      </c>
      <c r="HG71" s="97"/>
      <c r="HH71" s="97">
        <v>461.45</v>
      </c>
      <c r="HI71" s="97">
        <v>454.81</v>
      </c>
      <c r="HJ71" s="98">
        <v>564.22</v>
      </c>
      <c r="HK71" s="99"/>
      <c r="HL71" s="87"/>
      <c r="HM71" s="97"/>
      <c r="HN71" s="97"/>
      <c r="HO71" s="97"/>
      <c r="HP71" s="97"/>
      <c r="HQ71" s="97"/>
      <c r="HR71" s="98"/>
    </row>
    <row r="72" spans="1:226" x14ac:dyDescent="0.35">
      <c r="A72" s="100">
        <v>44907</v>
      </c>
      <c r="B72" s="101" t="s">
        <v>1000</v>
      </c>
      <c r="C72" s="102">
        <v>813.94465574746516</v>
      </c>
      <c r="D72" s="102">
        <v>1001.2696370366458</v>
      </c>
      <c r="E72" s="102">
        <v>894.54286451937378</v>
      </c>
      <c r="F72" s="102">
        <v>629.25885313742845</v>
      </c>
      <c r="G72" s="102">
        <v>679.27675838349091</v>
      </c>
      <c r="H72" s="103">
        <v>527.54587990874404</v>
      </c>
      <c r="I72" s="101" t="s">
        <v>1001</v>
      </c>
      <c r="J72" s="102">
        <v>798.87851042244699</v>
      </c>
      <c r="K72" s="102">
        <v>972.16118141769311</v>
      </c>
      <c r="L72" s="102">
        <v>888.8406394201246</v>
      </c>
      <c r="M72" s="102">
        <v>618.99695940409197</v>
      </c>
      <c r="N72" s="102">
        <v>436.69827067669172</v>
      </c>
      <c r="O72" s="103">
        <v>552.51763476150143</v>
      </c>
      <c r="P72" s="84" t="s">
        <v>1002</v>
      </c>
      <c r="Q72" s="97">
        <v>694.26</v>
      </c>
      <c r="R72" s="97">
        <v>928.15</v>
      </c>
      <c r="S72" s="97">
        <v>918.55</v>
      </c>
      <c r="T72" s="97">
        <v>574.02</v>
      </c>
      <c r="U72" s="97"/>
      <c r="V72" s="98"/>
      <c r="W72" s="84" t="s">
        <v>1003</v>
      </c>
      <c r="X72" s="97">
        <v>793.76</v>
      </c>
      <c r="Y72" s="97">
        <v>985.05</v>
      </c>
      <c r="Z72" s="97">
        <v>781.76</v>
      </c>
      <c r="AA72" s="97">
        <v>407.21</v>
      </c>
      <c r="AB72" s="97"/>
      <c r="AC72" s="98">
        <v>602.48</v>
      </c>
      <c r="AD72" s="84" t="s">
        <v>1004</v>
      </c>
      <c r="AE72" s="87">
        <v>0.51129972389814904</v>
      </c>
      <c r="AF72" s="97">
        <v>735.46</v>
      </c>
      <c r="AG72" s="97">
        <v>970.1</v>
      </c>
      <c r="AH72" s="97">
        <v>750.75</v>
      </c>
      <c r="AI72" s="97"/>
      <c r="AJ72" s="97"/>
      <c r="AK72" s="98">
        <v>421.18</v>
      </c>
      <c r="AL72" s="88" t="s">
        <v>1005</v>
      </c>
      <c r="AM72" s="89">
        <v>1</v>
      </c>
      <c r="AN72" s="97">
        <v>872.36</v>
      </c>
      <c r="AO72" s="97">
        <v>1090.67</v>
      </c>
      <c r="AP72" s="97">
        <v>1018.79</v>
      </c>
      <c r="AQ72" s="97">
        <v>977.67</v>
      </c>
      <c r="AR72" s="97"/>
      <c r="AS72" s="98"/>
      <c r="AT72" s="84" t="s">
        <v>1006</v>
      </c>
      <c r="AU72" s="87">
        <v>4.1140412226930503E-2</v>
      </c>
      <c r="AV72" s="97">
        <v>729.77</v>
      </c>
      <c r="AW72" s="97">
        <v>955.83</v>
      </c>
      <c r="AX72" s="97">
        <v>851.88</v>
      </c>
      <c r="AY72" s="97"/>
      <c r="AZ72" s="97"/>
      <c r="BA72" s="98">
        <v>502.23</v>
      </c>
      <c r="BB72" s="84" t="s">
        <v>1007</v>
      </c>
      <c r="BC72" s="97">
        <v>787.52</v>
      </c>
      <c r="BD72" s="97">
        <v>1021.2</v>
      </c>
      <c r="BE72" s="97">
        <v>923.15</v>
      </c>
      <c r="BF72" s="97"/>
      <c r="BG72" s="97"/>
      <c r="BH72" s="98">
        <v>788.93</v>
      </c>
      <c r="BI72" s="84" t="s">
        <v>1008</v>
      </c>
      <c r="BJ72" s="87">
        <v>0.13444655077373999</v>
      </c>
      <c r="BK72" s="97">
        <v>849.3</v>
      </c>
      <c r="BL72" s="97">
        <v>946.64</v>
      </c>
      <c r="BM72" s="97">
        <v>1105.8800000000001</v>
      </c>
      <c r="BN72" s="97">
        <v>836.8</v>
      </c>
      <c r="BO72" s="97"/>
      <c r="BP72" s="98"/>
      <c r="BQ72" s="84" t="s">
        <v>1009</v>
      </c>
      <c r="BR72" s="87">
        <v>1</v>
      </c>
      <c r="BS72" s="97">
        <v>901.17</v>
      </c>
      <c r="BT72" s="97">
        <v>1092.17</v>
      </c>
      <c r="BU72" s="97">
        <v>944.5</v>
      </c>
      <c r="BV72" s="97"/>
      <c r="BW72" s="97"/>
      <c r="BX72" s="98">
        <v>455.33</v>
      </c>
      <c r="BY72" s="84" t="s">
        <v>1010</v>
      </c>
      <c r="BZ72" s="97">
        <v>884.48</v>
      </c>
      <c r="CA72" s="97">
        <v>1035.02</v>
      </c>
      <c r="CB72" s="97">
        <v>866.62</v>
      </c>
      <c r="CC72" s="97">
        <v>594.22</v>
      </c>
      <c r="CD72" s="97"/>
      <c r="CE72" s="98">
        <v>825.78</v>
      </c>
      <c r="CF72" s="84" t="s">
        <v>1011</v>
      </c>
      <c r="CG72" s="97">
        <v>791.3</v>
      </c>
      <c r="CH72" s="97">
        <v>1119.32</v>
      </c>
      <c r="CI72" s="97">
        <v>920.97</v>
      </c>
      <c r="CJ72" s="97"/>
      <c r="CK72" s="97"/>
      <c r="CL72" s="98"/>
      <c r="CM72" s="84" t="s">
        <v>1012</v>
      </c>
      <c r="CN72" s="97">
        <v>719.56</v>
      </c>
      <c r="CO72" s="97">
        <v>834.27</v>
      </c>
      <c r="CP72" s="97">
        <v>923.97</v>
      </c>
      <c r="CQ72" s="97">
        <v>504.69</v>
      </c>
      <c r="CR72" s="97"/>
      <c r="CS72" s="98">
        <v>620.22</v>
      </c>
      <c r="CT72" s="84" t="s">
        <v>1013</v>
      </c>
      <c r="CU72" s="97">
        <v>783.05</v>
      </c>
      <c r="CV72" s="97">
        <v>1032.93</v>
      </c>
      <c r="CW72" s="97">
        <v>610.86</v>
      </c>
      <c r="CX72" s="97">
        <v>619.91999999999996</v>
      </c>
      <c r="CY72" s="97"/>
      <c r="CZ72" s="98"/>
      <c r="DA72" s="84" t="s">
        <v>1014</v>
      </c>
      <c r="DB72" s="87">
        <v>0.13238019592269001</v>
      </c>
      <c r="DC72" s="97">
        <v>758.06</v>
      </c>
      <c r="DD72" s="97">
        <v>994.02</v>
      </c>
      <c r="DE72" s="97">
        <v>878.34</v>
      </c>
      <c r="DF72" s="97">
        <v>865.24</v>
      </c>
      <c r="DG72" s="97"/>
      <c r="DH72" s="98">
        <v>702.33</v>
      </c>
      <c r="DI72" s="84" t="s">
        <v>1015</v>
      </c>
      <c r="DJ72" s="87">
        <v>2.3993473775133201E-3</v>
      </c>
      <c r="DK72" s="97">
        <v>955.29</v>
      </c>
      <c r="DL72" s="97">
        <v>1096.29</v>
      </c>
      <c r="DM72" s="97">
        <v>1096.29</v>
      </c>
      <c r="DN72" s="97">
        <v>775.09</v>
      </c>
      <c r="DO72" s="97"/>
      <c r="DP72" s="98">
        <v>638.02</v>
      </c>
      <c r="DQ72" s="84" t="s">
        <v>1016</v>
      </c>
      <c r="DR72" s="97">
        <v>860.78</v>
      </c>
      <c r="DS72" s="97">
        <v>1051.44</v>
      </c>
      <c r="DT72" s="97">
        <v>859.45</v>
      </c>
      <c r="DU72" s="97">
        <v>724.92</v>
      </c>
      <c r="DV72" s="97"/>
      <c r="DW72" s="98"/>
      <c r="DX72" s="84" t="s">
        <v>1017</v>
      </c>
      <c r="DY72" s="97">
        <v>816.35</v>
      </c>
      <c r="DZ72" s="97">
        <v>983.49</v>
      </c>
      <c r="EA72" s="97">
        <v>913.7</v>
      </c>
      <c r="EB72" s="97">
        <v>590.28</v>
      </c>
      <c r="EC72" s="97"/>
      <c r="ED72" s="98">
        <v>524.21</v>
      </c>
      <c r="EE72" s="84" t="s">
        <v>1018</v>
      </c>
      <c r="EF72" s="87">
        <v>1</v>
      </c>
      <c r="EG72" s="97">
        <v>824.54</v>
      </c>
      <c r="EH72" s="97">
        <v>1043.1600000000001</v>
      </c>
      <c r="EI72" s="97">
        <v>765.65</v>
      </c>
      <c r="EJ72" s="97"/>
      <c r="EK72" s="97">
        <v>323.74</v>
      </c>
      <c r="EL72" s="98">
        <v>444.5</v>
      </c>
      <c r="EM72" s="84" t="s">
        <v>1019</v>
      </c>
      <c r="EN72" s="97">
        <v>712.17</v>
      </c>
      <c r="EO72" s="97">
        <v>907.39</v>
      </c>
      <c r="EP72" s="97">
        <v>784.51</v>
      </c>
      <c r="EQ72" s="97"/>
      <c r="ER72" s="97"/>
      <c r="ES72" s="98">
        <v>568.82000000000005</v>
      </c>
      <c r="ET72" s="84" t="s">
        <v>1020</v>
      </c>
      <c r="EU72" s="87">
        <v>1</v>
      </c>
      <c r="EV72" s="97">
        <v>834.69</v>
      </c>
      <c r="EW72" s="97">
        <v>974.7</v>
      </c>
      <c r="EX72" s="97">
        <v>974.7</v>
      </c>
      <c r="EY72" s="97"/>
      <c r="EZ72" s="97"/>
      <c r="FA72" s="98">
        <v>514.54</v>
      </c>
      <c r="FB72" s="84" t="s">
        <v>1021</v>
      </c>
      <c r="FC72" s="97">
        <v>586.21</v>
      </c>
      <c r="FD72" s="97">
        <v>553.02</v>
      </c>
      <c r="FE72" s="97">
        <v>615.37</v>
      </c>
      <c r="FF72" s="97"/>
      <c r="FG72" s="97"/>
      <c r="FH72" s="98"/>
      <c r="FI72" s="84" t="s">
        <v>1022</v>
      </c>
      <c r="FJ72" s="97">
        <v>771.04</v>
      </c>
      <c r="FK72" s="97">
        <v>990.24</v>
      </c>
      <c r="FL72" s="97">
        <v>1146.44</v>
      </c>
      <c r="FM72" s="97">
        <v>706.14</v>
      </c>
      <c r="FN72" s="97"/>
      <c r="FO72" s="98">
        <v>506.39</v>
      </c>
      <c r="FP72" s="84" t="s">
        <v>1023</v>
      </c>
      <c r="FQ72" s="87">
        <v>0.21311510346738299</v>
      </c>
      <c r="FR72" s="97">
        <v>960.52</v>
      </c>
      <c r="FS72" s="97">
        <v>1205.67</v>
      </c>
      <c r="FT72" s="97">
        <v>1098.6600000000001</v>
      </c>
      <c r="FU72" s="97">
        <v>671.79</v>
      </c>
      <c r="FV72" s="97">
        <v>710.6</v>
      </c>
      <c r="FW72" s="98">
        <v>507.11</v>
      </c>
      <c r="FX72" s="84" t="s">
        <v>1024</v>
      </c>
      <c r="FY72" s="97">
        <v>780.91</v>
      </c>
      <c r="FZ72" s="97">
        <v>928.57</v>
      </c>
      <c r="GA72" s="97">
        <v>880.72</v>
      </c>
      <c r="GB72" s="97">
        <v>801.86</v>
      </c>
      <c r="GC72" s="97"/>
      <c r="GD72" s="98">
        <v>529.66999999999996</v>
      </c>
      <c r="GE72" s="84" t="s">
        <v>1025</v>
      </c>
      <c r="GF72" s="87">
        <v>0.202765724481934</v>
      </c>
      <c r="GG72" s="97">
        <v>745.19</v>
      </c>
      <c r="GH72" s="97">
        <v>979.34</v>
      </c>
      <c r="GI72" s="97">
        <v>963.75</v>
      </c>
      <c r="GJ72" s="97">
        <v>736.1</v>
      </c>
      <c r="GK72" s="97"/>
      <c r="GL72" s="98">
        <v>611.47</v>
      </c>
      <c r="GM72" s="84" t="s">
        <v>1026</v>
      </c>
      <c r="GN72" s="87">
        <v>9.16800366720147E-2</v>
      </c>
      <c r="GO72" s="97">
        <v>752.22</v>
      </c>
      <c r="GP72" s="97">
        <v>1266.45</v>
      </c>
      <c r="GQ72" s="97">
        <v>692.97</v>
      </c>
      <c r="GR72" s="97">
        <v>540.82000000000005</v>
      </c>
      <c r="GS72" s="97"/>
      <c r="GT72" s="98"/>
      <c r="GU72" s="84" t="s">
        <v>1027</v>
      </c>
      <c r="GV72" s="87">
        <v>1</v>
      </c>
      <c r="GW72" s="97">
        <v>786.97</v>
      </c>
      <c r="GX72" s="97">
        <v>971.21</v>
      </c>
      <c r="GY72" s="97">
        <v>932.53</v>
      </c>
      <c r="GZ72" s="97"/>
      <c r="HA72" s="97"/>
      <c r="HB72" s="98">
        <v>700.22</v>
      </c>
      <c r="HC72" s="84" t="s">
        <v>1028</v>
      </c>
      <c r="HD72" s="87">
        <v>1</v>
      </c>
      <c r="HE72" s="97">
        <v>723.85</v>
      </c>
      <c r="HF72" s="97">
        <v>983.18</v>
      </c>
      <c r="HG72" s="97"/>
      <c r="HH72" s="97">
        <v>500.03</v>
      </c>
      <c r="HI72" s="97">
        <v>493.39</v>
      </c>
      <c r="HJ72" s="98">
        <v>565.89</v>
      </c>
      <c r="HK72" s="99"/>
      <c r="HL72" s="87"/>
      <c r="HM72" s="97"/>
      <c r="HN72" s="97"/>
      <c r="HO72" s="97"/>
      <c r="HP72" s="97"/>
      <c r="HQ72" s="97"/>
      <c r="HR72" s="98"/>
    </row>
    <row r="73" spans="1:226" x14ac:dyDescent="0.35">
      <c r="A73" s="100">
        <v>44900</v>
      </c>
      <c r="B73" s="101" t="s">
        <v>1000</v>
      </c>
      <c r="C73" s="102">
        <v>862.20677161757624</v>
      </c>
      <c r="D73" s="102">
        <v>1057.2616389937875</v>
      </c>
      <c r="E73" s="102">
        <v>975.08194902177468</v>
      </c>
      <c r="F73" s="102">
        <v>669.61878573822844</v>
      </c>
      <c r="G73" s="102">
        <v>678.88595299512747</v>
      </c>
      <c r="H73" s="103">
        <v>532.5345203359343</v>
      </c>
      <c r="I73" s="101" t="s">
        <v>1001</v>
      </c>
      <c r="J73" s="102">
        <v>859.66490123450467</v>
      </c>
      <c r="K73" s="102">
        <v>1036.6435305319787</v>
      </c>
      <c r="L73" s="102">
        <v>973.45494311107734</v>
      </c>
      <c r="M73" s="102">
        <v>664.81336447595436</v>
      </c>
      <c r="N73" s="102">
        <v>436.37867167919802</v>
      </c>
      <c r="O73" s="103">
        <v>561.43979577482912</v>
      </c>
      <c r="P73" s="84" t="s">
        <v>1002</v>
      </c>
      <c r="Q73" s="97">
        <v>731.76</v>
      </c>
      <c r="R73" s="97">
        <v>965.65</v>
      </c>
      <c r="S73" s="97">
        <v>948.7</v>
      </c>
      <c r="T73" s="97">
        <v>602.02</v>
      </c>
      <c r="U73" s="97"/>
      <c r="V73" s="98"/>
      <c r="W73" s="84" t="s">
        <v>1003</v>
      </c>
      <c r="X73" s="97">
        <v>814.86</v>
      </c>
      <c r="Y73" s="97">
        <v>1023.55</v>
      </c>
      <c r="Z73" s="97">
        <v>910.94</v>
      </c>
      <c r="AA73" s="97">
        <v>439.27</v>
      </c>
      <c r="AB73" s="97"/>
      <c r="AC73" s="98">
        <v>602.48</v>
      </c>
      <c r="AD73" s="84" t="s">
        <v>1004</v>
      </c>
      <c r="AE73" s="87">
        <v>0.51129972389814904</v>
      </c>
      <c r="AF73" s="97">
        <v>764.48</v>
      </c>
      <c r="AG73" s="97">
        <v>1004.02</v>
      </c>
      <c r="AH73" s="97">
        <v>802.03</v>
      </c>
      <c r="AI73" s="97"/>
      <c r="AJ73" s="97"/>
      <c r="AK73" s="98">
        <v>417.01</v>
      </c>
      <c r="AL73" s="88" t="s">
        <v>1005</v>
      </c>
      <c r="AM73" s="89">
        <v>1</v>
      </c>
      <c r="AN73" s="97">
        <v>883.3</v>
      </c>
      <c r="AO73" s="97">
        <v>1127.01</v>
      </c>
      <c r="AP73" s="97">
        <v>1064.33</v>
      </c>
      <c r="AQ73" s="97">
        <v>977.67</v>
      </c>
      <c r="AR73" s="97"/>
      <c r="AS73" s="98"/>
      <c r="AT73" s="84" t="s">
        <v>1006</v>
      </c>
      <c r="AU73" s="87">
        <v>4.1066075315182103E-2</v>
      </c>
      <c r="AV73" s="97">
        <v>781.74</v>
      </c>
      <c r="AW73" s="97">
        <v>1012.55</v>
      </c>
      <c r="AX73" s="97">
        <v>849.05</v>
      </c>
      <c r="AY73" s="97"/>
      <c r="AZ73" s="97"/>
      <c r="BA73" s="98">
        <v>504.72</v>
      </c>
      <c r="BB73" s="84" t="s">
        <v>1007</v>
      </c>
      <c r="BC73" s="97">
        <v>858.95</v>
      </c>
      <c r="BD73" s="97">
        <v>1087.58</v>
      </c>
      <c r="BE73" s="97">
        <v>1019.69</v>
      </c>
      <c r="BF73" s="97"/>
      <c r="BG73" s="97"/>
      <c r="BH73" s="98">
        <v>790.95</v>
      </c>
      <c r="BI73" s="84" t="s">
        <v>1008</v>
      </c>
      <c r="BJ73" s="87">
        <v>0.134464629079321</v>
      </c>
      <c r="BK73" s="97">
        <v>924.71</v>
      </c>
      <c r="BL73" s="97">
        <v>1054.3399999999999</v>
      </c>
      <c r="BM73" s="97">
        <v>1213.5999999999999</v>
      </c>
      <c r="BN73" s="97">
        <v>836.91</v>
      </c>
      <c r="BO73" s="97"/>
      <c r="BP73" s="98"/>
      <c r="BQ73" s="84" t="s">
        <v>1009</v>
      </c>
      <c r="BR73" s="87">
        <v>1</v>
      </c>
      <c r="BS73" s="97">
        <v>934.5</v>
      </c>
      <c r="BT73" s="97">
        <v>1174.67</v>
      </c>
      <c r="BU73" s="97">
        <v>1035.33</v>
      </c>
      <c r="BV73" s="97"/>
      <c r="BW73" s="97"/>
      <c r="BX73" s="98">
        <v>505.33</v>
      </c>
      <c r="BY73" s="84" t="s">
        <v>1010</v>
      </c>
      <c r="BZ73" s="97">
        <v>922.35</v>
      </c>
      <c r="CA73" s="97">
        <v>1078.82</v>
      </c>
      <c r="CB73" s="97">
        <v>910.85</v>
      </c>
      <c r="CC73" s="97">
        <v>666.42</v>
      </c>
      <c r="CD73" s="97"/>
      <c r="CE73" s="98">
        <v>828.19</v>
      </c>
      <c r="CF73" s="84" t="s">
        <v>1011</v>
      </c>
      <c r="CG73" s="97">
        <v>828.4</v>
      </c>
      <c r="CH73" s="97">
        <v>1164.48</v>
      </c>
      <c r="CI73" s="97">
        <v>1027.43</v>
      </c>
      <c r="CJ73" s="97"/>
      <c r="CK73" s="97"/>
      <c r="CL73" s="98"/>
      <c r="CM73" s="84" t="s">
        <v>1012</v>
      </c>
      <c r="CN73" s="97">
        <v>753.33</v>
      </c>
      <c r="CO73" s="97">
        <v>907.75</v>
      </c>
      <c r="CP73" s="97">
        <v>993.34</v>
      </c>
      <c r="CQ73" s="97">
        <v>540.98</v>
      </c>
      <c r="CR73" s="97"/>
      <c r="CS73" s="98">
        <v>619.12</v>
      </c>
      <c r="CT73" s="84" t="s">
        <v>1013</v>
      </c>
      <c r="CU73" s="97">
        <v>862.89</v>
      </c>
      <c r="CV73" s="97">
        <v>1099.8599999999999</v>
      </c>
      <c r="CW73" s="97">
        <v>659.24</v>
      </c>
      <c r="CX73" s="97">
        <v>619.91999999999996</v>
      </c>
      <c r="CY73" s="97"/>
      <c r="CZ73" s="98"/>
      <c r="DA73" s="84" t="s">
        <v>1014</v>
      </c>
      <c r="DB73" s="87">
        <v>0.13243279035889299</v>
      </c>
      <c r="DC73" s="97">
        <v>851.6</v>
      </c>
      <c r="DD73" s="97">
        <v>1080.1199999999999</v>
      </c>
      <c r="DE73" s="97">
        <v>903.06</v>
      </c>
      <c r="DF73" s="97">
        <v>865.58</v>
      </c>
      <c r="DG73" s="97"/>
      <c r="DH73" s="98">
        <v>720.73</v>
      </c>
      <c r="DI73" s="84" t="s">
        <v>1015</v>
      </c>
      <c r="DJ73" s="87">
        <v>2.4264188484216099E-3</v>
      </c>
      <c r="DK73" s="97">
        <v>720.34</v>
      </c>
      <c r="DL73" s="97">
        <v>902.87</v>
      </c>
      <c r="DM73" s="97">
        <v>902.87</v>
      </c>
      <c r="DN73" s="97">
        <v>783.84</v>
      </c>
      <c r="DO73" s="97"/>
      <c r="DP73" s="98">
        <v>663.71</v>
      </c>
      <c r="DQ73" s="84" t="s">
        <v>1016</v>
      </c>
      <c r="DR73" s="97">
        <v>902.49</v>
      </c>
      <c r="DS73" s="97">
        <v>1108.18</v>
      </c>
      <c r="DT73" s="97">
        <v>838.08</v>
      </c>
      <c r="DU73" s="97">
        <v>761.32</v>
      </c>
      <c r="DV73" s="97"/>
      <c r="DW73" s="98"/>
      <c r="DX73" s="84" t="s">
        <v>1017</v>
      </c>
      <c r="DY73" s="97">
        <v>906.39</v>
      </c>
      <c r="DZ73" s="97">
        <v>1079.06</v>
      </c>
      <c r="EA73" s="97">
        <v>988.39</v>
      </c>
      <c r="EB73" s="97">
        <v>638.72</v>
      </c>
      <c r="EC73" s="97"/>
      <c r="ED73" s="98">
        <v>536</v>
      </c>
      <c r="EE73" s="84" t="s">
        <v>1018</v>
      </c>
      <c r="EF73" s="87">
        <v>1</v>
      </c>
      <c r="EG73" s="97">
        <v>848.31</v>
      </c>
      <c r="EH73" s="97">
        <v>1074.02</v>
      </c>
      <c r="EI73" s="97">
        <v>875.19</v>
      </c>
      <c r="EJ73" s="97"/>
      <c r="EK73" s="97">
        <v>323.74</v>
      </c>
      <c r="EL73" s="98">
        <v>438</v>
      </c>
      <c r="EM73" s="84" t="s">
        <v>1019</v>
      </c>
      <c r="EN73" s="97">
        <v>786.53</v>
      </c>
      <c r="EO73" s="97">
        <v>1011.67</v>
      </c>
      <c r="EP73" s="97">
        <v>895.92</v>
      </c>
      <c r="EQ73" s="97"/>
      <c r="ER73" s="97"/>
      <c r="ES73" s="98">
        <v>593.82000000000005</v>
      </c>
      <c r="ET73" s="84" t="s">
        <v>1020</v>
      </c>
      <c r="EU73" s="87">
        <v>1</v>
      </c>
      <c r="EV73" s="97">
        <v>871.69</v>
      </c>
      <c r="EW73" s="97">
        <v>1018.09</v>
      </c>
      <c r="EX73" s="97">
        <v>1018.09</v>
      </c>
      <c r="EY73" s="97"/>
      <c r="EZ73" s="97"/>
      <c r="FA73" s="98">
        <v>514.54</v>
      </c>
      <c r="FB73" s="84" t="s">
        <v>1021</v>
      </c>
      <c r="FC73" s="97">
        <v>586.21</v>
      </c>
      <c r="FD73" s="97">
        <v>553.02</v>
      </c>
      <c r="FE73" s="97">
        <v>615.37</v>
      </c>
      <c r="FF73" s="97"/>
      <c r="FG73" s="97"/>
      <c r="FH73" s="98"/>
      <c r="FI73" s="84" t="s">
        <v>1022</v>
      </c>
      <c r="FJ73" s="97">
        <v>828.07</v>
      </c>
      <c r="FK73" s="97">
        <v>1048.92</v>
      </c>
      <c r="FL73" s="97">
        <v>1146.44</v>
      </c>
      <c r="FM73" s="97">
        <v>706.14</v>
      </c>
      <c r="FN73" s="97"/>
      <c r="FO73" s="98">
        <v>512.16999999999996</v>
      </c>
      <c r="FP73" s="84" t="s">
        <v>1023</v>
      </c>
      <c r="FQ73" s="87">
        <v>0.21299254526091599</v>
      </c>
      <c r="FR73" s="97">
        <v>950.29</v>
      </c>
      <c r="FS73" s="97">
        <v>1210.24</v>
      </c>
      <c r="FT73" s="97">
        <v>1116.0999999999999</v>
      </c>
      <c r="FU73" s="97">
        <v>677.04</v>
      </c>
      <c r="FV73" s="97">
        <v>710.2</v>
      </c>
      <c r="FW73" s="98">
        <v>508.74</v>
      </c>
      <c r="FX73" s="84" t="s">
        <v>1024</v>
      </c>
      <c r="FY73" s="97">
        <v>828.88</v>
      </c>
      <c r="FZ73" s="97">
        <v>993.61</v>
      </c>
      <c r="GA73" s="97">
        <v>943.32</v>
      </c>
      <c r="GB73" s="97">
        <v>805.31</v>
      </c>
      <c r="GC73" s="97"/>
      <c r="GD73" s="98">
        <v>550</v>
      </c>
      <c r="GE73" s="84" t="s">
        <v>1025</v>
      </c>
      <c r="GF73" s="87">
        <v>0.203190084323885</v>
      </c>
      <c r="GG73" s="97">
        <v>850.47</v>
      </c>
      <c r="GH73" s="97">
        <v>1089.96</v>
      </c>
      <c r="GI73" s="97">
        <v>1031.92</v>
      </c>
      <c r="GJ73" s="97">
        <v>708.31</v>
      </c>
      <c r="GK73" s="97"/>
      <c r="GL73" s="98">
        <v>611.62</v>
      </c>
      <c r="GM73" s="84" t="s">
        <v>1026</v>
      </c>
      <c r="GN73" s="87">
        <v>9.1801231972533107E-2</v>
      </c>
      <c r="GO73" s="97">
        <v>843.32</v>
      </c>
      <c r="GP73" s="97">
        <v>1384.67</v>
      </c>
      <c r="GQ73" s="97">
        <v>772.1</v>
      </c>
      <c r="GR73" s="97">
        <v>571.46</v>
      </c>
      <c r="GS73" s="97"/>
      <c r="GT73" s="98"/>
      <c r="GU73" s="84" t="s">
        <v>1027</v>
      </c>
      <c r="GV73" s="87">
        <v>1</v>
      </c>
      <c r="GW73" s="97">
        <v>828.57</v>
      </c>
      <c r="GX73" s="97">
        <v>999.1</v>
      </c>
      <c r="GY73" s="97">
        <v>994.29</v>
      </c>
      <c r="GZ73" s="97"/>
      <c r="HA73" s="97"/>
      <c r="HB73" s="98">
        <v>700.55</v>
      </c>
      <c r="HC73" s="84" t="s">
        <v>1028</v>
      </c>
      <c r="HD73" s="87">
        <v>1</v>
      </c>
      <c r="HE73" s="97">
        <v>770.52</v>
      </c>
      <c r="HF73" s="97">
        <v>1034.02</v>
      </c>
      <c r="HG73" s="97"/>
      <c r="HH73" s="97">
        <v>499.55</v>
      </c>
      <c r="HI73" s="97">
        <v>492.91</v>
      </c>
      <c r="HJ73" s="98">
        <v>585.04999999999995</v>
      </c>
      <c r="HK73" s="99"/>
      <c r="HL73" s="87"/>
      <c r="HM73" s="97"/>
      <c r="HN73" s="97"/>
      <c r="HO73" s="97"/>
      <c r="HP73" s="97"/>
      <c r="HQ73" s="97"/>
      <c r="HR73" s="98"/>
    </row>
    <row r="74" spans="1:226" x14ac:dyDescent="0.35">
      <c r="A74" s="100">
        <v>44893</v>
      </c>
      <c r="B74" s="101" t="s">
        <v>1000</v>
      </c>
      <c r="C74" s="102">
        <v>874.11185781739584</v>
      </c>
      <c r="D74" s="102">
        <v>1079.6066846169497</v>
      </c>
      <c r="E74" s="102">
        <v>990.10467252331648</v>
      </c>
      <c r="F74" s="102">
        <v>665.62713020143838</v>
      </c>
      <c r="G74" s="102">
        <v>697.26443202445785</v>
      </c>
      <c r="H74" s="103">
        <v>532.4844026836131</v>
      </c>
      <c r="I74" s="101" t="s">
        <v>1001</v>
      </c>
      <c r="J74" s="102">
        <v>872.39905438914968</v>
      </c>
      <c r="K74" s="102">
        <v>1060.5814225622028</v>
      </c>
      <c r="L74" s="102">
        <v>988.78017973618125</v>
      </c>
      <c r="M74" s="102">
        <v>658.51138618231312</v>
      </c>
      <c r="N74" s="102">
        <v>461.56040935672519</v>
      </c>
      <c r="O74" s="103">
        <v>559.0687526819811</v>
      </c>
      <c r="P74" s="84" t="s">
        <v>1002</v>
      </c>
      <c r="Q74" s="97">
        <v>773.42</v>
      </c>
      <c r="R74" s="97">
        <v>1008.99</v>
      </c>
      <c r="S74" s="97">
        <v>986.83</v>
      </c>
      <c r="T74" s="97">
        <v>602.02</v>
      </c>
      <c r="U74" s="97"/>
      <c r="V74" s="98"/>
      <c r="W74" s="84" t="s">
        <v>1003</v>
      </c>
      <c r="X74" s="97">
        <v>849.59</v>
      </c>
      <c r="Y74" s="97">
        <v>1042.49</v>
      </c>
      <c r="Z74" s="97">
        <v>883.83</v>
      </c>
      <c r="AA74" s="97">
        <v>439.27</v>
      </c>
      <c r="AB74" s="97"/>
      <c r="AC74" s="98">
        <v>626.45000000000005</v>
      </c>
      <c r="AD74" s="84" t="s">
        <v>1004</v>
      </c>
      <c r="AE74" s="87">
        <v>0.51129972389814904</v>
      </c>
      <c r="AF74" s="97">
        <v>787.79</v>
      </c>
      <c r="AG74" s="97">
        <v>1029.1199999999999</v>
      </c>
      <c r="AH74" s="97">
        <v>835.37</v>
      </c>
      <c r="AI74" s="97"/>
      <c r="AJ74" s="97"/>
      <c r="AK74" s="98">
        <v>411.85</v>
      </c>
      <c r="AL74" s="88" t="s">
        <v>1005</v>
      </c>
      <c r="AM74" s="89">
        <v>1</v>
      </c>
      <c r="AN74" s="97">
        <v>917.87</v>
      </c>
      <c r="AO74" s="97">
        <v>1175.83</v>
      </c>
      <c r="AP74" s="97">
        <v>1083.5</v>
      </c>
      <c r="AQ74" s="97">
        <v>977.67</v>
      </c>
      <c r="AR74" s="97"/>
      <c r="AS74" s="98"/>
      <c r="AT74" s="84" t="s">
        <v>1006</v>
      </c>
      <c r="AU74" s="87">
        <v>4.1071135206177098E-2</v>
      </c>
      <c r="AV74" s="97">
        <v>823.99</v>
      </c>
      <c r="AW74" s="97">
        <v>1060.3</v>
      </c>
      <c r="AX74" s="97">
        <v>932.56</v>
      </c>
      <c r="AY74" s="97"/>
      <c r="AZ74" s="97"/>
      <c r="BA74" s="98">
        <v>507.6</v>
      </c>
      <c r="BB74" s="84" t="s">
        <v>1007</v>
      </c>
      <c r="BC74" s="97">
        <v>873.23</v>
      </c>
      <c r="BD74" s="97">
        <v>1104.3900000000001</v>
      </c>
      <c r="BE74" s="97">
        <v>1045.27</v>
      </c>
      <c r="BF74" s="97"/>
      <c r="BG74" s="97"/>
      <c r="BH74" s="98">
        <v>798.92</v>
      </c>
      <c r="BI74" s="84" t="s">
        <v>1008</v>
      </c>
      <c r="BJ74" s="87">
        <v>0.134468245323867</v>
      </c>
      <c r="BK74" s="97">
        <v>913.98</v>
      </c>
      <c r="BL74" s="97">
        <v>1043.6099999999999</v>
      </c>
      <c r="BM74" s="97">
        <v>1202.8699999999999</v>
      </c>
      <c r="BN74" s="97">
        <v>836.93</v>
      </c>
      <c r="BO74" s="97"/>
      <c r="BP74" s="98"/>
      <c r="BQ74" s="84" t="s">
        <v>1009</v>
      </c>
      <c r="BR74" s="87">
        <v>1</v>
      </c>
      <c r="BS74" s="97">
        <v>934.5</v>
      </c>
      <c r="BT74" s="97">
        <v>1174.67</v>
      </c>
      <c r="BU74" s="97">
        <v>1048.67</v>
      </c>
      <c r="BV74" s="97"/>
      <c r="BW74" s="97"/>
      <c r="BX74" s="98">
        <v>506.17</v>
      </c>
      <c r="BY74" s="84" t="s">
        <v>1010</v>
      </c>
      <c r="BZ74" s="97">
        <v>957.51</v>
      </c>
      <c r="CA74" s="97">
        <v>1126.43</v>
      </c>
      <c r="CB74" s="97">
        <v>945.36</v>
      </c>
      <c r="CC74" s="97">
        <v>650.33000000000004</v>
      </c>
      <c r="CD74" s="97"/>
      <c r="CE74" s="98">
        <v>830.45</v>
      </c>
      <c r="CF74" s="84" t="s">
        <v>1011</v>
      </c>
      <c r="CG74" s="97">
        <v>854.2</v>
      </c>
      <c r="CH74" s="97">
        <v>1197.54</v>
      </c>
      <c r="CI74" s="97">
        <v>1037.9100000000001</v>
      </c>
      <c r="CJ74" s="97"/>
      <c r="CK74" s="97"/>
      <c r="CL74" s="98"/>
      <c r="CM74" s="84" t="s">
        <v>1012</v>
      </c>
      <c r="CN74" s="97">
        <v>772.49</v>
      </c>
      <c r="CO74" s="97">
        <v>941.85</v>
      </c>
      <c r="CP74" s="97">
        <v>1001.26</v>
      </c>
      <c r="CQ74" s="97">
        <v>537.47</v>
      </c>
      <c r="CR74" s="97"/>
      <c r="CS74" s="98">
        <v>615.73</v>
      </c>
      <c r="CT74" s="84" t="s">
        <v>1013</v>
      </c>
      <c r="CU74" s="97">
        <v>888.69</v>
      </c>
      <c r="CV74" s="97">
        <v>1134.54</v>
      </c>
      <c r="CW74" s="97">
        <v>669.73</v>
      </c>
      <c r="CX74" s="97">
        <v>619.91999999999996</v>
      </c>
      <c r="CY74" s="97"/>
      <c r="CZ74" s="98"/>
      <c r="DA74" s="84" t="s">
        <v>1014</v>
      </c>
      <c r="DB74" s="87">
        <v>0.13247138618058499</v>
      </c>
      <c r="DC74" s="97">
        <v>851.84</v>
      </c>
      <c r="DD74" s="97">
        <v>1082.6600000000001</v>
      </c>
      <c r="DE74" s="97">
        <v>957.11</v>
      </c>
      <c r="DF74" s="97">
        <v>865.83</v>
      </c>
      <c r="DG74" s="97"/>
      <c r="DH74" s="98">
        <v>721.04</v>
      </c>
      <c r="DI74" s="84" t="s">
        <v>1015</v>
      </c>
      <c r="DJ74" s="87">
        <v>2.4457651576295599E-3</v>
      </c>
      <c r="DK74" s="97">
        <v>736.31</v>
      </c>
      <c r="DL74" s="97">
        <v>949.76</v>
      </c>
      <c r="DM74" s="97">
        <v>949.76</v>
      </c>
      <c r="DN74" s="97">
        <v>925.58</v>
      </c>
      <c r="DO74" s="97"/>
      <c r="DP74" s="98">
        <v>669.79</v>
      </c>
      <c r="DQ74" s="84" t="s">
        <v>1016</v>
      </c>
      <c r="DR74" s="97">
        <v>945.74</v>
      </c>
      <c r="DS74" s="97">
        <v>1159.6500000000001</v>
      </c>
      <c r="DT74" s="97">
        <v>842.13</v>
      </c>
      <c r="DU74" s="97">
        <v>758.57</v>
      </c>
      <c r="DV74" s="97"/>
      <c r="DW74" s="98"/>
      <c r="DX74" s="84" t="s">
        <v>1017</v>
      </c>
      <c r="DY74" s="97">
        <v>882.09</v>
      </c>
      <c r="DZ74" s="97">
        <v>1065.33</v>
      </c>
      <c r="EA74" s="97">
        <v>991.8</v>
      </c>
      <c r="EB74" s="97">
        <v>625.83000000000004</v>
      </c>
      <c r="EC74" s="97"/>
      <c r="ED74" s="98">
        <v>529.30999999999995</v>
      </c>
      <c r="EE74" s="84" t="s">
        <v>1018</v>
      </c>
      <c r="EF74" s="87">
        <v>1</v>
      </c>
      <c r="EG74" s="97">
        <v>868.69</v>
      </c>
      <c r="EH74" s="97">
        <v>1101.68</v>
      </c>
      <c r="EI74" s="97">
        <v>886.17</v>
      </c>
      <c r="EJ74" s="97"/>
      <c r="EK74" s="97">
        <v>323.74</v>
      </c>
      <c r="EL74" s="98">
        <v>443.05</v>
      </c>
      <c r="EM74" s="84" t="s">
        <v>1019</v>
      </c>
      <c r="EN74" s="97">
        <v>788.23</v>
      </c>
      <c r="EO74" s="97">
        <v>1002.26</v>
      </c>
      <c r="EP74" s="97">
        <v>887.15</v>
      </c>
      <c r="EQ74" s="97"/>
      <c r="ER74" s="97"/>
      <c r="ES74" s="98">
        <v>611.41999999999996</v>
      </c>
      <c r="ET74" s="84" t="s">
        <v>1020</v>
      </c>
      <c r="EU74" s="87">
        <v>1</v>
      </c>
      <c r="EV74" s="97">
        <v>893</v>
      </c>
      <c r="EW74" s="97">
        <v>1068.9100000000001</v>
      </c>
      <c r="EX74" s="97">
        <v>1068.9100000000001</v>
      </c>
      <c r="EY74" s="97"/>
      <c r="EZ74" s="97"/>
      <c r="FA74" s="98">
        <v>514.54</v>
      </c>
      <c r="FB74" s="84" t="s">
        <v>1021</v>
      </c>
      <c r="FC74" s="97">
        <v>586.21</v>
      </c>
      <c r="FD74" s="97">
        <v>553.02</v>
      </c>
      <c r="FE74" s="97">
        <v>615.37</v>
      </c>
      <c r="FF74" s="97"/>
      <c r="FG74" s="97"/>
      <c r="FH74" s="98"/>
      <c r="FI74" s="84" t="s">
        <v>1022</v>
      </c>
      <c r="FJ74" s="97">
        <v>835.5</v>
      </c>
      <c r="FK74" s="97">
        <v>1056.3599999999999</v>
      </c>
      <c r="FL74" s="97">
        <v>1146.44</v>
      </c>
      <c r="FM74" s="97">
        <v>706.14</v>
      </c>
      <c r="FN74" s="97"/>
      <c r="FO74" s="98">
        <v>517.13</v>
      </c>
      <c r="FP74" s="84" t="s">
        <v>1023</v>
      </c>
      <c r="FQ74" s="87">
        <v>0.21304699816779599</v>
      </c>
      <c r="FR74" s="97">
        <v>952.72</v>
      </c>
      <c r="FS74" s="97">
        <v>1216.49</v>
      </c>
      <c r="FT74" s="97">
        <v>1104.19</v>
      </c>
      <c r="FU74" s="97">
        <v>685.25</v>
      </c>
      <c r="FV74" s="97">
        <v>727.7</v>
      </c>
      <c r="FW74" s="98">
        <v>512.79</v>
      </c>
      <c r="FX74" s="84" t="s">
        <v>1024</v>
      </c>
      <c r="FY74" s="97">
        <v>849.29</v>
      </c>
      <c r="FZ74" s="97">
        <v>1033.8</v>
      </c>
      <c r="GA74" s="97">
        <v>959.58</v>
      </c>
      <c r="GB74" s="97">
        <v>833.15</v>
      </c>
      <c r="GC74" s="97"/>
      <c r="GD74" s="98">
        <v>558.13</v>
      </c>
      <c r="GE74" s="84" t="s">
        <v>1025</v>
      </c>
      <c r="GF74" s="87">
        <v>0.203062177638793</v>
      </c>
      <c r="GG74" s="97">
        <v>882.67</v>
      </c>
      <c r="GH74" s="97">
        <v>1128.72</v>
      </c>
      <c r="GI74" s="97">
        <v>1168.44</v>
      </c>
      <c r="GJ74" s="97">
        <v>781.1</v>
      </c>
      <c r="GK74" s="97"/>
      <c r="GL74" s="98">
        <v>611.22</v>
      </c>
      <c r="GM74" s="84" t="s">
        <v>1026</v>
      </c>
      <c r="GN74" s="87">
        <v>9.1765850256485607E-2</v>
      </c>
      <c r="GO74" s="97">
        <v>839.69</v>
      </c>
      <c r="GP74" s="97">
        <v>1376.87</v>
      </c>
      <c r="GQ74" s="97">
        <v>776.21</v>
      </c>
      <c r="GR74" s="97">
        <v>572.99</v>
      </c>
      <c r="GS74" s="97"/>
      <c r="GT74" s="98"/>
      <c r="GU74" s="84" t="s">
        <v>1027</v>
      </c>
      <c r="GV74" s="87">
        <v>1</v>
      </c>
      <c r="GW74" s="97">
        <v>836.85</v>
      </c>
      <c r="GX74" s="97">
        <v>1037.6500000000001</v>
      </c>
      <c r="GY74" s="97">
        <v>1039.26</v>
      </c>
      <c r="GZ74" s="97"/>
      <c r="HA74" s="97"/>
      <c r="HB74" s="98">
        <v>700.31</v>
      </c>
      <c r="HC74" s="84" t="s">
        <v>1028</v>
      </c>
      <c r="HD74" s="87">
        <v>1</v>
      </c>
      <c r="HE74" s="97">
        <v>801.35</v>
      </c>
      <c r="HF74" s="97">
        <v>1056.52</v>
      </c>
      <c r="HG74" s="97"/>
      <c r="HH74" s="97">
        <v>537.37</v>
      </c>
      <c r="HI74" s="97">
        <v>530.73</v>
      </c>
      <c r="HJ74" s="98">
        <v>586.72</v>
      </c>
      <c r="HK74" s="99"/>
      <c r="HL74" s="87"/>
      <c r="HM74" s="97"/>
      <c r="HN74" s="97"/>
      <c r="HO74" s="97"/>
      <c r="HP74" s="97"/>
      <c r="HQ74" s="97"/>
      <c r="HR74" s="98"/>
    </row>
    <row r="75" spans="1:226" x14ac:dyDescent="0.35">
      <c r="A75" s="100">
        <v>44886</v>
      </c>
      <c r="B75" s="101" t="s">
        <v>1000</v>
      </c>
      <c r="C75" s="102">
        <v>903.4821033924585</v>
      </c>
      <c r="D75" s="102">
        <v>1117.2078247476963</v>
      </c>
      <c r="E75" s="102">
        <v>1042.6926296353297</v>
      </c>
      <c r="F75" s="102">
        <v>690.431953377166</v>
      </c>
      <c r="G75" s="102">
        <v>715.04874940288528</v>
      </c>
      <c r="H75" s="103">
        <v>535.44676749703331</v>
      </c>
      <c r="I75" s="101" t="s">
        <v>1001</v>
      </c>
      <c r="J75" s="102">
        <v>905.97534127110225</v>
      </c>
      <c r="K75" s="102">
        <v>1101.8445489854257</v>
      </c>
      <c r="L75" s="102">
        <v>1043.4411999840379</v>
      </c>
      <c r="M75" s="102">
        <v>682.56968093188243</v>
      </c>
      <c r="N75" s="102">
        <v>499.74583124477863</v>
      </c>
      <c r="O75" s="103">
        <v>562.2733435467045</v>
      </c>
      <c r="P75" s="84" t="s">
        <v>1002</v>
      </c>
      <c r="Q75" s="97">
        <v>830.92</v>
      </c>
      <c r="R75" s="97">
        <v>1063.1500000000001</v>
      </c>
      <c r="S75" s="97">
        <v>1076.25</v>
      </c>
      <c r="T75" s="97">
        <v>649.02</v>
      </c>
      <c r="U75" s="97"/>
      <c r="V75" s="98"/>
      <c r="W75" s="84" t="s">
        <v>1003</v>
      </c>
      <c r="X75" s="97">
        <v>914.35</v>
      </c>
      <c r="Y75" s="97">
        <v>1098.43</v>
      </c>
      <c r="Z75" s="97">
        <v>919.28</v>
      </c>
      <c r="AA75" s="97">
        <v>448</v>
      </c>
      <c r="AB75" s="97"/>
      <c r="AC75" s="98">
        <v>626.45000000000005</v>
      </c>
      <c r="AD75" s="84" t="s">
        <v>1004</v>
      </c>
      <c r="AE75" s="87">
        <v>0.51129972389814904</v>
      </c>
      <c r="AF75" s="97">
        <v>809.99</v>
      </c>
      <c r="AG75" s="97">
        <v>1048.33</v>
      </c>
      <c r="AH75" s="97">
        <v>873.83</v>
      </c>
      <c r="AI75" s="97"/>
      <c r="AJ75" s="97"/>
      <c r="AK75" s="98">
        <v>408.91</v>
      </c>
      <c r="AL75" s="88" t="s">
        <v>1005</v>
      </c>
      <c r="AM75" s="89">
        <v>1</v>
      </c>
      <c r="AN75" s="97">
        <v>918.17</v>
      </c>
      <c r="AO75" s="97">
        <v>1197.5</v>
      </c>
      <c r="AP75" s="97">
        <v>1099.1199999999999</v>
      </c>
      <c r="AQ75" s="97">
        <v>977.67</v>
      </c>
      <c r="AR75" s="97"/>
      <c r="AS75" s="98"/>
      <c r="AT75" s="84" t="s">
        <v>1006</v>
      </c>
      <c r="AU75" s="87">
        <v>4.1057644933486598E-2</v>
      </c>
      <c r="AV75" s="97">
        <v>859.21</v>
      </c>
      <c r="AW75" s="97">
        <v>1121.77</v>
      </c>
      <c r="AX75" s="97">
        <v>951.96</v>
      </c>
      <c r="AY75" s="97"/>
      <c r="AZ75" s="97"/>
      <c r="BA75" s="98">
        <v>512.83000000000004</v>
      </c>
      <c r="BB75" s="84" t="s">
        <v>1007</v>
      </c>
      <c r="BC75" s="97">
        <v>904.32</v>
      </c>
      <c r="BD75" s="97">
        <v>1135.48</v>
      </c>
      <c r="BE75" s="97">
        <v>1113.26</v>
      </c>
      <c r="BF75" s="97"/>
      <c r="BG75" s="97"/>
      <c r="BH75" s="98">
        <v>812.03</v>
      </c>
      <c r="BI75" s="84" t="s">
        <v>1008</v>
      </c>
      <c r="BJ75" s="87">
        <v>0.134450166045955</v>
      </c>
      <c r="BK75" s="97">
        <v>956.88</v>
      </c>
      <c r="BL75" s="97">
        <v>1086.49</v>
      </c>
      <c r="BM75" s="97">
        <v>1245.73</v>
      </c>
      <c r="BN75" s="97">
        <v>836.82</v>
      </c>
      <c r="BO75" s="97"/>
      <c r="BP75" s="98"/>
      <c r="BQ75" s="84" t="s">
        <v>1009</v>
      </c>
      <c r="BR75" s="87">
        <v>1</v>
      </c>
      <c r="BS75" s="97">
        <v>832.83</v>
      </c>
      <c r="BT75" s="97">
        <v>1018</v>
      </c>
      <c r="BU75" s="97">
        <v>1081.17</v>
      </c>
      <c r="BV75" s="97"/>
      <c r="BW75" s="97"/>
      <c r="BX75" s="98">
        <v>456.17</v>
      </c>
      <c r="BY75" s="84" t="s">
        <v>1010</v>
      </c>
      <c r="BZ75" s="97">
        <v>985.71</v>
      </c>
      <c r="CA75" s="97">
        <v>1172.06</v>
      </c>
      <c r="CB75" s="97">
        <v>972.39</v>
      </c>
      <c r="CC75" s="97">
        <v>665.24</v>
      </c>
      <c r="CD75" s="97"/>
      <c r="CE75" s="98">
        <v>832.29</v>
      </c>
      <c r="CF75" s="84" t="s">
        <v>1011</v>
      </c>
      <c r="CG75" s="97">
        <v>884.85</v>
      </c>
      <c r="CH75" s="97">
        <v>1250.77</v>
      </c>
      <c r="CI75" s="97">
        <v>1075.81</v>
      </c>
      <c r="CJ75" s="97"/>
      <c r="CK75" s="97"/>
      <c r="CL75" s="98"/>
      <c r="CM75" s="84" t="s">
        <v>1012</v>
      </c>
      <c r="CN75" s="97">
        <v>794.4</v>
      </c>
      <c r="CO75" s="97">
        <v>979.13</v>
      </c>
      <c r="CP75" s="97">
        <v>1050.67</v>
      </c>
      <c r="CQ75" s="97">
        <v>570.58000000000004</v>
      </c>
      <c r="CR75" s="97"/>
      <c r="CS75" s="98">
        <v>611.54999999999995</v>
      </c>
      <c r="CT75" s="84" t="s">
        <v>1013</v>
      </c>
      <c r="CU75" s="97">
        <v>939.5</v>
      </c>
      <c r="CV75" s="97">
        <v>1183.73</v>
      </c>
      <c r="CW75" s="97">
        <v>711.66</v>
      </c>
      <c r="CX75" s="97">
        <v>619.91999999999996</v>
      </c>
      <c r="CY75" s="97"/>
      <c r="CZ75" s="98"/>
      <c r="DA75" s="84" t="s">
        <v>1014</v>
      </c>
      <c r="DB75" s="87">
        <v>0.132582035134239</v>
      </c>
      <c r="DC75" s="97">
        <v>863.16</v>
      </c>
      <c r="DD75" s="97">
        <v>1156.8599999999999</v>
      </c>
      <c r="DE75" s="97">
        <v>1031.0899999999999</v>
      </c>
      <c r="DF75" s="97">
        <v>924.63</v>
      </c>
      <c r="DG75" s="97"/>
      <c r="DH75" s="98">
        <v>737.55</v>
      </c>
      <c r="DI75" s="84" t="s">
        <v>1015</v>
      </c>
      <c r="DJ75" s="87">
        <v>2.44241994968615E-3</v>
      </c>
      <c r="DK75" s="97">
        <v>743.14</v>
      </c>
      <c r="DL75" s="97">
        <v>972.13</v>
      </c>
      <c r="DM75" s="97">
        <v>972.13</v>
      </c>
      <c r="DN75" s="97">
        <v>924.31</v>
      </c>
      <c r="DO75" s="97"/>
      <c r="DP75" s="98">
        <v>668.92</v>
      </c>
      <c r="DQ75" s="84" t="s">
        <v>1016</v>
      </c>
      <c r="DR75" s="97">
        <v>979.16</v>
      </c>
      <c r="DS75" s="97">
        <v>1205.0899999999999</v>
      </c>
      <c r="DT75" s="97">
        <v>874.51</v>
      </c>
      <c r="DU75" s="97">
        <v>807.79</v>
      </c>
      <c r="DV75" s="97"/>
      <c r="DW75" s="98"/>
      <c r="DX75" s="84" t="s">
        <v>1017</v>
      </c>
      <c r="DY75" s="97">
        <v>912.67</v>
      </c>
      <c r="DZ75" s="97">
        <v>1116.1400000000001</v>
      </c>
      <c r="EA75" s="97">
        <v>1024.8</v>
      </c>
      <c r="EB75" s="97">
        <v>644.83000000000004</v>
      </c>
      <c r="EC75" s="97"/>
      <c r="ED75" s="98">
        <v>531.99</v>
      </c>
      <c r="EE75" s="84" t="s">
        <v>1018</v>
      </c>
      <c r="EF75" s="87">
        <v>1</v>
      </c>
      <c r="EG75" s="97">
        <v>895.03</v>
      </c>
      <c r="EH75" s="97">
        <v>1140.94</v>
      </c>
      <c r="EI75" s="97">
        <v>935.34</v>
      </c>
      <c r="EJ75" s="97"/>
      <c r="EK75" s="97">
        <v>323.74</v>
      </c>
      <c r="EL75" s="98">
        <v>446.73</v>
      </c>
      <c r="EM75" s="84" t="s">
        <v>1019</v>
      </c>
      <c r="EN75" s="97">
        <v>832.68</v>
      </c>
      <c r="EO75" s="97">
        <v>1068.08</v>
      </c>
      <c r="EP75" s="97">
        <v>949.43</v>
      </c>
      <c r="EQ75" s="97"/>
      <c r="ER75" s="97"/>
      <c r="ES75" s="98">
        <v>611.41999999999996</v>
      </c>
      <c r="ET75" s="84" t="s">
        <v>1020</v>
      </c>
      <c r="EU75" s="87">
        <v>1</v>
      </c>
      <c r="EV75" s="97">
        <v>924.44</v>
      </c>
      <c r="EW75" s="97">
        <v>1118.9100000000001</v>
      </c>
      <c r="EX75" s="97">
        <v>1118.9100000000001</v>
      </c>
      <c r="EY75" s="97"/>
      <c r="EZ75" s="97"/>
      <c r="FA75" s="98">
        <v>514.30999999999995</v>
      </c>
      <c r="FB75" s="84" t="s">
        <v>1021</v>
      </c>
      <c r="FC75" s="97">
        <v>586.21</v>
      </c>
      <c r="FD75" s="97">
        <v>553.02</v>
      </c>
      <c r="FE75" s="97">
        <v>615.37</v>
      </c>
      <c r="FF75" s="97"/>
      <c r="FG75" s="97"/>
      <c r="FH75" s="98"/>
      <c r="FI75" s="84" t="s">
        <v>1022</v>
      </c>
      <c r="FJ75" s="97">
        <v>869.98</v>
      </c>
      <c r="FK75" s="97">
        <v>1098.53</v>
      </c>
      <c r="FL75" s="97">
        <v>1146.44</v>
      </c>
      <c r="FM75" s="97">
        <v>706.14</v>
      </c>
      <c r="FN75" s="97"/>
      <c r="FO75" s="98">
        <v>525.87</v>
      </c>
      <c r="FP75" s="84" t="s">
        <v>1023</v>
      </c>
      <c r="FQ75" s="87">
        <v>0.21242697822623499</v>
      </c>
      <c r="FR75" s="97">
        <v>959.32</v>
      </c>
      <c r="FS75" s="97">
        <v>1224.3399999999999</v>
      </c>
      <c r="FT75" s="97">
        <v>1085.96</v>
      </c>
      <c r="FU75" s="97">
        <v>716.27</v>
      </c>
      <c r="FV75" s="97">
        <v>742.85</v>
      </c>
      <c r="FW75" s="98">
        <v>516.35</v>
      </c>
      <c r="FX75" s="84" t="s">
        <v>1024</v>
      </c>
      <c r="FY75" s="97">
        <v>894</v>
      </c>
      <c r="FZ75" s="97">
        <v>1080.1400000000001</v>
      </c>
      <c r="GA75" s="97">
        <v>1003.48</v>
      </c>
      <c r="GB75" s="97">
        <v>904.15</v>
      </c>
      <c r="GC75" s="97"/>
      <c r="GD75" s="98">
        <v>553.25</v>
      </c>
      <c r="GE75" s="84" t="s">
        <v>1025</v>
      </c>
      <c r="GF75" s="87">
        <v>0.20237589298362799</v>
      </c>
      <c r="GG75" s="97">
        <v>910.44</v>
      </c>
      <c r="GH75" s="97">
        <v>1158.46</v>
      </c>
      <c r="GI75" s="97">
        <v>1296.22</v>
      </c>
      <c r="GJ75" s="97">
        <v>731.11</v>
      </c>
      <c r="GK75" s="97"/>
      <c r="GL75" s="98">
        <v>609.20000000000005</v>
      </c>
      <c r="GM75" s="84" t="s">
        <v>1026</v>
      </c>
      <c r="GN75" s="87">
        <v>9.1014170906410105E-2</v>
      </c>
      <c r="GO75" s="97">
        <v>850.36</v>
      </c>
      <c r="GP75" s="97">
        <v>1387.95</v>
      </c>
      <c r="GQ75" s="97">
        <v>801.53</v>
      </c>
      <c r="GR75" s="97">
        <v>607.25</v>
      </c>
      <c r="GS75" s="97"/>
      <c r="GT75" s="98"/>
      <c r="GU75" s="84" t="s">
        <v>1027</v>
      </c>
      <c r="GV75" s="87">
        <v>1</v>
      </c>
      <c r="GW75" s="97">
        <v>844.01</v>
      </c>
      <c r="GX75" s="97">
        <v>1076.3800000000001</v>
      </c>
      <c r="GY75" s="97">
        <v>1072.03</v>
      </c>
      <c r="GZ75" s="97"/>
      <c r="HA75" s="97"/>
      <c r="HB75" s="98">
        <v>700.33</v>
      </c>
      <c r="HC75" s="84" t="s">
        <v>1028</v>
      </c>
      <c r="HD75" s="87">
        <v>1</v>
      </c>
      <c r="HE75" s="97">
        <v>848.02</v>
      </c>
      <c r="HF75" s="97">
        <v>1105.68</v>
      </c>
      <c r="HG75" s="97"/>
      <c r="HH75" s="97">
        <v>594.72</v>
      </c>
      <c r="HI75" s="97">
        <v>588.08000000000004</v>
      </c>
      <c r="HJ75" s="98">
        <v>599.22</v>
      </c>
      <c r="HK75" s="99"/>
      <c r="HL75" s="87"/>
      <c r="HM75" s="97"/>
      <c r="HN75" s="97"/>
      <c r="HO75" s="97"/>
      <c r="HP75" s="97"/>
      <c r="HQ75" s="97"/>
      <c r="HR75" s="98"/>
    </row>
    <row r="76" spans="1:226" x14ac:dyDescent="0.35">
      <c r="A76" s="100">
        <v>44879</v>
      </c>
      <c r="B76" s="101" t="s">
        <v>1000</v>
      </c>
      <c r="C76" s="102">
        <v>938.74377719496033</v>
      </c>
      <c r="D76" s="102">
        <v>1146.7963648218288</v>
      </c>
      <c r="E76" s="102">
        <v>1104.5284276710574</v>
      </c>
      <c r="F76" s="102">
        <v>719.91268390462358</v>
      </c>
      <c r="G76" s="102">
        <v>718.78463934269598</v>
      </c>
      <c r="H76" s="103">
        <v>538.19510595496786</v>
      </c>
      <c r="I76" s="101" t="s">
        <v>1001</v>
      </c>
      <c r="J76" s="102">
        <v>942.71186099654096</v>
      </c>
      <c r="K76" s="102">
        <v>1130.1987621044784</v>
      </c>
      <c r="L76" s="102">
        <v>1105.4160720739687</v>
      </c>
      <c r="M76" s="102">
        <v>707.19433195303588</v>
      </c>
      <c r="N76" s="102">
        <v>510.65214703425227</v>
      </c>
      <c r="O76" s="103">
        <v>562.40268181756824</v>
      </c>
      <c r="P76" s="84" t="s">
        <v>1002</v>
      </c>
      <c r="Q76" s="97">
        <v>871.76</v>
      </c>
      <c r="R76" s="97">
        <v>1133.99</v>
      </c>
      <c r="S76" s="97">
        <v>1076.25</v>
      </c>
      <c r="T76" s="97">
        <v>711.02</v>
      </c>
      <c r="U76" s="97"/>
      <c r="V76" s="98"/>
      <c r="W76" s="84" t="s">
        <v>1003</v>
      </c>
      <c r="X76" s="97">
        <v>999.8</v>
      </c>
      <c r="Y76" s="97">
        <v>1199.92</v>
      </c>
      <c r="Z76" s="97">
        <v>985.73</v>
      </c>
      <c r="AA76" s="97">
        <v>539.46</v>
      </c>
      <c r="AB76" s="97"/>
      <c r="AC76" s="98">
        <v>639.66999999999996</v>
      </c>
      <c r="AD76" s="84" t="s">
        <v>1004</v>
      </c>
      <c r="AE76" s="87">
        <v>0.51129972389814904</v>
      </c>
      <c r="AF76" s="97">
        <v>817.7</v>
      </c>
      <c r="AG76" s="97">
        <v>1060.48</v>
      </c>
      <c r="AH76" s="97">
        <v>917.94</v>
      </c>
      <c r="AI76" s="97"/>
      <c r="AJ76" s="97"/>
      <c r="AK76" s="98">
        <v>408.78</v>
      </c>
      <c r="AL76" s="88" t="s">
        <v>1005</v>
      </c>
      <c r="AM76" s="89">
        <v>1</v>
      </c>
      <c r="AN76" s="97">
        <v>909.92</v>
      </c>
      <c r="AO76" s="97">
        <v>1220.1500000000001</v>
      </c>
      <c r="AP76" s="97">
        <v>1124.3399999999999</v>
      </c>
      <c r="AQ76" s="97">
        <v>977.67</v>
      </c>
      <c r="AR76" s="97"/>
      <c r="AS76" s="98"/>
      <c r="AT76" s="84" t="s">
        <v>1006</v>
      </c>
      <c r="AU76" s="87">
        <v>4.1170900407591901E-2</v>
      </c>
      <c r="AV76" s="97">
        <v>892</v>
      </c>
      <c r="AW76" s="97">
        <v>1184.79</v>
      </c>
      <c r="AX76" s="97">
        <v>1014.03</v>
      </c>
      <c r="AY76" s="97"/>
      <c r="AZ76" s="97"/>
      <c r="BA76" s="98">
        <v>516.32000000000005</v>
      </c>
      <c r="BB76" s="84" t="s">
        <v>1007</v>
      </c>
      <c r="BC76" s="97">
        <v>961.47</v>
      </c>
      <c r="BD76" s="97">
        <v>1198.51</v>
      </c>
      <c r="BE76" s="97">
        <v>1179.51</v>
      </c>
      <c r="BF76" s="97"/>
      <c r="BG76" s="97"/>
      <c r="BH76" s="98">
        <v>806.99</v>
      </c>
      <c r="BI76" s="84" t="s">
        <v>1008</v>
      </c>
      <c r="BJ76" s="87">
        <v>0.134441128229948</v>
      </c>
      <c r="BK76" s="97">
        <v>1021.35</v>
      </c>
      <c r="BL76" s="97">
        <v>1172.46</v>
      </c>
      <c r="BM76" s="97">
        <v>1331.69</v>
      </c>
      <c r="BN76" s="97">
        <v>927.91</v>
      </c>
      <c r="BO76" s="97"/>
      <c r="BP76" s="98"/>
      <c r="BQ76" s="84" t="s">
        <v>1009</v>
      </c>
      <c r="BR76" s="87">
        <v>1</v>
      </c>
      <c r="BS76" s="97">
        <v>1011.17</v>
      </c>
      <c r="BT76" s="97">
        <v>1254.67</v>
      </c>
      <c r="BU76" s="97">
        <v>1169.5</v>
      </c>
      <c r="BV76" s="97"/>
      <c r="BW76" s="97"/>
      <c r="BX76" s="98">
        <v>532.83000000000004</v>
      </c>
      <c r="BY76" s="84" t="s">
        <v>1010</v>
      </c>
      <c r="BZ76" s="97">
        <v>1002.38</v>
      </c>
      <c r="CA76" s="97">
        <v>1224.22</v>
      </c>
      <c r="CB76" s="97">
        <v>1039.43</v>
      </c>
      <c r="CC76" s="97">
        <v>678.53</v>
      </c>
      <c r="CD76" s="97"/>
      <c r="CE76" s="98">
        <v>828.59</v>
      </c>
      <c r="CF76" s="84" t="s">
        <v>1011</v>
      </c>
      <c r="CG76" s="97">
        <v>913.07</v>
      </c>
      <c r="CH76" s="97">
        <v>1286.25</v>
      </c>
      <c r="CI76" s="97">
        <v>1151.6199999999999</v>
      </c>
      <c r="CJ76" s="97"/>
      <c r="CK76" s="97"/>
      <c r="CL76" s="98"/>
      <c r="CM76" s="84" t="s">
        <v>1012</v>
      </c>
      <c r="CN76" s="97">
        <v>713.3</v>
      </c>
      <c r="CO76" s="97">
        <v>892.59</v>
      </c>
      <c r="CP76" s="97">
        <v>1116.77</v>
      </c>
      <c r="CQ76" s="97">
        <v>628.83000000000004</v>
      </c>
      <c r="CR76" s="97"/>
      <c r="CS76" s="98">
        <v>514.73</v>
      </c>
      <c r="CT76" s="84" t="s">
        <v>1013</v>
      </c>
      <c r="CU76" s="97">
        <v>983.05</v>
      </c>
      <c r="CV76" s="97">
        <v>1245.83</v>
      </c>
      <c r="CW76" s="97">
        <v>771.34</v>
      </c>
      <c r="CX76" s="97">
        <v>619.91999999999996</v>
      </c>
      <c r="CY76" s="97"/>
      <c r="CZ76" s="98"/>
      <c r="DA76" s="84" t="s">
        <v>1014</v>
      </c>
      <c r="DB76" s="87">
        <v>0.132511760418737</v>
      </c>
      <c r="DC76" s="97">
        <v>862.7</v>
      </c>
      <c r="DD76" s="97">
        <v>1159.53</v>
      </c>
      <c r="DE76" s="97">
        <v>1043.27</v>
      </c>
      <c r="DF76" s="97">
        <v>924.14</v>
      </c>
      <c r="DG76" s="97"/>
      <c r="DH76" s="98">
        <v>737.16</v>
      </c>
      <c r="DI76" s="84" t="s">
        <v>1015</v>
      </c>
      <c r="DJ76" s="87">
        <v>2.4553132979768201E-3</v>
      </c>
      <c r="DK76" s="97">
        <v>758.3</v>
      </c>
      <c r="DL76" s="97">
        <v>1010.79</v>
      </c>
      <c r="DM76" s="97">
        <v>1010.79</v>
      </c>
      <c r="DN76" s="97">
        <v>929.19</v>
      </c>
      <c r="DO76" s="97"/>
      <c r="DP76" s="98">
        <v>691.39</v>
      </c>
      <c r="DQ76" s="84" t="s">
        <v>1016</v>
      </c>
      <c r="DR76" s="97">
        <v>989.07</v>
      </c>
      <c r="DS76" s="97">
        <v>1220.05</v>
      </c>
      <c r="DT76" s="97">
        <v>895.75</v>
      </c>
      <c r="DU76" s="97">
        <v>862.49</v>
      </c>
      <c r="DV76" s="97"/>
      <c r="DW76" s="98"/>
      <c r="DX76" s="84" t="s">
        <v>1017</v>
      </c>
      <c r="DY76" s="97">
        <v>923.18</v>
      </c>
      <c r="DZ76" s="97">
        <v>1151.01</v>
      </c>
      <c r="EA76" s="97">
        <v>1072.3399999999999</v>
      </c>
      <c r="EB76" s="97">
        <v>700.72</v>
      </c>
      <c r="EC76" s="97"/>
      <c r="ED76" s="98">
        <v>536.4</v>
      </c>
      <c r="EE76" s="84" t="s">
        <v>1018</v>
      </c>
      <c r="EF76" s="87">
        <v>1</v>
      </c>
      <c r="EG76" s="97">
        <v>924.28</v>
      </c>
      <c r="EH76" s="97">
        <v>1173.8900000000001</v>
      </c>
      <c r="EI76" s="97">
        <v>990.27</v>
      </c>
      <c r="EJ76" s="97"/>
      <c r="EK76" s="97">
        <v>323.74</v>
      </c>
      <c r="EL76" s="98">
        <v>451.57</v>
      </c>
      <c r="EM76" s="84" t="s">
        <v>1019</v>
      </c>
      <c r="EN76" s="97">
        <v>945.5</v>
      </c>
      <c r="EO76" s="97">
        <v>1143.29</v>
      </c>
      <c r="EP76" s="97">
        <v>1025.74</v>
      </c>
      <c r="EQ76" s="97"/>
      <c r="ER76" s="97"/>
      <c r="ES76" s="98">
        <v>638.27</v>
      </c>
      <c r="ET76" s="84" t="s">
        <v>1020</v>
      </c>
      <c r="EU76" s="87">
        <v>1</v>
      </c>
      <c r="EV76" s="97">
        <v>960.02</v>
      </c>
      <c r="EW76" s="97">
        <v>1168.5</v>
      </c>
      <c r="EX76" s="97">
        <v>1168.5</v>
      </c>
      <c r="EY76" s="97"/>
      <c r="EZ76" s="97"/>
      <c r="FA76" s="98">
        <v>514.30999999999995</v>
      </c>
      <c r="FB76" s="84" t="s">
        <v>1021</v>
      </c>
      <c r="FC76" s="97">
        <v>586.21</v>
      </c>
      <c r="FD76" s="97">
        <v>553.02</v>
      </c>
      <c r="FE76" s="97">
        <v>615.37</v>
      </c>
      <c r="FF76" s="97"/>
      <c r="FG76" s="97"/>
      <c r="FH76" s="98"/>
      <c r="FI76" s="84" t="s">
        <v>1022</v>
      </c>
      <c r="FJ76" s="97">
        <v>947.9</v>
      </c>
      <c r="FK76" s="97">
        <v>1175.3699999999999</v>
      </c>
      <c r="FL76" s="97">
        <v>1146.44</v>
      </c>
      <c r="FM76" s="97">
        <v>706.14</v>
      </c>
      <c r="FN76" s="97"/>
      <c r="FO76" s="98">
        <v>525.39</v>
      </c>
      <c r="FP76" s="84" t="s">
        <v>1023</v>
      </c>
      <c r="FQ76" s="87">
        <v>0.213228709113395</v>
      </c>
      <c r="FR76" s="97">
        <v>969.48</v>
      </c>
      <c r="FS76" s="97">
        <v>1237.0899999999999</v>
      </c>
      <c r="FT76" s="97">
        <v>1158.33</v>
      </c>
      <c r="FU76" s="97">
        <v>755.04</v>
      </c>
      <c r="FV76" s="97">
        <v>745.66</v>
      </c>
      <c r="FW76" s="98">
        <v>523.11</v>
      </c>
      <c r="FX76" s="84" t="s">
        <v>1024</v>
      </c>
      <c r="FY76" s="97">
        <v>960.67</v>
      </c>
      <c r="FZ76" s="97">
        <v>1158.19</v>
      </c>
      <c r="GA76" s="97">
        <v>1056.33</v>
      </c>
      <c r="GB76" s="97">
        <v>904.15</v>
      </c>
      <c r="GC76" s="97"/>
      <c r="GD76" s="98">
        <v>554.88</v>
      </c>
      <c r="GE76" s="84" t="s">
        <v>1025</v>
      </c>
      <c r="GF76" s="87">
        <v>0.20390269763269001</v>
      </c>
      <c r="GG76" s="97">
        <v>930.25</v>
      </c>
      <c r="GH76" s="97">
        <v>1186.68</v>
      </c>
      <c r="GI76" s="97">
        <v>1116.32</v>
      </c>
      <c r="GJ76" s="97">
        <v>808.76</v>
      </c>
      <c r="GK76" s="97"/>
      <c r="GL76" s="98">
        <v>613.79</v>
      </c>
      <c r="GM76" s="84" t="s">
        <v>1026</v>
      </c>
      <c r="GN76" s="87">
        <v>9.2839304447931106E-2</v>
      </c>
      <c r="GO76" s="97">
        <v>943.84</v>
      </c>
      <c r="GP76" s="97">
        <v>1484.63</v>
      </c>
      <c r="GQ76" s="97">
        <v>883.92</v>
      </c>
      <c r="GR76" s="97">
        <v>678.38</v>
      </c>
      <c r="GS76" s="97"/>
      <c r="GT76" s="98"/>
      <c r="GU76" s="84" t="s">
        <v>1027</v>
      </c>
      <c r="GV76" s="87">
        <v>1</v>
      </c>
      <c r="GW76" s="97">
        <v>819.53</v>
      </c>
      <c r="GX76" s="97">
        <v>1101.08</v>
      </c>
      <c r="GY76" s="97">
        <v>1087.74</v>
      </c>
      <c r="GZ76" s="97"/>
      <c r="HA76" s="97"/>
      <c r="HB76" s="98">
        <v>701.53</v>
      </c>
      <c r="HC76" s="84" t="s">
        <v>1028</v>
      </c>
      <c r="HD76" s="87">
        <v>1</v>
      </c>
      <c r="HE76" s="97">
        <v>893.85</v>
      </c>
      <c r="HF76" s="97">
        <v>1159.8499999999999</v>
      </c>
      <c r="HG76" s="97"/>
      <c r="HH76" s="97">
        <v>611.1</v>
      </c>
      <c r="HI76" s="97">
        <v>604.46</v>
      </c>
      <c r="HJ76" s="98">
        <v>597.54999999999995</v>
      </c>
      <c r="HK76" s="99"/>
      <c r="HL76" s="87"/>
      <c r="HM76" s="97"/>
      <c r="HN76" s="97"/>
      <c r="HO76" s="97"/>
      <c r="HP76" s="97"/>
      <c r="HQ76" s="97"/>
      <c r="HR76" s="98"/>
    </row>
    <row r="77" spans="1:226" x14ac:dyDescent="0.35">
      <c r="A77" s="100">
        <v>44872</v>
      </c>
      <c r="B77" s="101" t="s">
        <v>1000</v>
      </c>
      <c r="C77" s="102">
        <v>951.17831429637567</v>
      </c>
      <c r="D77" s="102">
        <v>1185.3378942278853</v>
      </c>
      <c r="E77" s="102">
        <v>1148.7769018454267</v>
      </c>
      <c r="F77" s="102">
        <v>720.58105014898729</v>
      </c>
      <c r="G77" s="102">
        <v>719.05938091143582</v>
      </c>
      <c r="H77" s="103">
        <v>531.36112238089629</v>
      </c>
      <c r="I77" s="101" t="s">
        <v>1001</v>
      </c>
      <c r="J77" s="102">
        <v>956.3939281851782</v>
      </c>
      <c r="K77" s="102">
        <v>1169.3840378913637</v>
      </c>
      <c r="L77" s="102">
        <v>1149.5577305063539</v>
      </c>
      <c r="M77" s="102">
        <v>708.29109413551851</v>
      </c>
      <c r="N77" s="102">
        <v>509.02751879699241</v>
      </c>
      <c r="O77" s="103">
        <v>563.38746018277732</v>
      </c>
      <c r="P77" s="84" t="s">
        <v>1002</v>
      </c>
      <c r="Q77" s="97">
        <v>889.26</v>
      </c>
      <c r="R77" s="97">
        <v>1204.82</v>
      </c>
      <c r="S77" s="97">
        <v>1149.07</v>
      </c>
      <c r="T77" s="97">
        <v>700.02</v>
      </c>
      <c r="U77" s="97"/>
      <c r="V77" s="98"/>
      <c r="W77" s="84" t="s">
        <v>1003</v>
      </c>
      <c r="X77" s="97">
        <v>962.13</v>
      </c>
      <c r="Y77" s="97">
        <v>1225.8699999999999</v>
      </c>
      <c r="Z77" s="97">
        <v>1086.8</v>
      </c>
      <c r="AA77" s="97">
        <v>555.33000000000004</v>
      </c>
      <c r="AB77" s="97"/>
      <c r="AC77" s="98">
        <v>657.85</v>
      </c>
      <c r="AD77" s="84" t="s">
        <v>1004</v>
      </c>
      <c r="AE77" s="87">
        <v>0.51129972389814904</v>
      </c>
      <c r="AF77" s="97">
        <v>817.78</v>
      </c>
      <c r="AG77" s="97">
        <v>1054.68</v>
      </c>
      <c r="AH77" s="97">
        <v>969.22</v>
      </c>
      <c r="AI77" s="97"/>
      <c r="AJ77" s="97"/>
      <c r="AK77" s="98">
        <v>313.25</v>
      </c>
      <c r="AL77" s="88" t="s">
        <v>1005</v>
      </c>
      <c r="AM77" s="89">
        <v>1</v>
      </c>
      <c r="AN77" s="97">
        <v>888.72</v>
      </c>
      <c r="AO77" s="97">
        <v>1233.45</v>
      </c>
      <c r="AP77" s="97">
        <v>1155.3399999999999</v>
      </c>
      <c r="AQ77" s="97">
        <v>977.67</v>
      </c>
      <c r="AR77" s="97"/>
      <c r="AS77" s="98"/>
      <c r="AT77" s="84" t="s">
        <v>1006</v>
      </c>
      <c r="AU77" s="87">
        <v>4.1150569935393601E-2</v>
      </c>
      <c r="AV77" s="97">
        <v>901.73</v>
      </c>
      <c r="AW77" s="97">
        <v>1226.81</v>
      </c>
      <c r="AX77" s="97">
        <v>1061.72</v>
      </c>
      <c r="AY77" s="97"/>
      <c r="AZ77" s="97"/>
      <c r="BA77" s="98">
        <v>519.04999999999995</v>
      </c>
      <c r="BB77" s="84" t="s">
        <v>1007</v>
      </c>
      <c r="BC77" s="97">
        <v>1004.32</v>
      </c>
      <c r="BD77" s="97">
        <v>1283.3800000000001</v>
      </c>
      <c r="BE77" s="97">
        <v>1207.21</v>
      </c>
      <c r="BF77" s="97"/>
      <c r="BG77" s="97"/>
      <c r="BH77" s="98">
        <v>803.96</v>
      </c>
      <c r="BI77" s="84" t="s">
        <v>1008</v>
      </c>
      <c r="BJ77" s="87">
        <v>0.13442124931109101</v>
      </c>
      <c r="BK77" s="97">
        <v>1064.21</v>
      </c>
      <c r="BL77" s="97">
        <v>1269.07</v>
      </c>
      <c r="BM77" s="97">
        <v>1428.28</v>
      </c>
      <c r="BN77" s="97">
        <v>927.78</v>
      </c>
      <c r="BO77" s="97"/>
      <c r="BP77" s="98"/>
      <c r="BQ77" s="84" t="s">
        <v>1009</v>
      </c>
      <c r="BR77" s="87">
        <v>1</v>
      </c>
      <c r="BS77" s="97">
        <v>1012</v>
      </c>
      <c r="BT77" s="97">
        <v>1254.67</v>
      </c>
      <c r="BU77" s="97">
        <v>1202.83</v>
      </c>
      <c r="BV77" s="97"/>
      <c r="BW77" s="97"/>
      <c r="BX77" s="98">
        <v>532.83000000000004</v>
      </c>
      <c r="BY77" s="84" t="s">
        <v>1010</v>
      </c>
      <c r="BZ77" s="97">
        <v>991.21</v>
      </c>
      <c r="CA77" s="97">
        <v>1244.1199999999999</v>
      </c>
      <c r="CB77" s="97">
        <v>1055.05</v>
      </c>
      <c r="CC77" s="97">
        <v>672.43</v>
      </c>
      <c r="CD77" s="97"/>
      <c r="CE77" s="98">
        <v>824.26</v>
      </c>
      <c r="CF77" s="84" t="s">
        <v>1011</v>
      </c>
      <c r="CG77" s="97">
        <v>927.59</v>
      </c>
      <c r="CH77" s="97">
        <v>1272.54</v>
      </c>
      <c r="CI77" s="97">
        <v>1261.3</v>
      </c>
      <c r="CJ77" s="97"/>
      <c r="CK77" s="97"/>
      <c r="CL77" s="98"/>
      <c r="CM77" s="84" t="s">
        <v>1012</v>
      </c>
      <c r="CN77" s="97">
        <v>708.42</v>
      </c>
      <c r="CO77" s="97">
        <v>917.51</v>
      </c>
      <c r="CP77" s="97">
        <v>1152.47</v>
      </c>
      <c r="CQ77" s="97">
        <v>645.96</v>
      </c>
      <c r="CR77" s="97"/>
      <c r="CS77" s="98">
        <v>508.52</v>
      </c>
      <c r="CT77" s="84" t="s">
        <v>1013</v>
      </c>
      <c r="CU77" s="97">
        <v>973.37</v>
      </c>
      <c r="CV77" s="97">
        <v>1261.96</v>
      </c>
      <c r="CW77" s="97">
        <v>798.76</v>
      </c>
      <c r="CX77" s="97">
        <v>619.91999999999996</v>
      </c>
      <c r="CY77" s="97"/>
      <c r="CZ77" s="98"/>
      <c r="DA77" s="84" t="s">
        <v>1014</v>
      </c>
      <c r="DB77" s="87">
        <v>0.132669983416252</v>
      </c>
      <c r="DC77" s="97">
        <v>807.06</v>
      </c>
      <c r="DD77" s="97">
        <v>1189.78</v>
      </c>
      <c r="DE77" s="97">
        <v>1031.77</v>
      </c>
      <c r="DF77" s="97">
        <v>925.24</v>
      </c>
      <c r="DG77" s="97"/>
      <c r="DH77" s="98">
        <v>734.22</v>
      </c>
      <c r="DI77" s="84" t="s">
        <v>1015</v>
      </c>
      <c r="DJ77" s="87">
        <v>2.49357903398748E-3</v>
      </c>
      <c r="DK77" s="97">
        <v>764.32</v>
      </c>
      <c r="DL77" s="97">
        <v>1052.6500000000001</v>
      </c>
      <c r="DM77" s="97">
        <v>1052.6500000000001</v>
      </c>
      <c r="DN77" s="97">
        <v>880.34</v>
      </c>
      <c r="DO77" s="97"/>
      <c r="DP77" s="98">
        <v>702.91</v>
      </c>
      <c r="DQ77" s="84" t="s">
        <v>1016</v>
      </c>
      <c r="DR77" s="97">
        <v>994.52</v>
      </c>
      <c r="DS77" s="97">
        <v>1221.44</v>
      </c>
      <c r="DT77" s="97">
        <v>961.82</v>
      </c>
      <c r="DU77" s="97">
        <v>876.73</v>
      </c>
      <c r="DV77" s="97"/>
      <c r="DW77" s="98"/>
      <c r="DX77" s="84" t="s">
        <v>1017</v>
      </c>
      <c r="DY77" s="97">
        <v>904.99</v>
      </c>
      <c r="DZ77" s="97">
        <v>1156.01</v>
      </c>
      <c r="EA77" s="97">
        <v>1112.29</v>
      </c>
      <c r="EB77" s="97">
        <v>714.5</v>
      </c>
      <c r="EC77" s="97"/>
      <c r="ED77" s="98">
        <v>538.29</v>
      </c>
      <c r="EE77" s="84" t="s">
        <v>1018</v>
      </c>
      <c r="EF77" s="87">
        <v>1</v>
      </c>
      <c r="EG77" s="97">
        <v>934.79</v>
      </c>
      <c r="EH77" s="97">
        <v>1191.82</v>
      </c>
      <c r="EI77" s="97">
        <v>1115.98</v>
      </c>
      <c r="EJ77" s="97"/>
      <c r="EK77" s="97">
        <v>323.74</v>
      </c>
      <c r="EL77" s="98">
        <v>454.52</v>
      </c>
      <c r="EM77" s="84" t="s">
        <v>1019</v>
      </c>
      <c r="EN77" s="97">
        <v>944.64</v>
      </c>
      <c r="EO77" s="97">
        <v>1147.56</v>
      </c>
      <c r="EP77" s="97">
        <v>1029.25</v>
      </c>
      <c r="EQ77" s="97"/>
      <c r="ER77" s="97"/>
      <c r="ES77" s="98">
        <v>638.27</v>
      </c>
      <c r="ET77" s="84" t="s">
        <v>1020</v>
      </c>
      <c r="EU77" s="87">
        <v>1</v>
      </c>
      <c r="EV77" s="97">
        <v>960.02</v>
      </c>
      <c r="EW77" s="97">
        <v>1189.1600000000001</v>
      </c>
      <c r="EX77" s="97">
        <v>1189.1600000000001</v>
      </c>
      <c r="EY77" s="97"/>
      <c r="EZ77" s="97"/>
      <c r="FA77" s="98">
        <v>514.23</v>
      </c>
      <c r="FB77" s="84" t="s">
        <v>1021</v>
      </c>
      <c r="FC77" s="97">
        <v>586.21</v>
      </c>
      <c r="FD77" s="97">
        <v>553.02</v>
      </c>
      <c r="FE77" s="97">
        <v>615.37</v>
      </c>
      <c r="FF77" s="97"/>
      <c r="FG77" s="97"/>
      <c r="FH77" s="98"/>
      <c r="FI77" s="84" t="s">
        <v>1022</v>
      </c>
      <c r="FJ77" s="97">
        <v>1018.15</v>
      </c>
      <c r="FK77" s="97">
        <v>1286.94</v>
      </c>
      <c r="FL77" s="97">
        <v>1146.44</v>
      </c>
      <c r="FM77" s="97">
        <v>706.14</v>
      </c>
      <c r="FN77" s="97"/>
      <c r="FO77" s="98">
        <v>522.91999999999996</v>
      </c>
      <c r="FP77" s="84" t="s">
        <v>1023</v>
      </c>
      <c r="FQ77" s="87">
        <v>0.21337885415555299</v>
      </c>
      <c r="FR77" s="97">
        <v>970.76</v>
      </c>
      <c r="FS77" s="97">
        <v>1259.32</v>
      </c>
      <c r="FT77" s="97">
        <v>1191.75</v>
      </c>
      <c r="FU77" s="97">
        <v>757.1</v>
      </c>
      <c r="FV77" s="97">
        <v>746.18</v>
      </c>
      <c r="FW77" s="98">
        <v>526.6</v>
      </c>
      <c r="FX77" s="84" t="s">
        <v>1024</v>
      </c>
      <c r="FY77" s="97">
        <v>991.56</v>
      </c>
      <c r="FZ77" s="97">
        <v>1224.8499999999999</v>
      </c>
      <c r="GA77" s="97">
        <v>1083.97</v>
      </c>
      <c r="GB77" s="97">
        <v>900.68</v>
      </c>
      <c r="GC77" s="97"/>
      <c r="GD77" s="98">
        <v>555.69000000000005</v>
      </c>
      <c r="GE77" s="84" t="s">
        <v>1025</v>
      </c>
      <c r="GF77" s="87">
        <v>0.20468734008801601</v>
      </c>
      <c r="GG77" s="97">
        <v>921.85</v>
      </c>
      <c r="GH77" s="97">
        <v>1182.48</v>
      </c>
      <c r="GI77" s="97">
        <v>1265.49</v>
      </c>
      <c r="GJ77" s="97">
        <v>829.45</v>
      </c>
      <c r="GK77" s="97"/>
      <c r="GL77" s="98">
        <v>616.14</v>
      </c>
      <c r="GM77" s="84" t="s">
        <v>1026</v>
      </c>
      <c r="GN77" s="87">
        <v>9.23190546528804E-2</v>
      </c>
      <c r="GO77" s="97">
        <v>977.33</v>
      </c>
      <c r="GP77" s="97">
        <v>1600.98</v>
      </c>
      <c r="GQ77" s="97">
        <v>931.92</v>
      </c>
      <c r="GR77" s="97">
        <v>671.16</v>
      </c>
      <c r="GS77" s="97"/>
      <c r="GT77" s="98"/>
      <c r="GU77" s="84" t="s">
        <v>1027</v>
      </c>
      <c r="GV77" s="87">
        <v>1</v>
      </c>
      <c r="GW77" s="97">
        <v>807.98</v>
      </c>
      <c r="GX77" s="97">
        <v>1131.6400000000001</v>
      </c>
      <c r="GY77" s="97">
        <v>1118.1400000000001</v>
      </c>
      <c r="GZ77" s="97"/>
      <c r="HA77" s="97"/>
      <c r="HB77" s="98">
        <v>703.52</v>
      </c>
      <c r="HC77" s="84" t="s">
        <v>1028</v>
      </c>
      <c r="HD77" s="87">
        <v>1</v>
      </c>
      <c r="HE77" s="97">
        <v>893.02</v>
      </c>
      <c r="HF77" s="97">
        <v>1199.02</v>
      </c>
      <c r="HG77" s="97"/>
      <c r="HH77" s="97">
        <v>608.66</v>
      </c>
      <c r="HI77" s="97">
        <v>602.02</v>
      </c>
      <c r="HJ77" s="98">
        <v>606.72</v>
      </c>
      <c r="HK77" s="99"/>
      <c r="HL77" s="87"/>
      <c r="HM77" s="97"/>
      <c r="HN77" s="97"/>
      <c r="HO77" s="97"/>
      <c r="HP77" s="97"/>
      <c r="HQ77" s="97"/>
      <c r="HR77" s="98"/>
    </row>
    <row r="78" spans="1:226" x14ac:dyDescent="0.35">
      <c r="A78" s="100">
        <v>44865</v>
      </c>
      <c r="B78" s="101" t="s">
        <v>1000</v>
      </c>
      <c r="C78" s="102">
        <v>942.59046248444554</v>
      </c>
      <c r="D78" s="102">
        <v>1203.4656495546915</v>
      </c>
      <c r="E78" s="102">
        <v>1171.0471993405881</v>
      </c>
      <c r="F78" s="102">
        <v>718.96633888212455</v>
      </c>
      <c r="G78" s="102">
        <v>715.47556224324057</v>
      </c>
      <c r="H78" s="103">
        <v>531.98436163056294</v>
      </c>
      <c r="I78" s="101" t="s">
        <v>1001</v>
      </c>
      <c r="J78" s="102">
        <v>942.73067582423164</v>
      </c>
      <c r="K78" s="102">
        <v>1192.3338526648083</v>
      </c>
      <c r="L78" s="102">
        <v>1173.3009378925699</v>
      </c>
      <c r="M78" s="102">
        <v>705.86352384458326</v>
      </c>
      <c r="N78" s="102">
        <v>504.63969089390139</v>
      </c>
      <c r="O78" s="103">
        <v>563.58208112739919</v>
      </c>
      <c r="P78" s="84" t="s">
        <v>1002</v>
      </c>
      <c r="Q78" s="97">
        <v>903.42</v>
      </c>
      <c r="R78" s="97">
        <v>1221.49</v>
      </c>
      <c r="S78" s="97">
        <v>1188.75</v>
      </c>
      <c r="T78" s="97">
        <v>617.6</v>
      </c>
      <c r="U78" s="97"/>
      <c r="V78" s="98"/>
      <c r="W78" s="84" t="s">
        <v>1003</v>
      </c>
      <c r="X78" s="97">
        <v>956.5</v>
      </c>
      <c r="Y78" s="97">
        <v>1298.71</v>
      </c>
      <c r="Z78" s="97">
        <v>1149.78</v>
      </c>
      <c r="AA78" s="97">
        <v>533.67999999999995</v>
      </c>
      <c r="AB78" s="97"/>
      <c r="AC78" s="98">
        <v>657.85</v>
      </c>
      <c r="AD78" s="84" t="s">
        <v>1004</v>
      </c>
      <c r="AE78" s="87">
        <v>0.51129972389814904</v>
      </c>
      <c r="AF78" s="97">
        <v>822.77</v>
      </c>
      <c r="AG78" s="97">
        <v>1058.18</v>
      </c>
      <c r="AH78" s="97">
        <v>761.18</v>
      </c>
      <c r="AI78" s="97"/>
      <c r="AJ78" s="97"/>
      <c r="AK78" s="98">
        <v>308.64999999999998</v>
      </c>
      <c r="AL78" s="88" t="s">
        <v>1005</v>
      </c>
      <c r="AM78" s="89">
        <v>1</v>
      </c>
      <c r="AN78" s="97">
        <v>870.61</v>
      </c>
      <c r="AO78" s="97">
        <v>1246.6500000000001</v>
      </c>
      <c r="AP78" s="97">
        <v>1168.3800000000001</v>
      </c>
      <c r="AQ78" s="97">
        <v>977.67</v>
      </c>
      <c r="AR78" s="97"/>
      <c r="AS78" s="98"/>
      <c r="AT78" s="84" t="s">
        <v>1006</v>
      </c>
      <c r="AU78" s="87">
        <v>4.0836327997386498E-2</v>
      </c>
      <c r="AV78" s="97">
        <v>908.14</v>
      </c>
      <c r="AW78" s="97">
        <v>1247.18</v>
      </c>
      <c r="AX78" s="97">
        <v>1116.22</v>
      </c>
      <c r="AY78" s="97"/>
      <c r="AZ78" s="97"/>
      <c r="BA78" s="98">
        <v>516.1</v>
      </c>
      <c r="BB78" s="84" t="s">
        <v>1007</v>
      </c>
      <c r="BC78" s="97">
        <v>979.95</v>
      </c>
      <c r="BD78" s="97">
        <v>1320.36</v>
      </c>
      <c r="BE78" s="97">
        <v>1219.98</v>
      </c>
      <c r="BF78" s="97"/>
      <c r="BG78" s="97"/>
      <c r="BH78" s="98">
        <v>806.99</v>
      </c>
      <c r="BI78" s="84" t="s">
        <v>1008</v>
      </c>
      <c r="BJ78" s="87">
        <v>0.13432916017409099</v>
      </c>
      <c r="BK78" s="97">
        <v>1031.24</v>
      </c>
      <c r="BL78" s="97">
        <v>1268.2</v>
      </c>
      <c r="BM78" s="97">
        <v>1427.3</v>
      </c>
      <c r="BN78" s="97">
        <v>927.14</v>
      </c>
      <c r="BO78" s="97"/>
      <c r="BP78" s="98"/>
      <c r="BQ78" s="84" t="s">
        <v>1009</v>
      </c>
      <c r="BR78" s="87">
        <v>1</v>
      </c>
      <c r="BS78" s="97">
        <v>1042</v>
      </c>
      <c r="BT78" s="97">
        <v>1270.5</v>
      </c>
      <c r="BU78" s="97">
        <v>1219.5</v>
      </c>
      <c r="BV78" s="97"/>
      <c r="BW78" s="97"/>
      <c r="BX78" s="98">
        <v>533.66999999999996</v>
      </c>
      <c r="BY78" s="84" t="s">
        <v>1010</v>
      </c>
      <c r="BZ78" s="97">
        <v>981.57</v>
      </c>
      <c r="CA78" s="97">
        <v>1250.28</v>
      </c>
      <c r="CB78" s="97">
        <v>1075.31</v>
      </c>
      <c r="CC78" s="97">
        <v>668.73</v>
      </c>
      <c r="CD78" s="97"/>
      <c r="CE78" s="98">
        <v>823.51</v>
      </c>
      <c r="CF78" s="84" t="s">
        <v>1011</v>
      </c>
      <c r="CG78" s="97">
        <v>936.46</v>
      </c>
      <c r="CH78" s="97">
        <v>1285.45</v>
      </c>
      <c r="CI78" s="97">
        <v>1281.46</v>
      </c>
      <c r="CJ78" s="97"/>
      <c r="CK78" s="97"/>
      <c r="CL78" s="98"/>
      <c r="CM78" s="84" t="s">
        <v>1012</v>
      </c>
      <c r="CN78" s="97">
        <v>702.52</v>
      </c>
      <c r="CO78" s="97">
        <v>947.37</v>
      </c>
      <c r="CP78" s="97">
        <v>1179.99</v>
      </c>
      <c r="CQ78" s="97">
        <v>643.6</v>
      </c>
      <c r="CR78" s="97"/>
      <c r="CS78" s="98">
        <v>506.99</v>
      </c>
      <c r="CT78" s="84" t="s">
        <v>1013</v>
      </c>
      <c r="CU78" s="97">
        <v>927.4</v>
      </c>
      <c r="CV78" s="97">
        <v>1276.48</v>
      </c>
      <c r="CW78" s="97">
        <v>826.18</v>
      </c>
      <c r="CX78" s="97">
        <v>619.91999999999996</v>
      </c>
      <c r="CY78" s="97"/>
      <c r="CZ78" s="98"/>
      <c r="DA78" s="84" t="s">
        <v>1014</v>
      </c>
      <c r="DB78" s="87">
        <v>0.132784490771478</v>
      </c>
      <c r="DC78" s="97">
        <v>807.75</v>
      </c>
      <c r="DD78" s="97">
        <v>1199.2</v>
      </c>
      <c r="DE78" s="97">
        <v>1053.5899999999999</v>
      </c>
      <c r="DF78" s="97">
        <v>926.04</v>
      </c>
      <c r="DG78" s="97"/>
      <c r="DH78" s="98">
        <v>734.86</v>
      </c>
      <c r="DI78" s="84" t="s">
        <v>1015</v>
      </c>
      <c r="DJ78" s="87">
        <v>2.4411082631514698E-3</v>
      </c>
      <c r="DK78" s="97">
        <v>732.45</v>
      </c>
      <c r="DL78" s="97">
        <v>938.92</v>
      </c>
      <c r="DM78" s="97">
        <v>938.92</v>
      </c>
      <c r="DN78" s="97">
        <v>861.81</v>
      </c>
      <c r="DO78" s="97"/>
      <c r="DP78" s="98">
        <v>689.39</v>
      </c>
      <c r="DQ78" s="84" t="s">
        <v>1016</v>
      </c>
      <c r="DR78" s="97">
        <v>997.69</v>
      </c>
      <c r="DS78" s="97">
        <v>1219.24</v>
      </c>
      <c r="DT78" s="97">
        <v>996.14</v>
      </c>
      <c r="DU78" s="97">
        <v>890.82</v>
      </c>
      <c r="DV78" s="97"/>
      <c r="DW78" s="98"/>
      <c r="DX78" s="84" t="s">
        <v>1017</v>
      </c>
      <c r="DY78" s="97">
        <v>896.8</v>
      </c>
      <c r="DZ78" s="97">
        <v>1161.73</v>
      </c>
      <c r="EA78" s="97">
        <v>1126.8</v>
      </c>
      <c r="EB78" s="97">
        <v>710.72</v>
      </c>
      <c r="EC78" s="97"/>
      <c r="ED78" s="98">
        <v>537.09</v>
      </c>
      <c r="EE78" s="84" t="s">
        <v>1018</v>
      </c>
      <c r="EF78" s="87">
        <v>1</v>
      </c>
      <c r="EG78" s="97">
        <v>943.37</v>
      </c>
      <c r="EH78" s="97">
        <v>1202.5</v>
      </c>
      <c r="EI78" s="97">
        <v>1125.57</v>
      </c>
      <c r="EJ78" s="97"/>
      <c r="EK78" s="97">
        <v>323.74</v>
      </c>
      <c r="EL78" s="98">
        <v>460.1</v>
      </c>
      <c r="EM78" s="84" t="s">
        <v>1019</v>
      </c>
      <c r="EN78" s="97">
        <v>917.29</v>
      </c>
      <c r="EO78" s="97">
        <v>1277.48</v>
      </c>
      <c r="EP78" s="97">
        <v>1146.79</v>
      </c>
      <c r="EQ78" s="97"/>
      <c r="ER78" s="97"/>
      <c r="ES78" s="98">
        <v>652.16</v>
      </c>
      <c r="ET78" s="84" t="s">
        <v>1020</v>
      </c>
      <c r="EU78" s="87">
        <v>1</v>
      </c>
      <c r="EV78" s="97">
        <v>981.61</v>
      </c>
      <c r="EW78" s="97">
        <v>1202.52</v>
      </c>
      <c r="EX78" s="97">
        <v>1202.52</v>
      </c>
      <c r="EY78" s="97"/>
      <c r="EZ78" s="97"/>
      <c r="FA78" s="98">
        <v>514.23</v>
      </c>
      <c r="FB78" s="84" t="s">
        <v>1021</v>
      </c>
      <c r="FC78" s="97">
        <v>586.21</v>
      </c>
      <c r="FD78" s="97">
        <v>553.02</v>
      </c>
      <c r="FE78" s="97">
        <v>615.37</v>
      </c>
      <c r="FF78" s="97"/>
      <c r="FG78" s="97"/>
      <c r="FH78" s="98"/>
      <c r="FI78" s="84" t="s">
        <v>1022</v>
      </c>
      <c r="FJ78" s="97">
        <v>1004.1</v>
      </c>
      <c r="FK78" s="97">
        <v>1335.7</v>
      </c>
      <c r="FL78" s="97">
        <v>1146.44</v>
      </c>
      <c r="FM78" s="97">
        <v>706.14</v>
      </c>
      <c r="FN78" s="97"/>
      <c r="FO78" s="98">
        <v>527.04999999999995</v>
      </c>
      <c r="FP78" s="84" t="s">
        <v>1023</v>
      </c>
      <c r="FQ78" s="87">
        <v>0.21238186258893499</v>
      </c>
      <c r="FR78" s="97">
        <v>1014.21</v>
      </c>
      <c r="FS78" s="97">
        <v>1274.82</v>
      </c>
      <c r="FT78" s="97">
        <v>1220.27</v>
      </c>
      <c r="FU78" s="97">
        <v>757.71</v>
      </c>
      <c r="FV78" s="97">
        <v>742.7</v>
      </c>
      <c r="FW78" s="98">
        <v>529.77</v>
      </c>
      <c r="FX78" s="84" t="s">
        <v>1024</v>
      </c>
      <c r="FY78" s="97">
        <v>975.38</v>
      </c>
      <c r="FZ78" s="97">
        <v>1244.3699999999999</v>
      </c>
      <c r="GA78" s="97">
        <v>1113.24</v>
      </c>
      <c r="GB78" s="97">
        <v>906.12</v>
      </c>
      <c r="GC78" s="97"/>
      <c r="GD78" s="98">
        <v>558.94000000000005</v>
      </c>
      <c r="GE78" s="84" t="s">
        <v>1025</v>
      </c>
      <c r="GF78" s="87">
        <v>0.203487780558777</v>
      </c>
      <c r="GG78" s="97">
        <v>909.56</v>
      </c>
      <c r="GH78" s="97">
        <v>1163.7</v>
      </c>
      <c r="GI78" s="97">
        <v>1352.66</v>
      </c>
      <c r="GJ78" s="97">
        <v>817.21</v>
      </c>
      <c r="GK78" s="97"/>
      <c r="GL78" s="98">
        <v>608.98</v>
      </c>
      <c r="GM78" s="84" t="s">
        <v>1026</v>
      </c>
      <c r="GN78" s="87">
        <v>9.1734703238235002E-2</v>
      </c>
      <c r="GO78" s="97">
        <v>952.79</v>
      </c>
      <c r="GP78" s="97">
        <v>1627.98</v>
      </c>
      <c r="GQ78" s="97">
        <v>935.05</v>
      </c>
      <c r="GR78" s="97">
        <v>678.47</v>
      </c>
      <c r="GS78" s="97"/>
      <c r="GT78" s="98"/>
      <c r="GU78" s="84" t="s">
        <v>1027</v>
      </c>
      <c r="GV78" s="87">
        <v>1</v>
      </c>
      <c r="GW78" s="97">
        <v>794.85</v>
      </c>
      <c r="GX78" s="97">
        <v>1073.6300000000001</v>
      </c>
      <c r="GY78" s="97">
        <v>1053.6600000000001</v>
      </c>
      <c r="GZ78" s="97"/>
      <c r="HA78" s="97"/>
      <c r="HB78" s="98">
        <v>701.77</v>
      </c>
      <c r="HC78" s="84" t="s">
        <v>1028</v>
      </c>
      <c r="HD78" s="87">
        <v>1</v>
      </c>
      <c r="HE78" s="97">
        <v>894.68</v>
      </c>
      <c r="HF78" s="97">
        <v>1194.02</v>
      </c>
      <c r="HG78" s="97"/>
      <c r="HH78" s="97">
        <v>602.07000000000005</v>
      </c>
      <c r="HI78" s="97">
        <v>595.42999999999995</v>
      </c>
      <c r="HJ78" s="98">
        <v>610.89</v>
      </c>
      <c r="HK78" s="99"/>
      <c r="HL78" s="87"/>
      <c r="HM78" s="97"/>
      <c r="HN78" s="97"/>
      <c r="HO78" s="97"/>
      <c r="HP78" s="97"/>
      <c r="HQ78" s="97"/>
      <c r="HR78" s="98"/>
    </row>
    <row r="79" spans="1:226" x14ac:dyDescent="0.35">
      <c r="A79" s="100">
        <v>44858</v>
      </c>
      <c r="B79" s="101" t="s">
        <v>1000</v>
      </c>
      <c r="C79" s="102">
        <v>950.23155391006935</v>
      </c>
      <c r="D79" s="102">
        <v>1212.7697352197324</v>
      </c>
      <c r="E79" s="102">
        <v>1212.7877188791008</v>
      </c>
      <c r="F79" s="102">
        <v>726.62894690427709</v>
      </c>
      <c r="G79" s="102">
        <v>675.62103468042415</v>
      </c>
      <c r="H79" s="103">
        <v>531.60154290098671</v>
      </c>
      <c r="I79" s="101" t="s">
        <v>1001</v>
      </c>
      <c r="J79" s="102">
        <v>953.15030410905138</v>
      </c>
      <c r="K79" s="102">
        <v>1203.2425797638259</v>
      </c>
      <c r="L79" s="102">
        <v>1217.0158194479252</v>
      </c>
      <c r="M79" s="102">
        <v>716.57740607183143</v>
      </c>
      <c r="N79" s="102">
        <v>517.87641604010014</v>
      </c>
      <c r="O79" s="103">
        <v>568.9240010026632</v>
      </c>
      <c r="P79" s="84" t="s">
        <v>1002</v>
      </c>
      <c r="Q79" s="97">
        <v>912.59</v>
      </c>
      <c r="R79" s="97">
        <v>1223.99</v>
      </c>
      <c r="S79" s="97">
        <v>1286.56</v>
      </c>
      <c r="T79" s="97">
        <v>710</v>
      </c>
      <c r="U79" s="97"/>
      <c r="V79" s="98"/>
      <c r="W79" s="84" t="s">
        <v>1003</v>
      </c>
      <c r="X79" s="97">
        <v>978.84</v>
      </c>
      <c r="Y79" s="97">
        <v>1320.64</v>
      </c>
      <c r="Z79" s="97">
        <v>1110.94</v>
      </c>
      <c r="AA79" s="97">
        <v>533.67999999999995</v>
      </c>
      <c r="AB79" s="97"/>
      <c r="AC79" s="98">
        <v>657.85</v>
      </c>
      <c r="AD79" s="84" t="s">
        <v>1004</v>
      </c>
      <c r="AE79" s="87">
        <v>0.51129972389814904</v>
      </c>
      <c r="AF79" s="97">
        <v>826.99</v>
      </c>
      <c r="AG79" s="97">
        <v>1058.18</v>
      </c>
      <c r="AH79" s="97">
        <v>761.18</v>
      </c>
      <c r="AI79" s="97"/>
      <c r="AJ79" s="97"/>
      <c r="AK79" s="98">
        <v>308.64999999999998</v>
      </c>
      <c r="AL79" s="88" t="s">
        <v>1005</v>
      </c>
      <c r="AM79" s="89">
        <v>1</v>
      </c>
      <c r="AN79" s="97">
        <v>868.64</v>
      </c>
      <c r="AO79" s="97">
        <v>1237.5899999999999</v>
      </c>
      <c r="AP79" s="97">
        <v>1170.5999999999999</v>
      </c>
      <c r="AQ79" s="97">
        <v>977.67</v>
      </c>
      <c r="AR79" s="97"/>
      <c r="AS79" s="98"/>
      <c r="AT79" s="84" t="s">
        <v>1006</v>
      </c>
      <c r="AU79" s="87">
        <v>4.0846336083653297E-2</v>
      </c>
      <c r="AV79" s="97">
        <v>923.79</v>
      </c>
      <c r="AW79" s="97">
        <v>1253.32</v>
      </c>
      <c r="AX79" s="97">
        <v>1155.1099999999999</v>
      </c>
      <c r="AY79" s="97"/>
      <c r="AZ79" s="97"/>
      <c r="BA79" s="98">
        <v>516.6</v>
      </c>
      <c r="BB79" s="84" t="s">
        <v>1007</v>
      </c>
      <c r="BC79" s="97">
        <v>994.24</v>
      </c>
      <c r="BD79" s="97">
        <v>1326.24</v>
      </c>
      <c r="BE79" s="97">
        <v>1293.3</v>
      </c>
      <c r="BF79" s="97"/>
      <c r="BG79" s="97"/>
      <c r="BH79" s="98">
        <v>804.97</v>
      </c>
      <c r="BI79" s="84" t="s">
        <v>1008</v>
      </c>
      <c r="BJ79" s="87">
        <v>0.13443570612354599</v>
      </c>
      <c r="BK79" s="97">
        <v>1042.82</v>
      </c>
      <c r="BL79" s="97">
        <v>1322.98</v>
      </c>
      <c r="BM79" s="97">
        <v>1460.7</v>
      </c>
      <c r="BN79" s="97">
        <v>927.88</v>
      </c>
      <c r="BO79" s="97"/>
      <c r="BP79" s="98"/>
      <c r="BQ79" s="84" t="s">
        <v>1009</v>
      </c>
      <c r="BR79" s="87">
        <v>1</v>
      </c>
      <c r="BS79" s="97">
        <v>1042.83</v>
      </c>
      <c r="BT79" s="97">
        <v>1270.5</v>
      </c>
      <c r="BU79" s="97">
        <v>1227.83</v>
      </c>
      <c r="BV79" s="97"/>
      <c r="BW79" s="97"/>
      <c r="BX79" s="98">
        <v>533.66999999999996</v>
      </c>
      <c r="BY79" s="84" t="s">
        <v>1010</v>
      </c>
      <c r="BZ79" s="97">
        <v>984.57</v>
      </c>
      <c r="CA79" s="97">
        <v>1251.5</v>
      </c>
      <c r="CB79" s="97">
        <v>1092</v>
      </c>
      <c r="CC79" s="97">
        <v>693.16</v>
      </c>
      <c r="CD79" s="97"/>
      <c r="CE79" s="98">
        <v>820.96</v>
      </c>
      <c r="CF79" s="84" t="s">
        <v>1011</v>
      </c>
      <c r="CG79" s="97">
        <v>934.85</v>
      </c>
      <c r="CH79" s="97">
        <v>1274.96</v>
      </c>
      <c r="CI79" s="97">
        <v>1283.8800000000001</v>
      </c>
      <c r="CJ79" s="97"/>
      <c r="CK79" s="97"/>
      <c r="CL79" s="98"/>
      <c r="CM79" s="84" t="s">
        <v>1012</v>
      </c>
      <c r="CN79" s="97">
        <v>729.51</v>
      </c>
      <c r="CO79" s="97">
        <v>978.62</v>
      </c>
      <c r="CP79" s="97">
        <v>1229.2</v>
      </c>
      <c r="CQ79" s="97">
        <v>636.01</v>
      </c>
      <c r="CR79" s="97"/>
      <c r="CS79" s="98">
        <v>506.51</v>
      </c>
      <c r="CT79" s="84" t="s">
        <v>1013</v>
      </c>
      <c r="CU79" s="97">
        <v>918.53</v>
      </c>
      <c r="CV79" s="97">
        <v>1300.67</v>
      </c>
      <c r="CW79" s="97">
        <v>839.08</v>
      </c>
      <c r="CX79" s="97">
        <v>619.91999999999996</v>
      </c>
      <c r="CY79" s="97"/>
      <c r="CZ79" s="98"/>
      <c r="DA79" s="84" t="s">
        <v>1014</v>
      </c>
      <c r="DB79" s="87">
        <v>0.13273690218617701</v>
      </c>
      <c r="DC79" s="97">
        <v>772.42</v>
      </c>
      <c r="DD79" s="97">
        <v>1143.8699999999999</v>
      </c>
      <c r="DE79" s="97">
        <v>1031.98</v>
      </c>
      <c r="DF79" s="97">
        <v>900.75</v>
      </c>
      <c r="DG79" s="97"/>
      <c r="DH79" s="98">
        <v>751.48</v>
      </c>
      <c r="DI79" s="84" t="s">
        <v>1015</v>
      </c>
      <c r="DJ79" s="87">
        <v>2.42789161891813E-3</v>
      </c>
      <c r="DK79" s="97">
        <v>749.58</v>
      </c>
      <c r="DL79" s="97">
        <v>1084.6600000000001</v>
      </c>
      <c r="DM79" s="97">
        <v>1084.6600000000001</v>
      </c>
      <c r="DN79" s="97">
        <v>801.22</v>
      </c>
      <c r="DO79" s="97"/>
      <c r="DP79" s="98">
        <v>683.76</v>
      </c>
      <c r="DQ79" s="84" t="s">
        <v>1016</v>
      </c>
      <c r="DR79" s="97">
        <v>998.42</v>
      </c>
      <c r="DS79" s="97">
        <v>1214.44</v>
      </c>
      <c r="DT79" s="97">
        <v>1049.97</v>
      </c>
      <c r="DU79" s="97">
        <v>863.97</v>
      </c>
      <c r="DV79" s="97"/>
      <c r="DW79" s="98"/>
      <c r="DX79" s="84" t="s">
        <v>1017</v>
      </c>
      <c r="DY79" s="97">
        <v>907.86</v>
      </c>
      <c r="DZ79" s="97">
        <v>1173.6500000000001</v>
      </c>
      <c r="EA79" s="97">
        <v>1139.5899999999999</v>
      </c>
      <c r="EB79" s="97">
        <v>704.72</v>
      </c>
      <c r="EC79" s="97"/>
      <c r="ED79" s="98">
        <v>544.84</v>
      </c>
      <c r="EE79" s="84" t="s">
        <v>1018</v>
      </c>
      <c r="EF79" s="87">
        <v>1</v>
      </c>
      <c r="EG79" s="97">
        <v>950</v>
      </c>
      <c r="EH79" s="97">
        <v>1204.78</v>
      </c>
      <c r="EI79" s="97">
        <v>1116.6300000000001</v>
      </c>
      <c r="EJ79" s="97"/>
      <c r="EK79" s="97">
        <v>323.74</v>
      </c>
      <c r="EL79" s="98">
        <v>461.92</v>
      </c>
      <c r="EM79" s="84" t="s">
        <v>1019</v>
      </c>
      <c r="EN79" s="97">
        <v>940.37</v>
      </c>
      <c r="EO79" s="97">
        <v>1310.81</v>
      </c>
      <c r="EP79" s="97">
        <v>1114.3399999999999</v>
      </c>
      <c r="EQ79" s="97"/>
      <c r="ER79" s="97"/>
      <c r="ES79" s="98">
        <v>652.16</v>
      </c>
      <c r="ET79" s="84" t="s">
        <v>1020</v>
      </c>
      <c r="EU79" s="87">
        <v>1</v>
      </c>
      <c r="EV79" s="97">
        <v>991.94</v>
      </c>
      <c r="EW79" s="97">
        <v>1192.19</v>
      </c>
      <c r="EX79" s="97">
        <v>1192.19</v>
      </c>
      <c r="EY79" s="97"/>
      <c r="EZ79" s="97"/>
      <c r="FA79" s="98">
        <v>512.24</v>
      </c>
      <c r="FB79" s="84" t="s">
        <v>1021</v>
      </c>
      <c r="FC79" s="97">
        <v>586.21</v>
      </c>
      <c r="FD79" s="97">
        <v>553.02</v>
      </c>
      <c r="FE79" s="97">
        <v>615.37</v>
      </c>
      <c r="FF79" s="97"/>
      <c r="FG79" s="97"/>
      <c r="FH79" s="98"/>
      <c r="FI79" s="84" t="s">
        <v>1022</v>
      </c>
      <c r="FJ79" s="97">
        <v>1014.02</v>
      </c>
      <c r="FK79" s="97">
        <v>1343.96</v>
      </c>
      <c r="FL79" s="97">
        <v>1146.44</v>
      </c>
      <c r="FM79" s="97">
        <v>706.14</v>
      </c>
      <c r="FN79" s="97"/>
      <c r="FO79" s="98">
        <v>533.66</v>
      </c>
      <c r="FP79" s="84" t="s">
        <v>1023</v>
      </c>
      <c r="FQ79" s="87">
        <v>0.208733405694247</v>
      </c>
      <c r="FR79" s="97">
        <v>996.79</v>
      </c>
      <c r="FS79" s="97">
        <v>1252.92</v>
      </c>
      <c r="FT79" s="97">
        <v>1199.31</v>
      </c>
      <c r="FU79" s="97">
        <v>745.3</v>
      </c>
      <c r="FV79" s="97">
        <v>695.99</v>
      </c>
      <c r="FW79" s="98">
        <v>520.66999999999996</v>
      </c>
      <c r="FX79" s="84" t="s">
        <v>1024</v>
      </c>
      <c r="FY79" s="97">
        <v>990.01</v>
      </c>
      <c r="FZ79" s="97">
        <v>1254.1199999999999</v>
      </c>
      <c r="GA79" s="97">
        <v>1146.57</v>
      </c>
      <c r="GB79" s="97">
        <v>920.53</v>
      </c>
      <c r="GC79" s="97"/>
      <c r="GD79" s="98">
        <v>554.88</v>
      </c>
      <c r="GE79" s="84" t="s">
        <v>1025</v>
      </c>
      <c r="GF79" s="87">
        <v>0.20354991043803899</v>
      </c>
      <c r="GG79" s="97">
        <v>903.48</v>
      </c>
      <c r="GH79" s="97">
        <v>1161.94</v>
      </c>
      <c r="GI79" s="97">
        <v>1225.99</v>
      </c>
      <c r="GJ79" s="97">
        <v>782.85</v>
      </c>
      <c r="GK79" s="97"/>
      <c r="GL79" s="98">
        <v>612.66999999999996</v>
      </c>
      <c r="GM79" s="84" t="s">
        <v>1026</v>
      </c>
      <c r="GN79" s="87">
        <v>9.0256780540638099E-2</v>
      </c>
      <c r="GO79" s="97">
        <v>970.51</v>
      </c>
      <c r="GP79" s="97">
        <v>1603.84</v>
      </c>
      <c r="GQ79" s="97">
        <v>889.01</v>
      </c>
      <c r="GR79" s="97">
        <v>682.79</v>
      </c>
      <c r="GS79" s="97"/>
      <c r="GT79" s="98"/>
      <c r="GU79" s="84" t="s">
        <v>1027</v>
      </c>
      <c r="GV79" s="87">
        <v>1</v>
      </c>
      <c r="GW79" s="97">
        <v>789.94</v>
      </c>
      <c r="GX79" s="97">
        <v>1050.96</v>
      </c>
      <c r="GY79" s="97">
        <v>1043.08</v>
      </c>
      <c r="GZ79" s="97"/>
      <c r="HA79" s="97"/>
      <c r="HB79" s="98">
        <v>702.16</v>
      </c>
      <c r="HC79" s="84" t="s">
        <v>1028</v>
      </c>
      <c r="HD79" s="87">
        <v>1</v>
      </c>
      <c r="HE79" s="97">
        <v>902.18</v>
      </c>
      <c r="HF79" s="97">
        <v>1169.8499999999999</v>
      </c>
      <c r="HG79" s="97"/>
      <c r="HH79" s="97">
        <v>621.95000000000005</v>
      </c>
      <c r="HI79" s="97">
        <v>615.30999999999995</v>
      </c>
      <c r="HJ79" s="98">
        <v>611.72</v>
      </c>
      <c r="HK79" s="99"/>
      <c r="HL79" s="87"/>
      <c r="HM79" s="97"/>
      <c r="HN79" s="97"/>
      <c r="HO79" s="97"/>
      <c r="HP79" s="97"/>
      <c r="HQ79" s="97"/>
      <c r="HR79" s="98"/>
    </row>
    <row r="80" spans="1:226" x14ac:dyDescent="0.35">
      <c r="A80" s="100">
        <v>44851</v>
      </c>
      <c r="B80" s="101" t="s">
        <v>1000</v>
      </c>
      <c r="C80" s="102">
        <v>968.37822703119241</v>
      </c>
      <c r="D80" s="102">
        <v>1209.459701272745</v>
      </c>
      <c r="E80" s="102">
        <v>1229.6129415308942</v>
      </c>
      <c r="F80" s="102">
        <v>704.3568300289013</v>
      </c>
      <c r="G80" s="102">
        <v>643.66880385974969</v>
      </c>
      <c r="H80" s="103">
        <v>535.00974308394609</v>
      </c>
      <c r="I80" s="101" t="s">
        <v>1001</v>
      </c>
      <c r="J80" s="102">
        <v>968.84917260556483</v>
      </c>
      <c r="K80" s="102">
        <v>1203.175858775312</v>
      </c>
      <c r="L80" s="102">
        <v>1233.2544605433025</v>
      </c>
      <c r="M80" s="102">
        <v>688.75156685127399</v>
      </c>
      <c r="N80" s="102">
        <v>526.33247284878871</v>
      </c>
      <c r="O80" s="103">
        <v>571.7256850230649</v>
      </c>
      <c r="P80" s="84" t="s">
        <v>1002</v>
      </c>
      <c r="Q80" s="97">
        <v>930.92</v>
      </c>
      <c r="R80" s="97">
        <v>1226.49</v>
      </c>
      <c r="S80" s="97">
        <v>1319.29</v>
      </c>
      <c r="T80" s="97">
        <v>739</v>
      </c>
      <c r="U80" s="97"/>
      <c r="V80" s="98"/>
      <c r="W80" s="84" t="s">
        <v>1003</v>
      </c>
      <c r="X80" s="97">
        <v>983.85</v>
      </c>
      <c r="Y80" s="97">
        <v>1316.96</v>
      </c>
      <c r="Z80" s="97">
        <v>1175.98</v>
      </c>
      <c r="AA80" s="97">
        <v>561.91</v>
      </c>
      <c r="AB80" s="97"/>
      <c r="AC80" s="98">
        <v>647.92999999999995</v>
      </c>
      <c r="AD80" s="84" t="s">
        <v>1004</v>
      </c>
      <c r="AE80" s="87">
        <v>0.51129972389814904</v>
      </c>
      <c r="AF80" s="97">
        <v>827.63</v>
      </c>
      <c r="AG80" s="97">
        <v>1037.21</v>
      </c>
      <c r="AH80" s="97">
        <v>765.46</v>
      </c>
      <c r="AI80" s="97"/>
      <c r="AJ80" s="97"/>
      <c r="AK80" s="98">
        <v>307.92</v>
      </c>
      <c r="AL80" s="88" t="s">
        <v>1005</v>
      </c>
      <c r="AM80" s="89">
        <v>1</v>
      </c>
      <c r="AN80" s="97">
        <v>846.69</v>
      </c>
      <c r="AO80" s="97">
        <v>1174.69</v>
      </c>
      <c r="AP80" s="97">
        <v>1135.31</v>
      </c>
      <c r="AQ80" s="97">
        <v>977.67</v>
      </c>
      <c r="AR80" s="97"/>
      <c r="AS80" s="98"/>
      <c r="AT80" s="84" t="s">
        <v>1006</v>
      </c>
      <c r="AU80" s="87">
        <v>4.0713296962787998E-2</v>
      </c>
      <c r="AV80" s="97">
        <v>910.65</v>
      </c>
      <c r="AW80" s="97">
        <v>1219.97</v>
      </c>
      <c r="AX80" s="97">
        <v>1150.3</v>
      </c>
      <c r="AY80" s="97"/>
      <c r="AZ80" s="97"/>
      <c r="BA80" s="98">
        <v>515.79</v>
      </c>
      <c r="BB80" s="84" t="s">
        <v>1007</v>
      </c>
      <c r="BC80" s="97">
        <v>1036.26</v>
      </c>
      <c r="BD80" s="97">
        <v>1341.36</v>
      </c>
      <c r="BE80" s="97">
        <v>1292.74</v>
      </c>
      <c r="BF80" s="97"/>
      <c r="BG80" s="97"/>
      <c r="BH80" s="98">
        <v>801.95</v>
      </c>
      <c r="BI80" s="84" t="s">
        <v>1008</v>
      </c>
      <c r="BJ80" s="87">
        <v>0.13444655077373999</v>
      </c>
      <c r="BK80" s="97">
        <v>1128.95</v>
      </c>
      <c r="BL80" s="97">
        <v>1333.84</v>
      </c>
      <c r="BM80" s="97">
        <v>1471.57</v>
      </c>
      <c r="BN80" s="97">
        <v>927.95</v>
      </c>
      <c r="BO80" s="97"/>
      <c r="BP80" s="98"/>
      <c r="BQ80" s="84" t="s">
        <v>1009</v>
      </c>
      <c r="BR80" s="87">
        <v>1</v>
      </c>
      <c r="BS80" s="97">
        <v>1042.83</v>
      </c>
      <c r="BT80" s="97">
        <v>1249.67</v>
      </c>
      <c r="BU80" s="97">
        <v>1211.17</v>
      </c>
      <c r="BV80" s="97"/>
      <c r="BW80" s="97"/>
      <c r="BX80" s="98">
        <v>533.66999999999996</v>
      </c>
      <c r="BY80" s="84" t="s">
        <v>1010</v>
      </c>
      <c r="BZ80" s="97">
        <v>979.07</v>
      </c>
      <c r="CA80" s="97">
        <v>1231.9100000000001</v>
      </c>
      <c r="CB80" s="97">
        <v>1127.31</v>
      </c>
      <c r="CC80" s="97">
        <v>640.20000000000005</v>
      </c>
      <c r="CD80" s="97"/>
      <c r="CE80" s="98">
        <v>821.18</v>
      </c>
      <c r="CF80" s="84" t="s">
        <v>1011</v>
      </c>
      <c r="CG80" s="97">
        <v>939.69</v>
      </c>
      <c r="CH80" s="97">
        <v>1243.51</v>
      </c>
      <c r="CI80" s="97">
        <v>1299.2</v>
      </c>
      <c r="CJ80" s="97"/>
      <c r="CK80" s="97"/>
      <c r="CL80" s="98"/>
      <c r="CM80" s="84" t="s">
        <v>1012</v>
      </c>
      <c r="CN80" s="97">
        <v>747.66</v>
      </c>
      <c r="CO80" s="97">
        <v>991.8</v>
      </c>
      <c r="CP80" s="97">
        <v>1264.3900000000001</v>
      </c>
      <c r="CQ80" s="97">
        <v>654.66</v>
      </c>
      <c r="CR80" s="97"/>
      <c r="CS80" s="98">
        <v>503.71</v>
      </c>
      <c r="CT80" s="84" t="s">
        <v>1013</v>
      </c>
      <c r="CU80" s="97">
        <v>925.79</v>
      </c>
      <c r="CV80" s="97">
        <v>1302.28</v>
      </c>
      <c r="CW80" s="97">
        <v>847.95</v>
      </c>
      <c r="CX80" s="97">
        <v>619.91999999999996</v>
      </c>
      <c r="CY80" s="97"/>
      <c r="CZ80" s="98"/>
      <c r="DA80" s="84" t="s">
        <v>1014</v>
      </c>
      <c r="DB80" s="87">
        <v>0.13286388095396301</v>
      </c>
      <c r="DC80" s="97">
        <v>767.85</v>
      </c>
      <c r="DD80" s="97">
        <v>1073.33</v>
      </c>
      <c r="DE80" s="97">
        <v>935.49</v>
      </c>
      <c r="DF80" s="97">
        <v>901.61</v>
      </c>
      <c r="DG80" s="97"/>
      <c r="DH80" s="98">
        <v>757.4</v>
      </c>
      <c r="DI80" s="84" t="s">
        <v>1015</v>
      </c>
      <c r="DJ80" s="87">
        <v>2.3906287353574001E-3</v>
      </c>
      <c r="DK80" s="97">
        <v>736.67</v>
      </c>
      <c r="DL80" s="97">
        <v>1044.21</v>
      </c>
      <c r="DM80" s="97">
        <v>1044.21</v>
      </c>
      <c r="DN80" s="97">
        <v>788.92</v>
      </c>
      <c r="DO80" s="97"/>
      <c r="DP80" s="98">
        <v>674.23</v>
      </c>
      <c r="DQ80" s="84" t="s">
        <v>1016</v>
      </c>
      <c r="DR80" s="97">
        <v>994.52</v>
      </c>
      <c r="DS80" s="97">
        <v>1182.49</v>
      </c>
      <c r="DT80" s="97">
        <v>1028.83</v>
      </c>
      <c r="DU80" s="97">
        <v>783.37</v>
      </c>
      <c r="DV80" s="97"/>
      <c r="DW80" s="98"/>
      <c r="DX80" s="84" t="s">
        <v>1017</v>
      </c>
      <c r="DY80" s="97">
        <v>913.07</v>
      </c>
      <c r="DZ80" s="97">
        <v>1175.77</v>
      </c>
      <c r="EA80" s="97">
        <v>1163.22</v>
      </c>
      <c r="EB80" s="97">
        <v>719.5</v>
      </c>
      <c r="EC80" s="97"/>
      <c r="ED80" s="98">
        <v>550.14</v>
      </c>
      <c r="EE80" s="84" t="s">
        <v>1018</v>
      </c>
      <c r="EF80" s="87">
        <v>1</v>
      </c>
      <c r="EG80" s="97">
        <v>937.45</v>
      </c>
      <c r="EH80" s="97">
        <v>1207.77</v>
      </c>
      <c r="EI80" s="97">
        <v>1144.5</v>
      </c>
      <c r="EJ80" s="97"/>
      <c r="EK80" s="97">
        <v>323.74</v>
      </c>
      <c r="EL80" s="98">
        <v>463.02</v>
      </c>
      <c r="EM80" s="84" t="s">
        <v>1019</v>
      </c>
      <c r="EN80" s="97">
        <v>983.96</v>
      </c>
      <c r="EO80" s="97">
        <v>1325.34</v>
      </c>
      <c r="EP80" s="97">
        <v>1202.93</v>
      </c>
      <c r="EQ80" s="97"/>
      <c r="ER80" s="97"/>
      <c r="ES80" s="98">
        <v>654.92999999999995</v>
      </c>
      <c r="ET80" s="84" t="s">
        <v>1020</v>
      </c>
      <c r="EU80" s="87">
        <v>1</v>
      </c>
      <c r="EV80" s="97">
        <v>987.5</v>
      </c>
      <c r="EW80" s="97">
        <v>1166.06</v>
      </c>
      <c r="EX80" s="97">
        <v>1166.06</v>
      </c>
      <c r="EY80" s="97"/>
      <c r="EZ80" s="97"/>
      <c r="FA80" s="98">
        <v>510.18</v>
      </c>
      <c r="FB80" s="84" t="s">
        <v>1021</v>
      </c>
      <c r="FC80" s="97">
        <v>586.21</v>
      </c>
      <c r="FD80" s="97">
        <v>553.02</v>
      </c>
      <c r="FE80" s="97">
        <v>615.37</v>
      </c>
      <c r="FF80" s="97"/>
      <c r="FG80" s="97"/>
      <c r="FH80" s="98"/>
      <c r="FI80" s="84" t="s">
        <v>1022</v>
      </c>
      <c r="FJ80" s="97">
        <v>1020.63</v>
      </c>
      <c r="FK80" s="97">
        <v>1324.95</v>
      </c>
      <c r="FL80" s="97">
        <v>1148.0899999999999</v>
      </c>
      <c r="FM80" s="97">
        <v>707.14</v>
      </c>
      <c r="FN80" s="97"/>
      <c r="FO80" s="98">
        <v>532.01</v>
      </c>
      <c r="FP80" s="84" t="s">
        <v>1023</v>
      </c>
      <c r="FQ80" s="87">
        <v>0.207714517167605</v>
      </c>
      <c r="FR80" s="97">
        <v>989.65</v>
      </c>
      <c r="FS80" s="97">
        <v>1240.92</v>
      </c>
      <c r="FT80" s="97">
        <v>1282.06</v>
      </c>
      <c r="FU80" s="97">
        <v>718.99</v>
      </c>
      <c r="FV80" s="97">
        <v>658.82</v>
      </c>
      <c r="FW80" s="98">
        <v>526.38</v>
      </c>
      <c r="FX80" s="84" t="s">
        <v>1024</v>
      </c>
      <c r="FY80" s="97">
        <v>1031.47</v>
      </c>
      <c r="FZ80" s="97">
        <v>1254.94</v>
      </c>
      <c r="GA80" s="97">
        <v>1161.21</v>
      </c>
      <c r="GB80" s="97">
        <v>908.19</v>
      </c>
      <c r="GC80" s="97"/>
      <c r="GD80" s="98">
        <v>558.94000000000005</v>
      </c>
      <c r="GE80" s="84" t="s">
        <v>1025</v>
      </c>
      <c r="GF80" s="87">
        <v>0.20255215718047401</v>
      </c>
      <c r="GG80" s="97">
        <v>883.13</v>
      </c>
      <c r="GH80" s="97">
        <v>1132.6400000000001</v>
      </c>
      <c r="GI80" s="97">
        <v>1320.54</v>
      </c>
      <c r="GJ80" s="97">
        <v>845.26</v>
      </c>
      <c r="GK80" s="97"/>
      <c r="GL80" s="98">
        <v>609.91</v>
      </c>
      <c r="GM80" s="84" t="s">
        <v>1026</v>
      </c>
      <c r="GN80" s="87">
        <v>9.0997606762942093E-2</v>
      </c>
      <c r="GO80" s="97">
        <v>1144.0899999999999</v>
      </c>
      <c r="GP80" s="97">
        <v>1647.07</v>
      </c>
      <c r="GQ80" s="97">
        <v>926.96</v>
      </c>
      <c r="GR80" s="97">
        <v>691.85</v>
      </c>
      <c r="GS80" s="97"/>
      <c r="GT80" s="98"/>
      <c r="GU80" s="84" t="s">
        <v>1027</v>
      </c>
      <c r="GV80" s="87">
        <v>1</v>
      </c>
      <c r="GW80" s="97">
        <v>758.78</v>
      </c>
      <c r="GX80" s="97">
        <v>1009.88</v>
      </c>
      <c r="GY80" s="97">
        <v>998.76</v>
      </c>
      <c r="GZ80" s="97"/>
      <c r="HA80" s="97"/>
      <c r="HB80" s="98">
        <v>702.15</v>
      </c>
      <c r="HC80" s="84" t="s">
        <v>1028</v>
      </c>
      <c r="HD80" s="87">
        <v>1</v>
      </c>
      <c r="HE80" s="97">
        <v>880.52</v>
      </c>
      <c r="HF80" s="97">
        <v>1124.8499999999999</v>
      </c>
      <c r="HG80" s="97"/>
      <c r="HH80" s="97">
        <v>614.65</v>
      </c>
      <c r="HI80" s="97">
        <v>628.01</v>
      </c>
      <c r="HJ80" s="98">
        <v>611.72</v>
      </c>
      <c r="HK80" s="99"/>
      <c r="HL80" s="87"/>
      <c r="HM80" s="97"/>
      <c r="HN80" s="97"/>
      <c r="HO80" s="97"/>
      <c r="HP80" s="97"/>
      <c r="HQ80" s="97"/>
      <c r="HR80" s="98"/>
    </row>
    <row r="81" spans="1:226" x14ac:dyDescent="0.35">
      <c r="A81" s="100">
        <v>44844</v>
      </c>
      <c r="B81" s="101" t="s">
        <v>1000</v>
      </c>
      <c r="C81" s="102">
        <v>940.76187483148772</v>
      </c>
      <c r="D81" s="102">
        <v>1151.018258757686</v>
      </c>
      <c r="E81" s="102">
        <v>1195.1337436564868</v>
      </c>
      <c r="F81" s="102">
        <v>725.28331128022785</v>
      </c>
      <c r="G81" s="102">
        <v>635.94447215056834</v>
      </c>
      <c r="H81" s="103">
        <v>532.94078111049623</v>
      </c>
      <c r="I81" s="101" t="s">
        <v>1001</v>
      </c>
      <c r="J81" s="102">
        <v>940.4429242874005</v>
      </c>
      <c r="K81" s="102">
        <v>1138.4081803874503</v>
      </c>
      <c r="L81" s="102">
        <v>1198.9904001038215</v>
      </c>
      <c r="M81" s="102">
        <v>716.67253253271588</v>
      </c>
      <c r="N81" s="102">
        <v>512.45654970760233</v>
      </c>
      <c r="O81" s="103">
        <v>573.7054704195931</v>
      </c>
      <c r="P81" s="84" t="s">
        <v>1002</v>
      </c>
      <c r="Q81" s="97">
        <v>909.26</v>
      </c>
      <c r="R81" s="97">
        <v>1192.32</v>
      </c>
      <c r="S81" s="97">
        <v>1303.07</v>
      </c>
      <c r="T81" s="97">
        <v>731</v>
      </c>
      <c r="U81" s="97"/>
      <c r="V81" s="98"/>
      <c r="W81" s="84" t="s">
        <v>1003</v>
      </c>
      <c r="X81" s="97">
        <v>936.69</v>
      </c>
      <c r="Y81" s="97">
        <v>1176.8</v>
      </c>
      <c r="Z81" s="97">
        <v>1136.6400000000001</v>
      </c>
      <c r="AA81" s="97">
        <v>547.88</v>
      </c>
      <c r="AB81" s="97"/>
      <c r="AC81" s="98">
        <v>647.92999999999995</v>
      </c>
      <c r="AD81" s="84" t="s">
        <v>1004</v>
      </c>
      <c r="AE81" s="87">
        <v>0.51129972389814904</v>
      </c>
      <c r="AF81" s="97">
        <v>845.82</v>
      </c>
      <c r="AG81" s="97">
        <v>1011.05</v>
      </c>
      <c r="AH81" s="97">
        <v>765.46</v>
      </c>
      <c r="AI81" s="97"/>
      <c r="AJ81" s="97"/>
      <c r="AK81" s="98">
        <v>308.60000000000002</v>
      </c>
      <c r="AL81" s="88" t="s">
        <v>1005</v>
      </c>
      <c r="AM81" s="89">
        <v>1</v>
      </c>
      <c r="AN81" s="97">
        <v>844.59</v>
      </c>
      <c r="AO81" s="97">
        <v>1155.9000000000001</v>
      </c>
      <c r="AP81" s="97">
        <v>1138.6300000000001</v>
      </c>
      <c r="AQ81" s="97">
        <v>977.67</v>
      </c>
      <c r="AR81" s="97"/>
      <c r="AS81" s="98"/>
      <c r="AT81" s="84" t="s">
        <v>1006</v>
      </c>
      <c r="AU81" s="87">
        <v>4.0781371069695399E-2</v>
      </c>
      <c r="AV81" s="97">
        <v>858.15</v>
      </c>
      <c r="AW81" s="97">
        <v>1149.3399999999999</v>
      </c>
      <c r="AX81" s="97">
        <v>1139.96</v>
      </c>
      <c r="AY81" s="97"/>
      <c r="AZ81" s="97"/>
      <c r="BA81" s="98">
        <v>523.97</v>
      </c>
      <c r="BB81" s="84" t="s">
        <v>1007</v>
      </c>
      <c r="BC81" s="97">
        <v>1030.3699999999999</v>
      </c>
      <c r="BD81" s="97">
        <v>1328.76</v>
      </c>
      <c r="BE81" s="97">
        <v>1238.3399999999999</v>
      </c>
      <c r="BF81" s="97"/>
      <c r="BG81" s="97"/>
      <c r="BH81" s="98">
        <v>806.99</v>
      </c>
      <c r="BI81" s="84" t="s">
        <v>1008</v>
      </c>
      <c r="BJ81" s="87">
        <v>0.13443751344375099</v>
      </c>
      <c r="BK81" s="97">
        <v>1075.0999999999999</v>
      </c>
      <c r="BL81" s="97">
        <v>1301.49</v>
      </c>
      <c r="BM81" s="97">
        <v>1439.21</v>
      </c>
      <c r="BN81" s="97">
        <v>917.13</v>
      </c>
      <c r="BO81" s="97"/>
      <c r="BP81" s="98"/>
      <c r="BQ81" s="84" t="s">
        <v>1009</v>
      </c>
      <c r="BR81" s="87">
        <v>1</v>
      </c>
      <c r="BS81" s="97">
        <v>1001.17</v>
      </c>
      <c r="BT81" s="97">
        <v>1191.33</v>
      </c>
      <c r="BU81" s="97">
        <v>1156.17</v>
      </c>
      <c r="BV81" s="97"/>
      <c r="BW81" s="97"/>
      <c r="BX81" s="98">
        <v>532.83000000000004</v>
      </c>
      <c r="BY81" s="84" t="s">
        <v>1010</v>
      </c>
      <c r="BZ81" s="97">
        <v>941.37</v>
      </c>
      <c r="CA81" s="97">
        <v>1155.3800000000001</v>
      </c>
      <c r="CB81" s="97">
        <v>1053.06</v>
      </c>
      <c r="CC81" s="97">
        <v>699.43</v>
      </c>
      <c r="CD81" s="97"/>
      <c r="CE81" s="98">
        <v>821.58</v>
      </c>
      <c r="CF81" s="84" t="s">
        <v>1011</v>
      </c>
      <c r="CG81" s="97">
        <v>909.04</v>
      </c>
      <c r="CH81" s="97">
        <v>1187.8699999999999</v>
      </c>
      <c r="CI81" s="97">
        <v>1275.81</v>
      </c>
      <c r="CJ81" s="97"/>
      <c r="CK81" s="97"/>
      <c r="CL81" s="98"/>
      <c r="CM81" s="84" t="s">
        <v>1012</v>
      </c>
      <c r="CN81" s="97">
        <v>678.7</v>
      </c>
      <c r="CO81" s="97">
        <v>893.79</v>
      </c>
      <c r="CP81" s="97">
        <v>1239.75</v>
      </c>
      <c r="CQ81" s="97">
        <v>668.64</v>
      </c>
      <c r="CR81" s="97"/>
      <c r="CS81" s="98">
        <v>509.16</v>
      </c>
      <c r="CT81" s="84" t="s">
        <v>1013</v>
      </c>
      <c r="CU81" s="97">
        <v>911.27</v>
      </c>
      <c r="CV81" s="97">
        <v>1231.32</v>
      </c>
      <c r="CW81" s="97">
        <v>1002.79</v>
      </c>
      <c r="CX81" s="97">
        <v>619.91999999999996</v>
      </c>
      <c r="CY81" s="97"/>
      <c r="CZ81" s="98"/>
      <c r="DA81" s="84" t="s">
        <v>1014</v>
      </c>
      <c r="DB81" s="87">
        <v>0.132837407013815</v>
      </c>
      <c r="DC81" s="97">
        <v>767.69</v>
      </c>
      <c r="DD81" s="97">
        <v>1073.1099999999999</v>
      </c>
      <c r="DE81" s="97">
        <v>935.31</v>
      </c>
      <c r="DF81" s="97">
        <v>901.43</v>
      </c>
      <c r="DG81" s="97"/>
      <c r="DH81" s="98">
        <v>752.15</v>
      </c>
      <c r="DI81" s="84" t="s">
        <v>1015</v>
      </c>
      <c r="DJ81" s="87">
        <v>2.3353573096683801E-3</v>
      </c>
      <c r="DK81" s="97">
        <v>710.42</v>
      </c>
      <c r="DL81" s="97">
        <v>966.88</v>
      </c>
      <c r="DM81" s="97">
        <v>966.88</v>
      </c>
      <c r="DN81" s="97">
        <v>770.68</v>
      </c>
      <c r="DO81" s="97"/>
      <c r="DP81" s="98">
        <v>640.80999999999995</v>
      </c>
      <c r="DQ81" s="84" t="s">
        <v>1016</v>
      </c>
      <c r="DR81" s="97">
        <v>935.97</v>
      </c>
      <c r="DS81" s="97">
        <v>1094.1300000000001</v>
      </c>
      <c r="DT81" s="97">
        <v>1042.43</v>
      </c>
      <c r="DU81" s="97">
        <v>786.59</v>
      </c>
      <c r="DV81" s="97"/>
      <c r="DW81" s="98"/>
      <c r="DX81" s="84" t="s">
        <v>1017</v>
      </c>
      <c r="DY81" s="97">
        <v>882.08</v>
      </c>
      <c r="DZ81" s="97">
        <v>1098.98</v>
      </c>
      <c r="EA81" s="97">
        <v>1150.04</v>
      </c>
      <c r="EB81" s="97">
        <v>732.83</v>
      </c>
      <c r="EC81" s="97"/>
      <c r="ED81" s="98">
        <v>551.08000000000004</v>
      </c>
      <c r="EE81" s="84" t="s">
        <v>1018</v>
      </c>
      <c r="EF81" s="87">
        <v>1</v>
      </c>
      <c r="EG81" s="97">
        <v>944.58</v>
      </c>
      <c r="EH81" s="97">
        <v>1174.25</v>
      </c>
      <c r="EI81" s="97">
        <v>1131.81</v>
      </c>
      <c r="EJ81" s="97"/>
      <c r="EK81" s="97">
        <v>323.74</v>
      </c>
      <c r="EL81" s="98">
        <v>468.14</v>
      </c>
      <c r="EM81" s="84" t="s">
        <v>1019</v>
      </c>
      <c r="EN81" s="97">
        <v>904.47</v>
      </c>
      <c r="EO81" s="97">
        <v>1267.22</v>
      </c>
      <c r="EP81" s="97">
        <v>1139.78</v>
      </c>
      <c r="EQ81" s="97"/>
      <c r="ER81" s="97"/>
      <c r="ES81" s="98">
        <v>654.92999999999995</v>
      </c>
      <c r="ET81" s="84" t="s">
        <v>1020</v>
      </c>
      <c r="EU81" s="87">
        <v>1</v>
      </c>
      <c r="EV81" s="97">
        <v>930.87</v>
      </c>
      <c r="EW81" s="97">
        <v>1076.3399999999999</v>
      </c>
      <c r="EX81" s="97">
        <v>1076.3399999999999</v>
      </c>
      <c r="EY81" s="97"/>
      <c r="EZ81" s="97"/>
      <c r="FA81" s="98">
        <v>509.9</v>
      </c>
      <c r="FB81" s="84" t="s">
        <v>1021</v>
      </c>
      <c r="FC81" s="97">
        <v>586.21</v>
      </c>
      <c r="FD81" s="97">
        <v>553.02</v>
      </c>
      <c r="FE81" s="97">
        <v>615.37</v>
      </c>
      <c r="FF81" s="97"/>
      <c r="FG81" s="97"/>
      <c r="FH81" s="98"/>
      <c r="FI81" s="84" t="s">
        <v>1022</v>
      </c>
      <c r="FJ81" s="97">
        <v>971.04</v>
      </c>
      <c r="FK81" s="97">
        <v>1262.1400000000001</v>
      </c>
      <c r="FL81" s="97">
        <v>1139</v>
      </c>
      <c r="FM81" s="97">
        <v>701.14</v>
      </c>
      <c r="FN81" s="97"/>
      <c r="FO81" s="98">
        <v>536.96</v>
      </c>
      <c r="FP81" s="84" t="s">
        <v>1023</v>
      </c>
      <c r="FQ81" s="87">
        <v>0.205528722638989</v>
      </c>
      <c r="FR81" s="97">
        <v>967.89</v>
      </c>
      <c r="FS81" s="97">
        <v>1213.95</v>
      </c>
      <c r="FT81" s="97">
        <v>1268.57</v>
      </c>
      <c r="FU81" s="97">
        <v>711.42</v>
      </c>
      <c r="FV81" s="97">
        <v>651.89</v>
      </c>
      <c r="FW81" s="98">
        <v>518.19000000000005</v>
      </c>
      <c r="FX81" s="84" t="s">
        <v>1024</v>
      </c>
      <c r="FY81" s="97">
        <v>981.88</v>
      </c>
      <c r="FZ81" s="97">
        <v>1175.26</v>
      </c>
      <c r="GA81" s="97">
        <v>1117.3</v>
      </c>
      <c r="GB81" s="97">
        <v>894.47</v>
      </c>
      <c r="GC81" s="97"/>
      <c r="GD81" s="98">
        <v>559.76</v>
      </c>
      <c r="GE81" s="84" t="s">
        <v>1025</v>
      </c>
      <c r="GF81" s="87">
        <v>0.20242914979757101</v>
      </c>
      <c r="GG81" s="97">
        <v>854.6</v>
      </c>
      <c r="GH81" s="97">
        <v>1093.56</v>
      </c>
      <c r="GI81" s="97">
        <v>1138.8</v>
      </c>
      <c r="GJ81" s="97">
        <v>823.17</v>
      </c>
      <c r="GK81" s="97"/>
      <c r="GL81" s="98">
        <v>609.72</v>
      </c>
      <c r="GM81" s="84" t="s">
        <v>1026</v>
      </c>
      <c r="GN81" s="87">
        <v>9.13225329217731E-2</v>
      </c>
      <c r="GO81" s="97">
        <v>1134.96</v>
      </c>
      <c r="GP81" s="97">
        <v>1644.48</v>
      </c>
      <c r="GQ81" s="97">
        <v>860.28</v>
      </c>
      <c r="GR81" s="97">
        <v>668.66</v>
      </c>
      <c r="GS81" s="97"/>
      <c r="GT81" s="98"/>
      <c r="GU81" s="84" t="s">
        <v>1027</v>
      </c>
      <c r="GV81" s="87">
        <v>1</v>
      </c>
      <c r="GW81" s="97">
        <v>742.67</v>
      </c>
      <c r="GX81" s="97">
        <v>986.17</v>
      </c>
      <c r="GY81" s="97">
        <v>978.67</v>
      </c>
      <c r="GZ81" s="97"/>
      <c r="HA81" s="97"/>
      <c r="HB81" s="98">
        <v>703.1</v>
      </c>
      <c r="HC81" s="84" t="s">
        <v>1028</v>
      </c>
      <c r="HD81" s="87">
        <v>1</v>
      </c>
      <c r="HE81" s="97">
        <v>841.35</v>
      </c>
      <c r="HF81" s="97">
        <v>1084.02</v>
      </c>
      <c r="HG81" s="97"/>
      <c r="HH81" s="97">
        <v>613.80999999999995</v>
      </c>
      <c r="HI81" s="97">
        <v>607.16999999999996</v>
      </c>
      <c r="HJ81" s="98">
        <v>616.72</v>
      </c>
      <c r="HK81" s="99"/>
      <c r="HL81" s="87"/>
      <c r="HM81" s="97"/>
      <c r="HN81" s="97"/>
      <c r="HO81" s="97"/>
      <c r="HP81" s="97"/>
      <c r="HQ81" s="97"/>
      <c r="HR81" s="98"/>
    </row>
    <row r="82" spans="1:226" x14ac:dyDescent="0.35">
      <c r="A82" s="100">
        <v>44837</v>
      </c>
      <c r="B82" s="101" t="s">
        <v>1000</v>
      </c>
      <c r="C82" s="102">
        <v>897.95178066786252</v>
      </c>
      <c r="D82" s="102">
        <v>1079.0294454953225</v>
      </c>
      <c r="E82" s="102">
        <v>1115.1199041787677</v>
      </c>
      <c r="F82" s="102">
        <v>708.5242463186604</v>
      </c>
      <c r="G82" s="102">
        <v>639.53486672398969</v>
      </c>
      <c r="H82" s="103">
        <v>536.04254598555667</v>
      </c>
      <c r="I82" s="101" t="s">
        <v>1001</v>
      </c>
      <c r="J82" s="102">
        <v>903.08408765081856</v>
      </c>
      <c r="K82" s="102">
        <v>1069.44086613796</v>
      </c>
      <c r="L82" s="102">
        <v>1119.4545630354628</v>
      </c>
      <c r="M82" s="102">
        <v>697.64618872781682</v>
      </c>
      <c r="N82" s="102">
        <v>508.84774436090231</v>
      </c>
      <c r="O82" s="103">
        <v>574.01558779498703</v>
      </c>
      <c r="P82" s="84" t="s">
        <v>1002</v>
      </c>
      <c r="Q82" s="97">
        <v>879.26</v>
      </c>
      <c r="R82" s="97">
        <v>1148.99</v>
      </c>
      <c r="S82" s="97">
        <v>1284.9000000000001</v>
      </c>
      <c r="T82" s="97">
        <v>719</v>
      </c>
      <c r="U82" s="97"/>
      <c r="V82" s="98"/>
      <c r="W82" s="84" t="s">
        <v>1003</v>
      </c>
      <c r="X82" s="97">
        <v>898.05</v>
      </c>
      <c r="Y82" s="97">
        <v>1120.19</v>
      </c>
      <c r="Z82" s="97">
        <v>1014.9</v>
      </c>
      <c r="AA82" s="97">
        <v>540.78</v>
      </c>
      <c r="AB82" s="97"/>
      <c r="AC82" s="98">
        <v>647.92999999999995</v>
      </c>
      <c r="AD82" s="84" t="s">
        <v>1004</v>
      </c>
      <c r="AE82" s="87">
        <v>0.51129972389814904</v>
      </c>
      <c r="AF82" s="97">
        <v>845.82</v>
      </c>
      <c r="AG82" s="97">
        <v>1005.51</v>
      </c>
      <c r="AH82" s="97">
        <v>888.19</v>
      </c>
      <c r="AI82" s="97"/>
      <c r="AJ82" s="97"/>
      <c r="AK82" s="98">
        <v>308.69</v>
      </c>
      <c r="AL82" s="88" t="s">
        <v>1005</v>
      </c>
      <c r="AM82" s="89">
        <v>1</v>
      </c>
      <c r="AN82" s="97">
        <v>849.61</v>
      </c>
      <c r="AO82" s="97">
        <v>1172.4000000000001</v>
      </c>
      <c r="AP82" s="97">
        <v>1140.46</v>
      </c>
      <c r="AQ82" s="97">
        <v>977.67</v>
      </c>
      <c r="AR82" s="97"/>
      <c r="AS82" s="98"/>
      <c r="AT82" s="84" t="s">
        <v>1006</v>
      </c>
      <c r="AU82" s="87">
        <v>4.0771394789415702E-2</v>
      </c>
      <c r="AV82" s="97">
        <v>764.77</v>
      </c>
      <c r="AW82" s="97">
        <v>1102.8</v>
      </c>
      <c r="AX82" s="97">
        <v>1007.93</v>
      </c>
      <c r="AY82" s="97"/>
      <c r="AZ82" s="97"/>
      <c r="BA82" s="98">
        <v>527.25</v>
      </c>
      <c r="BB82" s="84" t="s">
        <v>1007</v>
      </c>
      <c r="BC82" s="97">
        <v>976.59</v>
      </c>
      <c r="BD82" s="97">
        <v>1223.72</v>
      </c>
      <c r="BE82" s="97">
        <v>1167.52</v>
      </c>
      <c r="BF82" s="97"/>
      <c r="BG82" s="97"/>
      <c r="BH82" s="98">
        <v>804.97</v>
      </c>
      <c r="BI82" s="84" t="s">
        <v>1008</v>
      </c>
      <c r="BJ82" s="87">
        <v>0.13447005351908101</v>
      </c>
      <c r="BK82" s="97">
        <v>1021.57</v>
      </c>
      <c r="BL82" s="97">
        <v>1183.47</v>
      </c>
      <c r="BM82" s="97">
        <v>1331.98</v>
      </c>
      <c r="BN82" s="97">
        <v>917.35</v>
      </c>
      <c r="BO82" s="97"/>
      <c r="BP82" s="98"/>
      <c r="BQ82" s="84" t="s">
        <v>1009</v>
      </c>
      <c r="BR82" s="87">
        <v>1</v>
      </c>
      <c r="BS82" s="97">
        <v>934.5</v>
      </c>
      <c r="BT82" s="97">
        <v>1124.67</v>
      </c>
      <c r="BU82" s="97">
        <v>1092.83</v>
      </c>
      <c r="BV82" s="97"/>
      <c r="BW82" s="97"/>
      <c r="BX82" s="98">
        <v>532.83000000000004</v>
      </c>
      <c r="BY82" s="84" t="s">
        <v>1010</v>
      </c>
      <c r="BZ82" s="97">
        <v>912.83</v>
      </c>
      <c r="CA82" s="97">
        <v>1115.5</v>
      </c>
      <c r="CB82" s="97">
        <v>985.9</v>
      </c>
      <c r="CC82" s="97">
        <v>672.74</v>
      </c>
      <c r="CD82" s="97"/>
      <c r="CE82" s="98">
        <v>825.1</v>
      </c>
      <c r="CF82" s="84" t="s">
        <v>1011</v>
      </c>
      <c r="CG82" s="97">
        <v>880.82</v>
      </c>
      <c r="CH82" s="97">
        <v>1160.45</v>
      </c>
      <c r="CI82" s="97">
        <v>1135.49</v>
      </c>
      <c r="CJ82" s="97"/>
      <c r="CK82" s="97"/>
      <c r="CL82" s="98"/>
      <c r="CM82" s="84" t="s">
        <v>1012</v>
      </c>
      <c r="CN82" s="97">
        <v>620.12</v>
      </c>
      <c r="CO82" s="97">
        <v>803.91</v>
      </c>
      <c r="CP82" s="97">
        <v>1145.24</v>
      </c>
      <c r="CQ82" s="97">
        <v>645.19000000000005</v>
      </c>
      <c r="CR82" s="97"/>
      <c r="CS82" s="98">
        <v>506.87</v>
      </c>
      <c r="CT82" s="84" t="s">
        <v>1013</v>
      </c>
      <c r="CU82" s="97">
        <v>883.85</v>
      </c>
      <c r="CV82" s="97">
        <v>1103.9000000000001</v>
      </c>
      <c r="CW82" s="97">
        <v>1002.79</v>
      </c>
      <c r="CX82" s="97">
        <v>619.91999999999996</v>
      </c>
      <c r="CY82" s="97"/>
      <c r="CZ82" s="98"/>
      <c r="DA82" s="84" t="s">
        <v>1014</v>
      </c>
      <c r="DB82" s="87">
        <v>0.13284623048821001</v>
      </c>
      <c r="DC82" s="97">
        <v>743.3</v>
      </c>
      <c r="DD82" s="97">
        <v>1060.96</v>
      </c>
      <c r="DE82" s="97">
        <v>891.8</v>
      </c>
      <c r="DF82" s="97">
        <v>901.49</v>
      </c>
      <c r="DG82" s="97"/>
      <c r="DH82" s="98">
        <v>767.72</v>
      </c>
      <c r="DI82" s="84" t="s">
        <v>1015</v>
      </c>
      <c r="DJ82" s="87">
        <v>2.3537165183825301E-3</v>
      </c>
      <c r="DK82" s="97">
        <v>709.2</v>
      </c>
      <c r="DL82" s="97">
        <v>949.36</v>
      </c>
      <c r="DM82" s="97">
        <v>949.36</v>
      </c>
      <c r="DN82" s="97">
        <v>794.71</v>
      </c>
      <c r="DO82" s="97"/>
      <c r="DP82" s="98">
        <v>647.21</v>
      </c>
      <c r="DQ82" s="84" t="s">
        <v>1016</v>
      </c>
      <c r="DR82" s="97">
        <v>919.71</v>
      </c>
      <c r="DS82" s="97">
        <v>1077.8699999999999</v>
      </c>
      <c r="DT82" s="97">
        <v>957.58</v>
      </c>
      <c r="DU82" s="97">
        <v>768.81</v>
      </c>
      <c r="DV82" s="97"/>
      <c r="DW82" s="98"/>
      <c r="DX82" s="84" t="s">
        <v>1017</v>
      </c>
      <c r="DY82" s="97">
        <v>859.97</v>
      </c>
      <c r="DZ82" s="97">
        <v>1057.46</v>
      </c>
      <c r="EA82" s="97">
        <v>1065.99</v>
      </c>
      <c r="EB82" s="97">
        <v>707.05</v>
      </c>
      <c r="EC82" s="97"/>
      <c r="ED82" s="98">
        <v>552.55999999999995</v>
      </c>
      <c r="EE82" s="84" t="s">
        <v>1018</v>
      </c>
      <c r="EF82" s="87">
        <v>1</v>
      </c>
      <c r="EG82" s="97">
        <v>897.51</v>
      </c>
      <c r="EH82" s="97">
        <v>1085.77</v>
      </c>
      <c r="EI82" s="97">
        <v>954.06</v>
      </c>
      <c r="EJ82" s="97"/>
      <c r="EK82" s="97">
        <v>323.74</v>
      </c>
      <c r="EL82" s="98">
        <v>459.06</v>
      </c>
      <c r="EM82" s="84" t="s">
        <v>1019</v>
      </c>
      <c r="EN82" s="97">
        <v>904.47</v>
      </c>
      <c r="EO82" s="97">
        <v>1156.1099999999999</v>
      </c>
      <c r="EP82" s="97">
        <v>1027.5</v>
      </c>
      <c r="EQ82" s="97"/>
      <c r="ER82" s="97"/>
      <c r="ES82" s="98">
        <v>646.6</v>
      </c>
      <c r="ET82" s="84" t="s">
        <v>1020</v>
      </c>
      <c r="EU82" s="87">
        <v>1</v>
      </c>
      <c r="EV82" s="97">
        <v>887.05</v>
      </c>
      <c r="EW82" s="97">
        <v>1024.1400000000001</v>
      </c>
      <c r="EX82" s="97">
        <v>1024.1400000000001</v>
      </c>
      <c r="EY82" s="97"/>
      <c r="EZ82" s="97"/>
      <c r="FA82" s="98">
        <v>509.9</v>
      </c>
      <c r="FB82" s="84" t="s">
        <v>1021</v>
      </c>
      <c r="FC82" s="97">
        <v>586.21</v>
      </c>
      <c r="FD82" s="97">
        <v>553.02</v>
      </c>
      <c r="FE82" s="97">
        <v>615.37</v>
      </c>
      <c r="FF82" s="97"/>
      <c r="FG82" s="97"/>
      <c r="FH82" s="98"/>
      <c r="FI82" s="84" t="s">
        <v>1022</v>
      </c>
      <c r="FJ82" s="97">
        <v>942.94</v>
      </c>
      <c r="FK82" s="97">
        <v>1185.28</v>
      </c>
      <c r="FL82" s="97">
        <v>1143.96</v>
      </c>
      <c r="FM82" s="97">
        <v>705.14</v>
      </c>
      <c r="FN82" s="97"/>
      <c r="FO82" s="98">
        <v>536.14</v>
      </c>
      <c r="FP82" s="84" t="s">
        <v>1023</v>
      </c>
      <c r="FQ82" s="87">
        <v>0.20695364238410599</v>
      </c>
      <c r="FR82" s="97">
        <v>903.87</v>
      </c>
      <c r="FS82" s="97">
        <v>1101.45</v>
      </c>
      <c r="FT82" s="97">
        <v>1110.45</v>
      </c>
      <c r="FU82" s="97">
        <v>706.22</v>
      </c>
      <c r="FV82" s="97">
        <v>656.41</v>
      </c>
      <c r="FW82" s="98">
        <v>525.14</v>
      </c>
      <c r="FX82" s="84" t="s">
        <v>1024</v>
      </c>
      <c r="FY82" s="97">
        <v>881.07</v>
      </c>
      <c r="FZ82" s="97">
        <v>1090.71</v>
      </c>
      <c r="GA82" s="97">
        <v>1041.69</v>
      </c>
      <c r="GB82" s="97">
        <v>891.53</v>
      </c>
      <c r="GC82" s="97"/>
      <c r="GD82" s="98">
        <v>558.13</v>
      </c>
      <c r="GE82" s="84" t="s">
        <v>1025</v>
      </c>
      <c r="GF82" s="87">
        <v>0.20210594393581099</v>
      </c>
      <c r="GG82" s="97">
        <v>847.03</v>
      </c>
      <c r="GH82" s="97">
        <v>1079.18</v>
      </c>
      <c r="GI82" s="97">
        <v>1174.04</v>
      </c>
      <c r="GJ82" s="97">
        <v>752.66</v>
      </c>
      <c r="GK82" s="97"/>
      <c r="GL82" s="98">
        <v>609.41</v>
      </c>
      <c r="GM82" s="84" t="s">
        <v>1026</v>
      </c>
      <c r="GN82" s="87">
        <v>9.1959942249156296E-2</v>
      </c>
      <c r="GO82" s="97">
        <v>1017.52</v>
      </c>
      <c r="GP82" s="97">
        <v>1454.75</v>
      </c>
      <c r="GQ82" s="97">
        <v>835.68</v>
      </c>
      <c r="GR82" s="97">
        <v>669.65</v>
      </c>
      <c r="GS82" s="97"/>
      <c r="GT82" s="98"/>
      <c r="GU82" s="84" t="s">
        <v>1027</v>
      </c>
      <c r="GV82" s="87">
        <v>1</v>
      </c>
      <c r="GW82" s="97">
        <v>744.45</v>
      </c>
      <c r="GX82" s="97">
        <v>1021.49</v>
      </c>
      <c r="GY82" s="97">
        <v>1007.24</v>
      </c>
      <c r="GZ82" s="97"/>
      <c r="HA82" s="97"/>
      <c r="HB82" s="98">
        <v>705.11</v>
      </c>
      <c r="HC82" s="84" t="s">
        <v>1028</v>
      </c>
      <c r="HD82" s="87">
        <v>1</v>
      </c>
      <c r="HE82" s="97">
        <v>822.18</v>
      </c>
      <c r="HF82" s="97">
        <v>1068.18</v>
      </c>
      <c r="HG82" s="97"/>
      <c r="HH82" s="97">
        <v>608.39</v>
      </c>
      <c r="HI82" s="97">
        <v>601.75</v>
      </c>
      <c r="HJ82" s="98">
        <v>617.54999999999995</v>
      </c>
      <c r="HK82" s="99"/>
      <c r="HL82" s="87"/>
      <c r="HM82" s="97"/>
      <c r="HN82" s="97"/>
      <c r="HO82" s="97"/>
      <c r="HP82" s="97"/>
      <c r="HQ82" s="97"/>
      <c r="HR82" s="98"/>
    </row>
    <row r="83" spans="1:226" x14ac:dyDescent="0.35">
      <c r="A83" s="100">
        <v>44830</v>
      </c>
      <c r="B83" s="101" t="s">
        <v>1000</v>
      </c>
      <c r="C83" s="102">
        <v>901.21095886078069</v>
      </c>
      <c r="D83" s="102">
        <v>1078.8026638166345</v>
      </c>
      <c r="E83" s="102">
        <v>1121.2209667153654</v>
      </c>
      <c r="F83" s="102">
        <v>687.4529341866164</v>
      </c>
      <c r="G83" s="102">
        <v>678.99730868443669</v>
      </c>
      <c r="H83" s="103">
        <v>541.91583132034225</v>
      </c>
      <c r="I83" s="101" t="s">
        <v>1001</v>
      </c>
      <c r="J83" s="102">
        <v>909.67559449241548</v>
      </c>
      <c r="K83" s="102">
        <v>1068.6072051876774</v>
      </c>
      <c r="L83" s="102">
        <v>1126.2538467699999</v>
      </c>
      <c r="M83" s="102">
        <v>673.66968324147945</v>
      </c>
      <c r="N83" s="102">
        <v>513.40203007518801</v>
      </c>
      <c r="O83" s="103">
        <v>574.36296786693185</v>
      </c>
      <c r="P83" s="84" t="s">
        <v>1002</v>
      </c>
      <c r="Q83" s="97">
        <v>909.86</v>
      </c>
      <c r="R83" s="97">
        <v>1192.32</v>
      </c>
      <c r="S83" s="97">
        <v>1234.8399999999999</v>
      </c>
      <c r="T83" s="97">
        <v>719</v>
      </c>
      <c r="U83" s="97"/>
      <c r="V83" s="98"/>
      <c r="W83" s="84" t="s">
        <v>1003</v>
      </c>
      <c r="X83" s="97">
        <v>907.67</v>
      </c>
      <c r="Y83" s="97">
        <v>1102.6500000000001</v>
      </c>
      <c r="Z83" s="97">
        <v>985.23</v>
      </c>
      <c r="AA83" s="97">
        <v>542.15</v>
      </c>
      <c r="AB83" s="97"/>
      <c r="AC83" s="98">
        <v>634.71</v>
      </c>
      <c r="AD83" s="84" t="s">
        <v>1004</v>
      </c>
      <c r="AE83" s="87">
        <v>0.51129972389814904</v>
      </c>
      <c r="AF83" s="97">
        <v>845.82</v>
      </c>
      <c r="AG83" s="97">
        <v>1003.94</v>
      </c>
      <c r="AH83" s="97">
        <v>878.92</v>
      </c>
      <c r="AI83" s="97"/>
      <c r="AJ83" s="97"/>
      <c r="AK83" s="98">
        <v>312.52</v>
      </c>
      <c r="AL83" s="88" t="s">
        <v>1005</v>
      </c>
      <c r="AM83" s="89">
        <v>1</v>
      </c>
      <c r="AN83" s="97">
        <v>856.77</v>
      </c>
      <c r="AO83" s="97">
        <v>1192.83</v>
      </c>
      <c r="AP83" s="97">
        <v>1142</v>
      </c>
      <c r="AQ83" s="97">
        <v>1097.8399999999999</v>
      </c>
      <c r="AR83" s="97"/>
      <c r="AS83" s="98"/>
      <c r="AT83" s="84" t="s">
        <v>1006</v>
      </c>
      <c r="AU83" s="87">
        <v>4.0584415584415598E-2</v>
      </c>
      <c r="AV83" s="97">
        <v>806.21</v>
      </c>
      <c r="AW83" s="97">
        <v>1102.6400000000001</v>
      </c>
      <c r="AX83" s="97">
        <v>978.99</v>
      </c>
      <c r="AY83" s="97"/>
      <c r="AZ83" s="97"/>
      <c r="BA83" s="98">
        <v>526.16999999999996</v>
      </c>
      <c r="BB83" s="84" t="s">
        <v>1007</v>
      </c>
      <c r="BC83" s="97">
        <v>985</v>
      </c>
      <c r="BD83" s="97">
        <v>1221.2</v>
      </c>
      <c r="BE83" s="97">
        <v>1212.47</v>
      </c>
      <c r="BF83" s="97"/>
      <c r="BG83" s="97"/>
      <c r="BH83" s="98">
        <v>792.87</v>
      </c>
      <c r="BI83" s="84" t="s">
        <v>1008</v>
      </c>
      <c r="BJ83" s="87">
        <v>0.134471861762926</v>
      </c>
      <c r="BK83" s="97">
        <v>994.69</v>
      </c>
      <c r="BL83" s="97">
        <v>1150.68</v>
      </c>
      <c r="BM83" s="97">
        <v>1321.24</v>
      </c>
      <c r="BN83" s="97">
        <v>917.37</v>
      </c>
      <c r="BO83" s="97"/>
      <c r="BP83" s="98"/>
      <c r="BQ83" s="84" t="s">
        <v>1009</v>
      </c>
      <c r="BR83" s="87">
        <v>1</v>
      </c>
      <c r="BS83" s="97">
        <v>959.5</v>
      </c>
      <c r="BT83" s="97">
        <v>1166.33</v>
      </c>
      <c r="BU83" s="97">
        <v>1077</v>
      </c>
      <c r="BV83" s="97"/>
      <c r="BW83" s="97"/>
      <c r="BX83" s="98">
        <v>532.83000000000004</v>
      </c>
      <c r="BY83" s="84" t="s">
        <v>1010</v>
      </c>
      <c r="BZ83" s="97">
        <v>916.56</v>
      </c>
      <c r="CA83" s="97">
        <v>1126.79</v>
      </c>
      <c r="CB83" s="97">
        <v>983.69</v>
      </c>
      <c r="CC83" s="97">
        <v>613.86</v>
      </c>
      <c r="CD83" s="97"/>
      <c r="CE83" s="98">
        <v>826.56</v>
      </c>
      <c r="CF83" s="84" t="s">
        <v>1011</v>
      </c>
      <c r="CG83" s="97">
        <v>885.65</v>
      </c>
      <c r="CH83" s="97">
        <v>1143.51</v>
      </c>
      <c r="CI83" s="97">
        <v>1092.75</v>
      </c>
      <c r="CJ83" s="97"/>
      <c r="CK83" s="97"/>
      <c r="CL83" s="98"/>
      <c r="CM83" s="84" t="s">
        <v>1012</v>
      </c>
      <c r="CN83" s="97">
        <v>598.13</v>
      </c>
      <c r="CO83" s="97">
        <v>773.65</v>
      </c>
      <c r="CP83" s="97">
        <v>1102.0999999999999</v>
      </c>
      <c r="CQ83" s="97">
        <v>641.69000000000005</v>
      </c>
      <c r="CR83" s="97"/>
      <c r="CS83" s="98">
        <v>507.72</v>
      </c>
      <c r="CT83" s="84" t="s">
        <v>1013</v>
      </c>
      <c r="CU83" s="97">
        <v>856.43</v>
      </c>
      <c r="CV83" s="97">
        <v>1045.83</v>
      </c>
      <c r="CW83" s="97">
        <v>1002.79</v>
      </c>
      <c r="CX83" s="97">
        <v>619.91999999999996</v>
      </c>
      <c r="CY83" s="97"/>
      <c r="CZ83" s="98"/>
      <c r="DA83" s="84" t="s">
        <v>1014</v>
      </c>
      <c r="DB83" s="87">
        <v>0.13284093626291901</v>
      </c>
      <c r="DC83" s="97">
        <v>752.62</v>
      </c>
      <c r="DD83" s="97">
        <v>1070.5899999999999</v>
      </c>
      <c r="DE83" s="97">
        <v>905.58</v>
      </c>
      <c r="DF83" s="97">
        <v>901.06</v>
      </c>
      <c r="DG83" s="97"/>
      <c r="DH83" s="98">
        <v>790.64</v>
      </c>
      <c r="DI83" s="84" t="s">
        <v>1015</v>
      </c>
      <c r="DJ83" s="87">
        <v>2.4460044517281001E-3</v>
      </c>
      <c r="DK83" s="97">
        <v>740.43</v>
      </c>
      <c r="DL83" s="97">
        <v>979.63</v>
      </c>
      <c r="DM83" s="97">
        <v>979.63</v>
      </c>
      <c r="DN83" s="97">
        <v>825.87</v>
      </c>
      <c r="DO83" s="97"/>
      <c r="DP83" s="98">
        <v>672.39</v>
      </c>
      <c r="DQ83" s="84" t="s">
        <v>1016</v>
      </c>
      <c r="DR83" s="97">
        <v>944.1</v>
      </c>
      <c r="DS83" s="97">
        <v>1102.26</v>
      </c>
      <c r="DT83" s="97">
        <v>949.96</v>
      </c>
      <c r="DU83" s="97">
        <v>765.59</v>
      </c>
      <c r="DV83" s="97"/>
      <c r="DW83" s="98"/>
      <c r="DX83" s="84" t="s">
        <v>1017</v>
      </c>
      <c r="DY83" s="97">
        <v>879.08</v>
      </c>
      <c r="DZ83" s="97">
        <v>1076.6400000000001</v>
      </c>
      <c r="EA83" s="97">
        <v>1063.49</v>
      </c>
      <c r="EB83" s="97">
        <v>708.83</v>
      </c>
      <c r="EC83" s="97"/>
      <c r="ED83" s="98">
        <v>554.79</v>
      </c>
      <c r="EE83" s="84" t="s">
        <v>1018</v>
      </c>
      <c r="EF83" s="87">
        <v>1</v>
      </c>
      <c r="EG83" s="97">
        <v>902.11</v>
      </c>
      <c r="EH83" s="97">
        <v>1094.26</v>
      </c>
      <c r="EI83" s="97">
        <v>935.19</v>
      </c>
      <c r="EJ83" s="97"/>
      <c r="EK83" s="97">
        <v>323.74</v>
      </c>
      <c r="EL83" s="98">
        <v>449.99</v>
      </c>
      <c r="EM83" s="84" t="s">
        <v>1019</v>
      </c>
      <c r="EN83" s="97">
        <v>881.4</v>
      </c>
      <c r="EO83" s="97">
        <v>1130.47</v>
      </c>
      <c r="EP83" s="97">
        <v>1001.18</v>
      </c>
      <c r="EQ83" s="97"/>
      <c r="ER83" s="97"/>
      <c r="ES83" s="98">
        <v>630.86</v>
      </c>
      <c r="ET83" s="84" t="s">
        <v>1020</v>
      </c>
      <c r="EU83" s="87">
        <v>1</v>
      </c>
      <c r="EV83" s="97">
        <v>889.46</v>
      </c>
      <c r="EW83" s="97">
        <v>1026.71</v>
      </c>
      <c r="EX83" s="97">
        <v>1026.71</v>
      </c>
      <c r="EY83" s="97"/>
      <c r="EZ83" s="97"/>
      <c r="FA83" s="98">
        <v>509.9</v>
      </c>
      <c r="FB83" s="84" t="s">
        <v>1021</v>
      </c>
      <c r="FC83" s="97">
        <v>586.21</v>
      </c>
      <c r="FD83" s="97">
        <v>553.02</v>
      </c>
      <c r="FE83" s="97">
        <v>615.37</v>
      </c>
      <c r="FF83" s="97"/>
      <c r="FG83" s="97"/>
      <c r="FH83" s="98"/>
      <c r="FI83" s="84" t="s">
        <v>1022</v>
      </c>
      <c r="FJ83" s="97">
        <v>934.68</v>
      </c>
      <c r="FK83" s="97">
        <v>1180.33</v>
      </c>
      <c r="FL83" s="97">
        <v>1143.96</v>
      </c>
      <c r="FM83" s="97">
        <v>704.14</v>
      </c>
      <c r="FN83" s="97"/>
      <c r="FO83" s="98">
        <v>538.62</v>
      </c>
      <c r="FP83" s="84" t="s">
        <v>1023</v>
      </c>
      <c r="FQ83" s="87">
        <v>0.21004873130566301</v>
      </c>
      <c r="FR83" s="97">
        <v>895.52</v>
      </c>
      <c r="FS83" s="97">
        <v>1091.79</v>
      </c>
      <c r="FT83" s="97">
        <v>1077.54</v>
      </c>
      <c r="FU83" s="97">
        <v>629.25</v>
      </c>
      <c r="FV83" s="97">
        <v>700.38</v>
      </c>
      <c r="FW83" s="98">
        <v>537.91</v>
      </c>
      <c r="FX83" s="84" t="s">
        <v>1024</v>
      </c>
      <c r="FY83" s="97">
        <v>914.96</v>
      </c>
      <c r="FZ83" s="97">
        <v>1079.2</v>
      </c>
      <c r="GA83" s="97">
        <v>1036</v>
      </c>
      <c r="GB83" s="97">
        <v>917.74</v>
      </c>
      <c r="GC83" s="97"/>
      <c r="GD83" s="98">
        <v>557.32000000000005</v>
      </c>
      <c r="GE83" s="84" t="s">
        <v>1025</v>
      </c>
      <c r="GF83" s="87">
        <v>0.20235541705451399</v>
      </c>
      <c r="GG83" s="97">
        <v>867.96</v>
      </c>
      <c r="GH83" s="97">
        <v>1098.48</v>
      </c>
      <c r="GI83" s="97">
        <v>1185.76</v>
      </c>
      <c r="GJ83" s="97">
        <v>824.28</v>
      </c>
      <c r="GK83" s="97"/>
      <c r="GL83" s="98">
        <v>615.86</v>
      </c>
      <c r="GM83" s="84" t="s">
        <v>1026</v>
      </c>
      <c r="GN83" s="87">
        <v>9.1512239762068195E-2</v>
      </c>
      <c r="GO83" s="97">
        <v>938.55</v>
      </c>
      <c r="GP83" s="97">
        <v>1493.19</v>
      </c>
      <c r="GQ83" s="97">
        <v>849.54</v>
      </c>
      <c r="GR83" s="97">
        <v>663.28</v>
      </c>
      <c r="GS83" s="97"/>
      <c r="GT83" s="98"/>
      <c r="GU83" s="84" t="s">
        <v>1027</v>
      </c>
      <c r="GV83" s="87">
        <v>1</v>
      </c>
      <c r="GW83" s="97">
        <v>745.85</v>
      </c>
      <c r="GX83" s="97">
        <v>1053.6400000000001</v>
      </c>
      <c r="GY83" s="97">
        <v>1042.29</v>
      </c>
      <c r="GZ83" s="97"/>
      <c r="HA83" s="97"/>
      <c r="HB83" s="98">
        <v>706.38</v>
      </c>
      <c r="HC83" s="84" t="s">
        <v>1028</v>
      </c>
      <c r="HD83" s="87">
        <v>1</v>
      </c>
      <c r="HE83" s="97">
        <v>821.35</v>
      </c>
      <c r="HF83" s="97">
        <v>1113.18</v>
      </c>
      <c r="HG83" s="97"/>
      <c r="HH83" s="97">
        <v>615.23</v>
      </c>
      <c r="HI83" s="97">
        <v>608.59</v>
      </c>
      <c r="HJ83" s="98">
        <v>620.04999999999995</v>
      </c>
      <c r="HK83" s="99"/>
      <c r="HL83" s="87"/>
      <c r="HM83" s="97"/>
      <c r="HN83" s="97"/>
      <c r="HO83" s="97"/>
      <c r="HP83" s="97"/>
      <c r="HQ83" s="97"/>
      <c r="HR83" s="98"/>
    </row>
    <row r="84" spans="1:226" x14ac:dyDescent="0.35">
      <c r="A84" s="100">
        <v>44823</v>
      </c>
      <c r="B84" s="101" t="s">
        <v>1000</v>
      </c>
      <c r="C84" s="102">
        <v>919.58089867996898</v>
      </c>
      <c r="D84" s="102">
        <v>1104.1066861301404</v>
      </c>
      <c r="E84" s="102">
        <v>1111.1765178923392</v>
      </c>
      <c r="F84" s="102">
        <v>707.68083211201258</v>
      </c>
      <c r="G84" s="102">
        <v>686.99234833285561</v>
      </c>
      <c r="H84" s="103">
        <v>541.15653659667737</v>
      </c>
      <c r="I84" s="101" t="s">
        <v>1001</v>
      </c>
      <c r="J84" s="102">
        <v>930.65076025997371</v>
      </c>
      <c r="K84" s="102">
        <v>1096.9391769380118</v>
      </c>
      <c r="L84" s="102">
        <v>1115.7590291396623</v>
      </c>
      <c r="M84" s="102">
        <v>693.77449483263786</v>
      </c>
      <c r="N84" s="102">
        <v>519.88722639933167</v>
      </c>
      <c r="O84" s="103">
        <v>574.81413832500436</v>
      </c>
      <c r="P84" s="84" t="s">
        <v>1002</v>
      </c>
      <c r="Q84" s="97">
        <v>931.52</v>
      </c>
      <c r="R84" s="97">
        <v>1205.6500000000001</v>
      </c>
      <c r="S84" s="97">
        <v>1204.9100000000001</v>
      </c>
      <c r="T84" s="97">
        <v>719</v>
      </c>
      <c r="U84" s="97"/>
      <c r="V84" s="98"/>
      <c r="W84" s="84" t="s">
        <v>1003</v>
      </c>
      <c r="X84" s="97">
        <v>895.87</v>
      </c>
      <c r="Y84" s="97">
        <v>1143.1099999999999</v>
      </c>
      <c r="Z84" s="97">
        <v>905.32</v>
      </c>
      <c r="AA84" s="97">
        <v>530.69000000000005</v>
      </c>
      <c r="AB84" s="97"/>
      <c r="AC84" s="98">
        <v>620.66</v>
      </c>
      <c r="AD84" s="84" t="s">
        <v>1004</v>
      </c>
      <c r="AE84" s="87">
        <v>0.51129972389814904</v>
      </c>
      <c r="AF84" s="97">
        <v>867.51</v>
      </c>
      <c r="AG84" s="97">
        <v>1014.84</v>
      </c>
      <c r="AH84" s="97">
        <v>1144.07</v>
      </c>
      <c r="AI84" s="97"/>
      <c r="AJ84" s="97"/>
      <c r="AK84" s="98">
        <v>321.47000000000003</v>
      </c>
      <c r="AL84" s="88" t="s">
        <v>1005</v>
      </c>
      <c r="AM84" s="89">
        <v>1</v>
      </c>
      <c r="AN84" s="97">
        <v>878.22</v>
      </c>
      <c r="AO84" s="97">
        <v>1200.56</v>
      </c>
      <c r="AP84" s="97">
        <v>1145.3499999999999</v>
      </c>
      <c r="AQ84" s="97">
        <v>1097.8399999999999</v>
      </c>
      <c r="AR84" s="97"/>
      <c r="AS84" s="98"/>
      <c r="AT84" s="84" t="s">
        <v>1006</v>
      </c>
      <c r="AU84" s="87">
        <v>4.08263248142402E-2</v>
      </c>
      <c r="AV84" s="97">
        <v>837.2</v>
      </c>
      <c r="AW84" s="97">
        <v>1145.92</v>
      </c>
      <c r="AX84" s="97">
        <v>1009.8</v>
      </c>
      <c r="AY84" s="97"/>
      <c r="AZ84" s="97"/>
      <c r="BA84" s="98">
        <v>531.97</v>
      </c>
      <c r="BB84" s="84" t="s">
        <v>1007</v>
      </c>
      <c r="BC84" s="97">
        <v>1013.57</v>
      </c>
      <c r="BD84" s="97">
        <v>1238.8399999999999</v>
      </c>
      <c r="BE84" s="97">
        <v>1213.97</v>
      </c>
      <c r="BF84" s="97"/>
      <c r="BG84" s="97"/>
      <c r="BH84" s="98">
        <v>794.99</v>
      </c>
      <c r="BI84" s="84" t="s">
        <v>1008</v>
      </c>
      <c r="BJ84" s="87">
        <v>0.134457397173706</v>
      </c>
      <c r="BK84" s="97">
        <v>999.96</v>
      </c>
      <c r="BL84" s="97">
        <v>1108.06</v>
      </c>
      <c r="BM84" s="97">
        <v>1256.56</v>
      </c>
      <c r="BN84" s="97">
        <v>917.27</v>
      </c>
      <c r="BO84" s="97"/>
      <c r="BP84" s="98"/>
      <c r="BQ84" s="84" t="s">
        <v>1009</v>
      </c>
      <c r="BR84" s="87">
        <v>1</v>
      </c>
      <c r="BS84" s="97">
        <v>959.5</v>
      </c>
      <c r="BT84" s="97">
        <v>1166.33</v>
      </c>
      <c r="BU84" s="97">
        <v>1077</v>
      </c>
      <c r="BV84" s="97"/>
      <c r="BW84" s="97"/>
      <c r="BX84" s="98">
        <v>532.83000000000004</v>
      </c>
      <c r="BY84" s="84" t="s">
        <v>1010</v>
      </c>
      <c r="BZ84" s="97">
        <v>939.7</v>
      </c>
      <c r="CA84" s="97">
        <v>1164.79</v>
      </c>
      <c r="CB84" s="97">
        <v>995.67</v>
      </c>
      <c r="CC84" s="97">
        <v>672.29</v>
      </c>
      <c r="CD84" s="97"/>
      <c r="CE84" s="98">
        <v>830.31</v>
      </c>
      <c r="CF84" s="84" t="s">
        <v>1011</v>
      </c>
      <c r="CG84" s="97">
        <v>900.17</v>
      </c>
      <c r="CH84" s="97">
        <v>1184.6400000000001</v>
      </c>
      <c r="CI84" s="97">
        <v>1075.81</v>
      </c>
      <c r="CJ84" s="97"/>
      <c r="CK84" s="97"/>
      <c r="CL84" s="98"/>
      <c r="CM84" s="84" t="s">
        <v>1012</v>
      </c>
      <c r="CN84" s="97">
        <v>604.30999999999995</v>
      </c>
      <c r="CO84" s="97">
        <v>804.63</v>
      </c>
      <c r="CP84" s="97">
        <v>1083.32</v>
      </c>
      <c r="CQ84" s="97">
        <v>652.42999999999995</v>
      </c>
      <c r="CR84" s="97"/>
      <c r="CS84" s="98">
        <v>508.17</v>
      </c>
      <c r="CT84" s="84" t="s">
        <v>1013</v>
      </c>
      <c r="CU84" s="97">
        <v>860.47</v>
      </c>
      <c r="CV84" s="97">
        <v>1078.9000000000001</v>
      </c>
      <c r="CW84" s="97">
        <v>1002.79</v>
      </c>
      <c r="CX84" s="97">
        <v>619.91999999999996</v>
      </c>
      <c r="CY84" s="97"/>
      <c r="CZ84" s="98"/>
      <c r="DA84" s="84" t="s">
        <v>1014</v>
      </c>
      <c r="DB84" s="87">
        <v>0.13295220368277599</v>
      </c>
      <c r="DC84" s="97">
        <v>752.4</v>
      </c>
      <c r="DD84" s="97">
        <v>1134.03</v>
      </c>
      <c r="DE84" s="97">
        <v>964.83</v>
      </c>
      <c r="DF84" s="97">
        <v>927.21</v>
      </c>
      <c r="DG84" s="97"/>
      <c r="DH84" s="98">
        <v>791.62</v>
      </c>
      <c r="DI84" s="84" t="s">
        <v>1015</v>
      </c>
      <c r="DJ84" s="87">
        <v>2.49469876512411E-3</v>
      </c>
      <c r="DK84" s="97">
        <v>752.11</v>
      </c>
      <c r="DL84" s="97">
        <v>1003.98</v>
      </c>
      <c r="DM84" s="97">
        <v>1003.98</v>
      </c>
      <c r="DN84" s="97">
        <v>842.32</v>
      </c>
      <c r="DO84" s="97"/>
      <c r="DP84" s="98">
        <v>686.08</v>
      </c>
      <c r="DQ84" s="84" t="s">
        <v>1016</v>
      </c>
      <c r="DR84" s="97">
        <v>976.62</v>
      </c>
      <c r="DS84" s="97">
        <v>1134.78</v>
      </c>
      <c r="DT84" s="97">
        <v>993.4</v>
      </c>
      <c r="DU84" s="97">
        <v>683.36</v>
      </c>
      <c r="DV84" s="97"/>
      <c r="DW84" s="98"/>
      <c r="DX84" s="84" t="s">
        <v>1017</v>
      </c>
      <c r="DY84" s="97">
        <v>908.07</v>
      </c>
      <c r="DZ84" s="97">
        <v>1110.54</v>
      </c>
      <c r="EA84" s="97">
        <v>1048.77</v>
      </c>
      <c r="EB84" s="97">
        <v>703.17</v>
      </c>
      <c r="EC84" s="97"/>
      <c r="ED84" s="98">
        <v>555.77</v>
      </c>
      <c r="EE84" s="84" t="s">
        <v>1018</v>
      </c>
      <c r="EF84" s="87">
        <v>1</v>
      </c>
      <c r="EG84" s="97">
        <v>906.79</v>
      </c>
      <c r="EH84" s="97">
        <v>1107.8699999999999</v>
      </c>
      <c r="EI84" s="97">
        <v>960.91</v>
      </c>
      <c r="EJ84" s="97"/>
      <c r="EK84" s="97">
        <v>323.74</v>
      </c>
      <c r="EL84" s="98">
        <v>448.14</v>
      </c>
      <c r="EM84" s="84" t="s">
        <v>1019</v>
      </c>
      <c r="EN84" s="97">
        <v>874.56</v>
      </c>
      <c r="EO84" s="97">
        <v>1106.54</v>
      </c>
      <c r="EP84" s="97">
        <v>979.25</v>
      </c>
      <c r="EQ84" s="97"/>
      <c r="ER84" s="97"/>
      <c r="ES84" s="98">
        <v>604.01</v>
      </c>
      <c r="ET84" s="84" t="s">
        <v>1020</v>
      </c>
      <c r="EU84" s="87">
        <v>1</v>
      </c>
      <c r="EV84" s="97">
        <v>910.27</v>
      </c>
      <c r="EW84" s="97">
        <v>1059.7</v>
      </c>
      <c r="EX84" s="97">
        <v>1059.7</v>
      </c>
      <c r="EY84" s="97"/>
      <c r="EZ84" s="97"/>
      <c r="FA84" s="98">
        <v>509.9</v>
      </c>
      <c r="FB84" s="84" t="s">
        <v>1021</v>
      </c>
      <c r="FC84" s="97">
        <v>586.21</v>
      </c>
      <c r="FD84" s="97">
        <v>553.02</v>
      </c>
      <c r="FE84" s="97">
        <v>615.37</v>
      </c>
      <c r="FF84" s="97"/>
      <c r="FG84" s="97"/>
      <c r="FH84" s="98"/>
      <c r="FI84" s="84" t="s">
        <v>1022</v>
      </c>
      <c r="FJ84" s="97">
        <v>948.73</v>
      </c>
      <c r="FK84" s="97">
        <v>1210.08</v>
      </c>
      <c r="FL84" s="97">
        <v>1121.6500000000001</v>
      </c>
      <c r="FM84" s="97">
        <v>691.14</v>
      </c>
      <c r="FN84" s="97"/>
      <c r="FO84" s="98">
        <v>535.30999999999995</v>
      </c>
      <c r="FP84" s="84" t="s">
        <v>1023</v>
      </c>
      <c r="FQ84" s="87">
        <v>0.21250371881507901</v>
      </c>
      <c r="FR84" s="97">
        <v>894.23</v>
      </c>
      <c r="FS84" s="97">
        <v>1111.1099999999999</v>
      </c>
      <c r="FT84" s="97">
        <v>1092.81</v>
      </c>
      <c r="FU84" s="97">
        <v>731.95</v>
      </c>
      <c r="FV84" s="97">
        <v>708.57</v>
      </c>
      <c r="FW84" s="98">
        <v>532.54999999999995</v>
      </c>
      <c r="FX84" s="84" t="s">
        <v>1024</v>
      </c>
      <c r="FY84" s="97">
        <v>920.65</v>
      </c>
      <c r="FZ84" s="97">
        <v>1097.8900000000001</v>
      </c>
      <c r="GA84" s="97">
        <v>1061.21</v>
      </c>
      <c r="GB84" s="97">
        <v>920.45</v>
      </c>
      <c r="GC84" s="97"/>
      <c r="GD84" s="98">
        <v>570.33000000000004</v>
      </c>
      <c r="GE84" s="84" t="s">
        <v>1025</v>
      </c>
      <c r="GF84" s="87">
        <v>0.202839756592292</v>
      </c>
      <c r="GG84" s="97">
        <v>907.15</v>
      </c>
      <c r="GH84" s="97">
        <v>1122.31</v>
      </c>
      <c r="GI84" s="97">
        <v>951.2</v>
      </c>
      <c r="GJ84" s="97">
        <v>761.86</v>
      </c>
      <c r="GK84" s="97"/>
      <c r="GL84" s="98">
        <v>617.66999999999996</v>
      </c>
      <c r="GM84" s="84" t="s">
        <v>1026</v>
      </c>
      <c r="GN84" s="87">
        <v>9.2598594353337699E-2</v>
      </c>
      <c r="GO84" s="97">
        <v>950.88</v>
      </c>
      <c r="GP84" s="97">
        <v>1438.91</v>
      </c>
      <c r="GQ84" s="97">
        <v>841.11</v>
      </c>
      <c r="GR84" s="97">
        <v>680.51</v>
      </c>
      <c r="GS84" s="97"/>
      <c r="GT84" s="98"/>
      <c r="GU84" s="84" t="s">
        <v>1027</v>
      </c>
      <c r="GV84" s="87">
        <v>1</v>
      </c>
      <c r="GW84" s="97">
        <v>808.98</v>
      </c>
      <c r="GX84" s="97">
        <v>1093.3399999999999</v>
      </c>
      <c r="GY84" s="97">
        <v>1043.42</v>
      </c>
      <c r="GZ84" s="97"/>
      <c r="HA84" s="97"/>
      <c r="HB84" s="98">
        <v>707.93</v>
      </c>
      <c r="HC84" s="84" t="s">
        <v>1028</v>
      </c>
      <c r="HD84" s="87">
        <v>1</v>
      </c>
      <c r="HE84" s="97">
        <v>824.68</v>
      </c>
      <c r="HF84" s="97">
        <v>1141.52</v>
      </c>
      <c r="HG84" s="97"/>
      <c r="HH84" s="97">
        <v>624.94000000000005</v>
      </c>
      <c r="HI84" s="97">
        <v>618.33000000000004</v>
      </c>
      <c r="HJ84" s="98">
        <v>621.72</v>
      </c>
      <c r="HK84" s="99"/>
      <c r="HL84" s="87"/>
      <c r="HM84" s="97"/>
      <c r="HN84" s="97"/>
      <c r="HO84" s="97"/>
      <c r="HP84" s="97"/>
      <c r="HQ84" s="97"/>
      <c r="HR84" s="98"/>
    </row>
    <row r="85" spans="1:226" x14ac:dyDescent="0.35">
      <c r="A85" s="100">
        <v>44816</v>
      </c>
      <c r="B85" s="101" t="s">
        <v>1000</v>
      </c>
      <c r="C85" s="102">
        <v>942.02994420845198</v>
      </c>
      <c r="D85" s="102">
        <v>1150.4345488673735</v>
      </c>
      <c r="E85" s="102">
        <v>1134.1363507830088</v>
      </c>
      <c r="F85" s="102">
        <v>717.77208576557553</v>
      </c>
      <c r="G85" s="102">
        <v>689.20612783032379</v>
      </c>
      <c r="H85" s="103">
        <v>545.85346676980623</v>
      </c>
      <c r="I85" s="101" t="s">
        <v>1001</v>
      </c>
      <c r="J85" s="102">
        <v>955.44524092571658</v>
      </c>
      <c r="K85" s="102">
        <v>1143.0832627847237</v>
      </c>
      <c r="L85" s="102">
        <v>1136.453398643587</v>
      </c>
      <c r="M85" s="102">
        <v>702.38877207488247</v>
      </c>
      <c r="N85" s="102">
        <v>528.4032080200501</v>
      </c>
      <c r="O85" s="103">
        <v>577.18556080649762</v>
      </c>
      <c r="P85" s="84" t="s">
        <v>1002</v>
      </c>
      <c r="Q85" s="97">
        <v>969.86</v>
      </c>
      <c r="R85" s="97">
        <v>1226.49</v>
      </c>
      <c r="S85" s="97">
        <v>1204.69</v>
      </c>
      <c r="T85" s="97">
        <v>749</v>
      </c>
      <c r="U85" s="97"/>
      <c r="V85" s="98"/>
      <c r="W85" s="84" t="s">
        <v>1003</v>
      </c>
      <c r="X85" s="97">
        <v>878.91</v>
      </c>
      <c r="Y85" s="97">
        <v>1189.5999999999999</v>
      </c>
      <c r="Z85" s="97">
        <v>1014.16</v>
      </c>
      <c r="AA85" s="97">
        <v>544.53</v>
      </c>
      <c r="AB85" s="97"/>
      <c r="AC85" s="98">
        <v>641.32000000000005</v>
      </c>
      <c r="AD85" s="84" t="s">
        <v>1004</v>
      </c>
      <c r="AE85" s="87">
        <v>0.51129972389814904</v>
      </c>
      <c r="AF85" s="97">
        <v>897.33</v>
      </c>
      <c r="AG85" s="97">
        <v>1040.4100000000001</v>
      </c>
      <c r="AH85" s="97">
        <v>1144.07</v>
      </c>
      <c r="AI85" s="97"/>
      <c r="AJ85" s="97"/>
      <c r="AK85" s="98">
        <v>334.25</v>
      </c>
      <c r="AL85" s="88" t="s">
        <v>1005</v>
      </c>
      <c r="AM85" s="89">
        <v>1</v>
      </c>
      <c r="AN85" s="97">
        <v>910.53</v>
      </c>
      <c r="AO85" s="97">
        <v>1202.4100000000001</v>
      </c>
      <c r="AP85" s="97">
        <v>1158.53</v>
      </c>
      <c r="AQ85" s="97">
        <v>1097.8399999999999</v>
      </c>
      <c r="AR85" s="97"/>
      <c r="AS85" s="98"/>
      <c r="AT85" s="84" t="s">
        <v>1006</v>
      </c>
      <c r="AU85" s="87">
        <v>4.0739835411064899E-2</v>
      </c>
      <c r="AV85" s="97">
        <v>858.05</v>
      </c>
      <c r="AW85" s="97">
        <v>1162.3499999999999</v>
      </c>
      <c r="AX85" s="97">
        <v>1058.77</v>
      </c>
      <c r="AY85" s="97"/>
      <c r="AZ85" s="97"/>
      <c r="BA85" s="98">
        <v>535.15</v>
      </c>
      <c r="BB85" s="84" t="s">
        <v>1007</v>
      </c>
      <c r="BC85" s="97">
        <v>1040.46</v>
      </c>
      <c r="BD85" s="97">
        <v>1323.72</v>
      </c>
      <c r="BE85" s="97">
        <v>1198.2</v>
      </c>
      <c r="BF85" s="97"/>
      <c r="BG85" s="97"/>
      <c r="BH85" s="98">
        <v>809.07</v>
      </c>
      <c r="BI85" s="84" t="s">
        <v>1008</v>
      </c>
      <c r="BJ85" s="87">
        <v>0.134471861762926</v>
      </c>
      <c r="BK85" s="97">
        <v>967.79</v>
      </c>
      <c r="BL85" s="97">
        <v>1172.73</v>
      </c>
      <c r="BM85" s="97">
        <v>1321.24</v>
      </c>
      <c r="BN85" s="97">
        <v>928.12</v>
      </c>
      <c r="BO85" s="97"/>
      <c r="BP85" s="98"/>
      <c r="BQ85" s="84" t="s">
        <v>1009</v>
      </c>
      <c r="BR85" s="87">
        <v>1</v>
      </c>
      <c r="BS85" s="97">
        <v>1017.83</v>
      </c>
      <c r="BT85" s="97">
        <v>1208</v>
      </c>
      <c r="BU85" s="97">
        <v>1131.17</v>
      </c>
      <c r="BV85" s="97"/>
      <c r="BW85" s="97"/>
      <c r="BX85" s="98">
        <v>532.83000000000004</v>
      </c>
      <c r="BY85" s="84" t="s">
        <v>1010</v>
      </c>
      <c r="BZ85" s="97">
        <v>972.4</v>
      </c>
      <c r="CA85" s="97">
        <v>1195.98</v>
      </c>
      <c r="CB85" s="97">
        <v>1042.69</v>
      </c>
      <c r="CC85" s="97">
        <v>678.08</v>
      </c>
      <c r="CD85" s="97"/>
      <c r="CE85" s="98">
        <v>831.89</v>
      </c>
      <c r="CF85" s="84" t="s">
        <v>1011</v>
      </c>
      <c r="CG85" s="97">
        <v>950.98</v>
      </c>
      <c r="CH85" s="97">
        <v>1236.25</v>
      </c>
      <c r="CI85" s="97">
        <v>1155.6500000000001</v>
      </c>
      <c r="CJ85" s="97"/>
      <c r="CK85" s="97"/>
      <c r="CL85" s="98"/>
      <c r="CM85" s="84" t="s">
        <v>1012</v>
      </c>
      <c r="CN85" s="97">
        <v>616.16999999999996</v>
      </c>
      <c r="CO85" s="97">
        <v>853.18</v>
      </c>
      <c r="CP85" s="97">
        <v>1119.1400000000001</v>
      </c>
      <c r="CQ85" s="97">
        <v>661.78</v>
      </c>
      <c r="CR85" s="97"/>
      <c r="CS85" s="98">
        <v>508.34</v>
      </c>
      <c r="CT85" s="84" t="s">
        <v>1013</v>
      </c>
      <c r="CU85" s="97">
        <v>868.53</v>
      </c>
      <c r="CV85" s="97">
        <v>1117.6099999999999</v>
      </c>
      <c r="CW85" s="97">
        <v>1002.79</v>
      </c>
      <c r="CX85" s="97">
        <v>619.91999999999996</v>
      </c>
      <c r="CY85" s="97"/>
      <c r="CZ85" s="98"/>
      <c r="DA85" s="84" t="s">
        <v>1014</v>
      </c>
      <c r="DB85" s="87">
        <v>0.132987565662611</v>
      </c>
      <c r="DC85" s="97">
        <v>757.71</v>
      </c>
      <c r="DD85" s="97">
        <v>1134.8599999999999</v>
      </c>
      <c r="DE85" s="97">
        <v>967.22</v>
      </c>
      <c r="DF85" s="97">
        <v>927.46</v>
      </c>
      <c r="DG85" s="97"/>
      <c r="DH85" s="98">
        <v>769.07</v>
      </c>
      <c r="DI85" s="84" t="s">
        <v>1015</v>
      </c>
      <c r="DJ85" s="87">
        <v>2.5269754630682499E-3</v>
      </c>
      <c r="DK85" s="97">
        <v>765.63</v>
      </c>
      <c r="DL85" s="97">
        <v>1030.95</v>
      </c>
      <c r="DM85" s="97">
        <v>1030.95</v>
      </c>
      <c r="DN85" s="97">
        <v>886.21</v>
      </c>
      <c r="DO85" s="97"/>
      <c r="DP85" s="98">
        <v>697.07</v>
      </c>
      <c r="DQ85" s="84" t="s">
        <v>1016</v>
      </c>
      <c r="DR85" s="97">
        <v>1009.14</v>
      </c>
      <c r="DS85" s="97">
        <v>1159.17</v>
      </c>
      <c r="DT85" s="97">
        <v>1023.71</v>
      </c>
      <c r="DU85" s="97">
        <v>706.83</v>
      </c>
      <c r="DV85" s="97"/>
      <c r="DW85" s="98"/>
      <c r="DX85" s="84" t="s">
        <v>1017</v>
      </c>
      <c r="DY85" s="97">
        <v>933.26</v>
      </c>
      <c r="DZ85" s="97">
        <v>1130.79</v>
      </c>
      <c r="EA85" s="97">
        <v>1092.72</v>
      </c>
      <c r="EB85" s="97">
        <v>708.28</v>
      </c>
      <c r="EC85" s="97"/>
      <c r="ED85" s="98">
        <v>557.38</v>
      </c>
      <c r="EE85" s="84" t="s">
        <v>1018</v>
      </c>
      <c r="EF85" s="87">
        <v>1</v>
      </c>
      <c r="EG85" s="97">
        <v>938.88</v>
      </c>
      <c r="EH85" s="97">
        <v>1141.74</v>
      </c>
      <c r="EI85" s="97">
        <v>1024.33</v>
      </c>
      <c r="EJ85" s="97"/>
      <c r="EK85" s="97">
        <v>323.74</v>
      </c>
      <c r="EL85" s="98">
        <v>445.53</v>
      </c>
      <c r="EM85" s="84" t="s">
        <v>1019</v>
      </c>
      <c r="EN85" s="97">
        <v>828.41</v>
      </c>
      <c r="EO85" s="97">
        <v>1187.73</v>
      </c>
      <c r="EP85" s="97">
        <v>1064.3399999999999</v>
      </c>
      <c r="EQ85" s="97"/>
      <c r="ER85" s="97"/>
      <c r="ES85" s="98">
        <v>637.34</v>
      </c>
      <c r="ET85" s="84" t="s">
        <v>1020</v>
      </c>
      <c r="EU85" s="87">
        <v>1</v>
      </c>
      <c r="EV85" s="97">
        <v>927.99</v>
      </c>
      <c r="EW85" s="97">
        <v>1087.71</v>
      </c>
      <c r="EX85" s="97">
        <v>1087.71</v>
      </c>
      <c r="EY85" s="97"/>
      <c r="EZ85" s="97"/>
      <c r="FA85" s="98">
        <v>507.84</v>
      </c>
      <c r="FB85" s="84" t="s">
        <v>1021</v>
      </c>
      <c r="FC85" s="97">
        <v>586.21</v>
      </c>
      <c r="FD85" s="97">
        <v>553.02</v>
      </c>
      <c r="FE85" s="97">
        <v>615.37</v>
      </c>
      <c r="FF85" s="97"/>
      <c r="FG85" s="97"/>
      <c r="FH85" s="98"/>
      <c r="FI85" s="84" t="s">
        <v>1022</v>
      </c>
      <c r="FJ85" s="97">
        <v>984.27</v>
      </c>
      <c r="FK85" s="97">
        <v>1258.01</v>
      </c>
      <c r="FL85" s="97">
        <v>1111.73</v>
      </c>
      <c r="FM85" s="97">
        <v>685.14</v>
      </c>
      <c r="FN85" s="97"/>
      <c r="FO85" s="98">
        <v>537.79</v>
      </c>
      <c r="FP85" s="84" t="s">
        <v>1023</v>
      </c>
      <c r="FQ85" s="87">
        <v>0.21292451825827699</v>
      </c>
      <c r="FR85" s="97">
        <v>926.45</v>
      </c>
      <c r="FS85" s="97">
        <v>1160.18</v>
      </c>
      <c r="FT85" s="97">
        <v>1152.32</v>
      </c>
      <c r="FU85" s="97">
        <v>739.5</v>
      </c>
      <c r="FV85" s="97">
        <v>709.97</v>
      </c>
      <c r="FW85" s="98">
        <v>539.82000000000005</v>
      </c>
      <c r="FX85" s="84" t="s">
        <v>1024</v>
      </c>
      <c r="FY85" s="97">
        <v>927.15</v>
      </c>
      <c r="FZ85" s="97">
        <v>1149.1099999999999</v>
      </c>
      <c r="GA85" s="97">
        <v>1115.68</v>
      </c>
      <c r="GB85" s="97">
        <v>938.56</v>
      </c>
      <c r="GC85" s="97"/>
      <c r="GD85" s="98">
        <v>568.70000000000005</v>
      </c>
      <c r="GE85" s="84" t="s">
        <v>1025</v>
      </c>
      <c r="GF85" s="87">
        <v>0.203520911773685</v>
      </c>
      <c r="GG85" s="97">
        <v>932.55</v>
      </c>
      <c r="GH85" s="97">
        <v>1176.0999999999999</v>
      </c>
      <c r="GI85" s="97">
        <v>1381.48</v>
      </c>
      <c r="GJ85" s="97">
        <v>835.79</v>
      </c>
      <c r="GK85" s="97"/>
      <c r="GL85" s="98">
        <v>622.28</v>
      </c>
      <c r="GM85" s="84" t="s">
        <v>1026</v>
      </c>
      <c r="GN85" s="87">
        <v>9.4013237063778607E-2</v>
      </c>
      <c r="GO85" s="97">
        <v>939.61</v>
      </c>
      <c r="GP85" s="97">
        <v>1555.88</v>
      </c>
      <c r="GQ85" s="97">
        <v>923.53</v>
      </c>
      <c r="GR85" s="97">
        <v>701.53</v>
      </c>
      <c r="GS85" s="97"/>
      <c r="GT85" s="98"/>
      <c r="GU85" s="84" t="s">
        <v>1027</v>
      </c>
      <c r="GV85" s="87">
        <v>1</v>
      </c>
      <c r="GW85" s="97">
        <v>823.88</v>
      </c>
      <c r="GX85" s="97">
        <v>1080.55</v>
      </c>
      <c r="GY85" s="97">
        <v>1115.18</v>
      </c>
      <c r="GZ85" s="97"/>
      <c r="HA85" s="97"/>
      <c r="HB85" s="98">
        <v>709.44</v>
      </c>
      <c r="HC85" s="84" t="s">
        <v>1028</v>
      </c>
      <c r="HD85" s="87">
        <v>1</v>
      </c>
      <c r="HE85" s="97">
        <v>853.02</v>
      </c>
      <c r="HF85" s="97">
        <v>1141.52</v>
      </c>
      <c r="HG85" s="97"/>
      <c r="HH85" s="97">
        <v>637.76</v>
      </c>
      <c r="HI85" s="97">
        <v>631.12</v>
      </c>
      <c r="HJ85" s="98">
        <v>621.72</v>
      </c>
      <c r="HK85" s="99"/>
      <c r="HL85" s="87"/>
      <c r="HM85" s="97"/>
      <c r="HN85" s="97"/>
      <c r="HO85" s="97"/>
      <c r="HP85" s="97"/>
      <c r="HQ85" s="97"/>
      <c r="HR85" s="98"/>
    </row>
    <row r="86" spans="1:226" x14ac:dyDescent="0.35">
      <c r="A86" s="100">
        <v>44809</v>
      </c>
      <c r="B86" s="101" t="s">
        <v>1000</v>
      </c>
      <c r="C86" s="102">
        <v>970.13273733594804</v>
      </c>
      <c r="D86" s="102">
        <v>1163.2241005188898</v>
      </c>
      <c r="E86" s="102">
        <v>1185.8210987557811</v>
      </c>
      <c r="F86" s="102">
        <v>719.25702463959533</v>
      </c>
      <c r="G86" s="102">
        <v>686.06014330753783</v>
      </c>
      <c r="H86" s="103">
        <v>547.30828388009581</v>
      </c>
      <c r="I86" s="101" t="s">
        <v>1001</v>
      </c>
      <c r="J86" s="102">
        <v>984.65308984358455</v>
      </c>
      <c r="K86" s="102">
        <v>1153.9596328166353</v>
      </c>
      <c r="L86" s="102">
        <v>1190.2756179840571</v>
      </c>
      <c r="M86" s="102">
        <v>702.34191506400225</v>
      </c>
      <c r="N86" s="102">
        <v>546.74020050125307</v>
      </c>
      <c r="O86" s="103">
        <v>573.4576203349269</v>
      </c>
      <c r="P86" s="84" t="s">
        <v>1002</v>
      </c>
      <c r="Q86" s="97">
        <v>964.02</v>
      </c>
      <c r="R86" s="97">
        <v>1178.1500000000001</v>
      </c>
      <c r="S86" s="97">
        <v>1199.1500000000001</v>
      </c>
      <c r="T86" s="97">
        <v>748.3</v>
      </c>
      <c r="U86" s="97"/>
      <c r="V86" s="98"/>
      <c r="W86" s="84" t="s">
        <v>1003</v>
      </c>
      <c r="X86" s="97">
        <v>939.99</v>
      </c>
      <c r="Y86" s="97">
        <v>1214.77</v>
      </c>
      <c r="Z86" s="97">
        <v>996.8</v>
      </c>
      <c r="AA86" s="97">
        <v>587.66</v>
      </c>
      <c r="AB86" s="97"/>
      <c r="AC86" s="98">
        <v>627.27</v>
      </c>
      <c r="AD86" s="84" t="s">
        <v>1004</v>
      </c>
      <c r="AE86" s="87">
        <v>0.51129972389814904</v>
      </c>
      <c r="AF86" s="97">
        <v>922.9</v>
      </c>
      <c r="AG86" s="97">
        <v>1057.45</v>
      </c>
      <c r="AH86" s="97">
        <v>1144.07</v>
      </c>
      <c r="AI86" s="97"/>
      <c r="AJ86" s="97"/>
      <c r="AK86" s="98">
        <v>351.29</v>
      </c>
      <c r="AL86" s="88" t="s">
        <v>1005</v>
      </c>
      <c r="AM86" s="89">
        <v>1</v>
      </c>
      <c r="AN86" s="97">
        <v>934.06</v>
      </c>
      <c r="AO86" s="97">
        <v>1184.83</v>
      </c>
      <c r="AP86" s="97">
        <v>1165.6500000000001</v>
      </c>
      <c r="AQ86" s="97">
        <v>1097.8399999999999</v>
      </c>
      <c r="AR86" s="97"/>
      <c r="AS86" s="98"/>
      <c r="AT86" s="84" t="s">
        <v>1006</v>
      </c>
      <c r="AU86" s="87">
        <v>4.0614084964665703E-2</v>
      </c>
      <c r="AV86" s="97">
        <v>897.49</v>
      </c>
      <c r="AW86" s="97">
        <v>1183.4000000000001</v>
      </c>
      <c r="AX86" s="97">
        <v>1096.48</v>
      </c>
      <c r="AY86" s="97"/>
      <c r="AZ86" s="97"/>
      <c r="BA86" s="98">
        <v>534.14</v>
      </c>
      <c r="BB86" s="84" t="s">
        <v>1007</v>
      </c>
      <c r="BC86" s="97">
        <v>1083.32</v>
      </c>
      <c r="BD86" s="97">
        <v>1343.89</v>
      </c>
      <c r="BE86" s="97">
        <v>1301.68</v>
      </c>
      <c r="BF86" s="97"/>
      <c r="BG86" s="97"/>
      <c r="BH86" s="98">
        <v>751.06</v>
      </c>
      <c r="BI86" s="84" t="s">
        <v>1008</v>
      </c>
      <c r="BJ86" s="87">
        <v>0.13447367005540301</v>
      </c>
      <c r="BK86" s="97">
        <v>1000.08</v>
      </c>
      <c r="BL86" s="97">
        <v>1215.78</v>
      </c>
      <c r="BM86" s="97">
        <v>1342.77</v>
      </c>
      <c r="BN86" s="97">
        <v>938.9</v>
      </c>
      <c r="BO86" s="97"/>
      <c r="BP86" s="98"/>
      <c r="BQ86" s="84" t="s">
        <v>1009</v>
      </c>
      <c r="BR86" s="87">
        <v>1</v>
      </c>
      <c r="BS86" s="97">
        <v>1017.83</v>
      </c>
      <c r="BT86" s="97">
        <v>1208</v>
      </c>
      <c r="BU86" s="97">
        <v>1133.67</v>
      </c>
      <c r="BV86" s="97"/>
      <c r="BW86" s="97"/>
      <c r="BX86" s="98">
        <v>533.66999999999996</v>
      </c>
      <c r="BY86" s="84" t="s">
        <v>1010</v>
      </c>
      <c r="BZ86" s="97">
        <v>998.05</v>
      </c>
      <c r="CA86" s="97">
        <v>1208.78</v>
      </c>
      <c r="CB86" s="97">
        <v>1056.28</v>
      </c>
      <c r="CC86" s="97">
        <v>660.26</v>
      </c>
      <c r="CD86" s="97"/>
      <c r="CE86" s="98">
        <v>832.36</v>
      </c>
      <c r="CF86" s="84" t="s">
        <v>1011</v>
      </c>
      <c r="CG86" s="97">
        <v>959.04</v>
      </c>
      <c r="CH86" s="97">
        <v>1220.1300000000001</v>
      </c>
      <c r="CI86" s="97">
        <v>1160.49</v>
      </c>
      <c r="CJ86" s="97"/>
      <c r="CK86" s="97"/>
      <c r="CL86" s="98"/>
      <c r="CM86" s="84" t="s">
        <v>1012</v>
      </c>
      <c r="CN86" s="97">
        <v>657.51</v>
      </c>
      <c r="CO86" s="97">
        <v>874.29</v>
      </c>
      <c r="CP86" s="97">
        <v>1155.22</v>
      </c>
      <c r="CQ86" s="97">
        <v>675.49</v>
      </c>
      <c r="CR86" s="97"/>
      <c r="CS86" s="98">
        <v>512.82000000000005</v>
      </c>
      <c r="CT86" s="84" t="s">
        <v>1013</v>
      </c>
      <c r="CU86" s="97">
        <v>898.37</v>
      </c>
      <c r="CV86" s="97">
        <v>1140.99</v>
      </c>
      <c r="CW86" s="97">
        <v>1002.79</v>
      </c>
      <c r="CX86" s="97">
        <v>619.91999999999996</v>
      </c>
      <c r="CY86" s="97"/>
      <c r="CZ86" s="98"/>
      <c r="DA86" s="84" t="s">
        <v>1014</v>
      </c>
      <c r="DB86" s="87">
        <v>0.13302648557327801</v>
      </c>
      <c r="DC86" s="97">
        <v>818.8</v>
      </c>
      <c r="DD86" s="97">
        <v>1077.51</v>
      </c>
      <c r="DE86" s="97">
        <v>911.1</v>
      </c>
      <c r="DF86" s="97">
        <v>927.73</v>
      </c>
      <c r="DG86" s="97"/>
      <c r="DH86" s="98">
        <v>776.95</v>
      </c>
      <c r="DI86" s="84" t="s">
        <v>1015</v>
      </c>
      <c r="DJ86" s="87">
        <v>2.4758603614756102E-3</v>
      </c>
      <c r="DK86" s="97">
        <v>767.91</v>
      </c>
      <c r="DL86" s="97">
        <v>1058.1300000000001</v>
      </c>
      <c r="DM86" s="97">
        <v>1058.1300000000001</v>
      </c>
      <c r="DN86" s="97">
        <v>868.28</v>
      </c>
      <c r="DO86" s="97"/>
      <c r="DP86" s="98">
        <v>700.44</v>
      </c>
      <c r="DQ86" s="84" t="s">
        <v>1016</v>
      </c>
      <c r="DR86" s="97">
        <v>1017.27</v>
      </c>
      <c r="DS86" s="97">
        <v>1167.3</v>
      </c>
      <c r="DT86" s="97">
        <v>1041.9000000000001</v>
      </c>
      <c r="DU86" s="97">
        <v>712.32</v>
      </c>
      <c r="DV86" s="97"/>
      <c r="DW86" s="98"/>
      <c r="DX86" s="84" t="s">
        <v>1017</v>
      </c>
      <c r="DY86" s="97">
        <v>953.22</v>
      </c>
      <c r="DZ86" s="97">
        <v>1139.49</v>
      </c>
      <c r="EA86" s="97">
        <v>1123.31</v>
      </c>
      <c r="EB86" s="97">
        <v>728.17</v>
      </c>
      <c r="EC86" s="97"/>
      <c r="ED86" s="98">
        <v>557.16999999999996</v>
      </c>
      <c r="EE86" s="84" t="s">
        <v>1018</v>
      </c>
      <c r="EF86" s="87">
        <v>1</v>
      </c>
      <c r="EG86" s="97">
        <v>960.41</v>
      </c>
      <c r="EH86" s="97">
        <v>1150.32</v>
      </c>
      <c r="EI86" s="97">
        <v>1029.48</v>
      </c>
      <c r="EJ86" s="97"/>
      <c r="EK86" s="97">
        <v>323.74</v>
      </c>
      <c r="EL86" s="98">
        <v>436.91</v>
      </c>
      <c r="EM86" s="84" t="s">
        <v>1019</v>
      </c>
      <c r="EN86" s="97">
        <v>847.21</v>
      </c>
      <c r="EO86" s="97">
        <v>1144.1400000000001</v>
      </c>
      <c r="EP86" s="97">
        <v>1052.93</v>
      </c>
      <c r="EQ86" s="97"/>
      <c r="ER86" s="97"/>
      <c r="ES86" s="98">
        <v>625.29999999999995</v>
      </c>
      <c r="ET86" s="84" t="s">
        <v>1020</v>
      </c>
      <c r="EU86" s="87">
        <v>1</v>
      </c>
      <c r="EV86" s="97">
        <v>954.27</v>
      </c>
      <c r="EW86" s="97">
        <v>1092.0899999999999</v>
      </c>
      <c r="EX86" s="97">
        <v>1092.0899999999999</v>
      </c>
      <c r="EY86" s="97"/>
      <c r="EZ86" s="97"/>
      <c r="FA86" s="98">
        <v>507.84</v>
      </c>
      <c r="FB86" s="84" t="s">
        <v>1021</v>
      </c>
      <c r="FC86" s="97">
        <v>586.21</v>
      </c>
      <c r="FD86" s="97">
        <v>553.02</v>
      </c>
      <c r="FE86" s="97">
        <v>615.37</v>
      </c>
      <c r="FF86" s="97"/>
      <c r="FG86" s="97"/>
      <c r="FH86" s="98"/>
      <c r="FI86" s="84" t="s">
        <v>1022</v>
      </c>
      <c r="FJ86" s="97">
        <v>1003.27</v>
      </c>
      <c r="FK86" s="97">
        <v>1266.28</v>
      </c>
      <c r="FL86" s="97">
        <v>1130.74</v>
      </c>
      <c r="FM86" s="97">
        <v>720.14</v>
      </c>
      <c r="FN86" s="97"/>
      <c r="FO86" s="98">
        <v>541.91999999999996</v>
      </c>
      <c r="FP86" s="84" t="s">
        <v>1023</v>
      </c>
      <c r="FQ86" s="87">
        <v>0.21114864864864899</v>
      </c>
      <c r="FR86" s="97">
        <v>941.07</v>
      </c>
      <c r="FS86" s="97">
        <v>1189.18</v>
      </c>
      <c r="FT86" s="97">
        <v>1182.27</v>
      </c>
      <c r="FU86" s="97">
        <v>742.6</v>
      </c>
      <c r="FV86" s="97">
        <v>704.05</v>
      </c>
      <c r="FW86" s="98">
        <v>543.04999999999995</v>
      </c>
      <c r="FX86" s="84" t="s">
        <v>1024</v>
      </c>
      <c r="FY86" s="97">
        <v>940.16</v>
      </c>
      <c r="FZ86" s="97">
        <v>1153.99</v>
      </c>
      <c r="GA86" s="97">
        <v>1123.81</v>
      </c>
      <c r="GB86" s="97">
        <v>968.74</v>
      </c>
      <c r="GC86" s="97"/>
      <c r="GD86" s="98">
        <v>564.63</v>
      </c>
      <c r="GE86" s="84" t="s">
        <v>1025</v>
      </c>
      <c r="GF86" s="87">
        <v>0.20747748869247701</v>
      </c>
      <c r="GG86" s="97">
        <v>985.31</v>
      </c>
      <c r="GH86" s="97">
        <v>1179.75</v>
      </c>
      <c r="GI86" s="97">
        <v>1408.33</v>
      </c>
      <c r="GJ86" s="97">
        <v>852.04</v>
      </c>
      <c r="GK86" s="97"/>
      <c r="GL86" s="98">
        <v>639.04999999999995</v>
      </c>
      <c r="GM86" s="84" t="s">
        <v>1026</v>
      </c>
      <c r="GN86" s="87">
        <v>9.3205331344952902E-2</v>
      </c>
      <c r="GO86" s="97">
        <v>968.29</v>
      </c>
      <c r="GP86" s="97">
        <v>1566.22</v>
      </c>
      <c r="GQ86" s="97">
        <v>925.81</v>
      </c>
      <c r="GR86" s="97">
        <v>715.44</v>
      </c>
      <c r="GS86" s="97"/>
      <c r="GT86" s="98"/>
      <c r="GU86" s="84" t="s">
        <v>1027</v>
      </c>
      <c r="GV86" s="87">
        <v>1</v>
      </c>
      <c r="GW86" s="97">
        <v>826.63</v>
      </c>
      <c r="GX86" s="97">
        <v>1017.64</v>
      </c>
      <c r="GY86" s="97">
        <v>1068.4000000000001</v>
      </c>
      <c r="GZ86" s="97"/>
      <c r="HA86" s="97"/>
      <c r="HB86" s="98">
        <v>711.92</v>
      </c>
      <c r="HC86" s="84" t="s">
        <v>1028</v>
      </c>
      <c r="HD86" s="87">
        <v>1</v>
      </c>
      <c r="HE86" s="97">
        <v>897.18</v>
      </c>
      <c r="HF86" s="97">
        <v>1119.8499999999999</v>
      </c>
      <c r="HG86" s="97"/>
      <c r="HH86" s="97">
        <v>665.3</v>
      </c>
      <c r="HI86" s="97">
        <v>658.66</v>
      </c>
      <c r="HJ86" s="98">
        <v>623.39</v>
      </c>
      <c r="HK86" s="99"/>
      <c r="HL86" s="87"/>
      <c r="HM86" s="97"/>
      <c r="HN86" s="97"/>
      <c r="HO86" s="97"/>
      <c r="HP86" s="97"/>
      <c r="HQ86" s="97"/>
      <c r="HR86" s="98"/>
    </row>
    <row r="87" spans="1:226" x14ac:dyDescent="0.35">
      <c r="A87" s="100">
        <v>44802</v>
      </c>
      <c r="B87" s="101" t="s">
        <v>1000</v>
      </c>
      <c r="C87" s="102">
        <v>1012.1087288308939</v>
      </c>
      <c r="D87" s="102">
        <v>1190.3032256437214</v>
      </c>
      <c r="E87" s="102">
        <v>1177.0032066762044</v>
      </c>
      <c r="F87" s="102">
        <v>739.17946891663462</v>
      </c>
      <c r="G87" s="102">
        <v>683.08095347281926</v>
      </c>
      <c r="H87" s="103">
        <v>548.37489708781516</v>
      </c>
      <c r="I87" s="101" t="s">
        <v>1001</v>
      </c>
      <c r="J87" s="102">
        <v>1033.7745497297071</v>
      </c>
      <c r="K87" s="102">
        <v>1187.2674387004249</v>
      </c>
      <c r="L87" s="102">
        <v>1178.5438883082033</v>
      </c>
      <c r="M87" s="102">
        <v>726.39774846720184</v>
      </c>
      <c r="N87" s="102">
        <v>531.06653299916456</v>
      </c>
      <c r="O87" s="103">
        <v>572.55900732655687</v>
      </c>
      <c r="P87" s="84" t="s">
        <v>1002</v>
      </c>
      <c r="Q87" s="97">
        <v>975.69</v>
      </c>
      <c r="R87" s="97">
        <v>1148.99</v>
      </c>
      <c r="S87" s="97">
        <v>1204.49</v>
      </c>
      <c r="T87" s="97">
        <v>771</v>
      </c>
      <c r="U87" s="97"/>
      <c r="V87" s="98"/>
      <c r="W87" s="84" t="s">
        <v>1003</v>
      </c>
      <c r="X87" s="97">
        <v>977.11</v>
      </c>
      <c r="Y87" s="97">
        <v>1201.78</v>
      </c>
      <c r="Z87" s="97">
        <v>1105.32</v>
      </c>
      <c r="AA87" s="97">
        <v>607.77</v>
      </c>
      <c r="AB87" s="97"/>
      <c r="AC87" s="98">
        <v>611.57000000000005</v>
      </c>
      <c r="AD87" s="84" t="s">
        <v>1004</v>
      </c>
      <c r="AE87" s="87">
        <v>0.51129972389814904</v>
      </c>
      <c r="AF87" s="97">
        <v>935.68</v>
      </c>
      <c r="AG87" s="97">
        <v>1057.45</v>
      </c>
      <c r="AH87" s="97">
        <v>1144.07</v>
      </c>
      <c r="AI87" s="97"/>
      <c r="AJ87" s="97"/>
      <c r="AK87" s="98">
        <v>355.56</v>
      </c>
      <c r="AL87" s="88" t="s">
        <v>1005</v>
      </c>
      <c r="AM87" s="89">
        <v>1</v>
      </c>
      <c r="AN87" s="97">
        <v>942.97</v>
      </c>
      <c r="AO87" s="97">
        <v>1185.43</v>
      </c>
      <c r="AP87" s="97">
        <v>1169.54</v>
      </c>
      <c r="AQ87" s="97">
        <v>1097.8399999999999</v>
      </c>
      <c r="AR87" s="97"/>
      <c r="AS87" s="98"/>
      <c r="AT87" s="84" t="s">
        <v>1006</v>
      </c>
      <c r="AU87" s="87">
        <v>4.0663630448926499E-2</v>
      </c>
      <c r="AV87" s="97">
        <v>900.94</v>
      </c>
      <c r="AW87" s="97">
        <v>1167.3</v>
      </c>
      <c r="AX87" s="97">
        <v>1121.45</v>
      </c>
      <c r="AY87" s="97"/>
      <c r="AZ87" s="97"/>
      <c r="BA87" s="98">
        <v>534.41999999999996</v>
      </c>
      <c r="BB87" s="84" t="s">
        <v>1007</v>
      </c>
      <c r="BC87" s="97">
        <v>1183.8599999999999</v>
      </c>
      <c r="BD87" s="97">
        <v>1415.38</v>
      </c>
      <c r="BE87" s="97">
        <v>1230.25</v>
      </c>
      <c r="BF87" s="97"/>
      <c r="BG87" s="97"/>
      <c r="BH87" s="98">
        <v>735.93</v>
      </c>
      <c r="BI87" s="84" t="s">
        <v>1008</v>
      </c>
      <c r="BJ87" s="87">
        <v>0.13444655077373999</v>
      </c>
      <c r="BK87" s="97">
        <v>1064.4100000000001</v>
      </c>
      <c r="BL87" s="97">
        <v>1280.07</v>
      </c>
      <c r="BM87" s="97">
        <v>1385.53</v>
      </c>
      <c r="BN87" s="97">
        <v>949.46</v>
      </c>
      <c r="BO87" s="97"/>
      <c r="BP87" s="98"/>
      <c r="BQ87" s="84" t="s">
        <v>1009</v>
      </c>
      <c r="BR87" s="87">
        <v>1</v>
      </c>
      <c r="BS87" s="97">
        <v>1017.83</v>
      </c>
      <c r="BT87" s="97">
        <v>1208</v>
      </c>
      <c r="BU87" s="97">
        <v>1142.83</v>
      </c>
      <c r="BV87" s="97"/>
      <c r="BW87" s="97"/>
      <c r="BX87" s="98">
        <v>532.83000000000004</v>
      </c>
      <c r="BY87" s="84" t="s">
        <v>1010</v>
      </c>
      <c r="BZ87" s="97">
        <v>1010.09</v>
      </c>
      <c r="CA87" s="97">
        <v>1176.83</v>
      </c>
      <c r="CB87" s="97">
        <v>1033.6099999999999</v>
      </c>
      <c r="CC87" s="97">
        <v>699.58</v>
      </c>
      <c r="CD87" s="97"/>
      <c r="CE87" s="98">
        <v>829.45</v>
      </c>
      <c r="CF87" s="84" t="s">
        <v>1011</v>
      </c>
      <c r="CG87" s="97">
        <v>988.88</v>
      </c>
      <c r="CH87" s="97">
        <v>1208.83</v>
      </c>
      <c r="CI87" s="97">
        <v>1249.2</v>
      </c>
      <c r="CJ87" s="97"/>
      <c r="CK87" s="97"/>
      <c r="CL87" s="98"/>
      <c r="CM87" s="84" t="s">
        <v>1012</v>
      </c>
      <c r="CN87" s="97">
        <v>791.75</v>
      </c>
      <c r="CO87" s="97">
        <v>1014.91</v>
      </c>
      <c r="CP87" s="97">
        <v>1189.25</v>
      </c>
      <c r="CQ87" s="97">
        <v>698.91</v>
      </c>
      <c r="CR87" s="97"/>
      <c r="CS87" s="98">
        <v>611.46</v>
      </c>
      <c r="CT87" s="84" t="s">
        <v>1013</v>
      </c>
      <c r="CU87" s="97">
        <v>939.5</v>
      </c>
      <c r="CV87" s="97">
        <v>1140.99</v>
      </c>
      <c r="CW87" s="97">
        <v>1002.79</v>
      </c>
      <c r="CX87" s="97">
        <v>619.91999999999996</v>
      </c>
      <c r="CY87" s="97"/>
      <c r="CZ87" s="98"/>
      <c r="DA87" s="84" t="s">
        <v>1014</v>
      </c>
      <c r="DB87" s="87">
        <v>0.133122112914176</v>
      </c>
      <c r="DC87" s="97">
        <v>819.18</v>
      </c>
      <c r="DD87" s="97">
        <v>1077.76</v>
      </c>
      <c r="DE87" s="97">
        <v>911.75</v>
      </c>
      <c r="DF87" s="97">
        <v>928.39</v>
      </c>
      <c r="DG87" s="97"/>
      <c r="DH87" s="98">
        <v>763.67</v>
      </c>
      <c r="DI87" s="84" t="s">
        <v>1015</v>
      </c>
      <c r="DJ87" s="87">
        <v>2.43961941937058E-3</v>
      </c>
      <c r="DK87" s="97">
        <v>767.1</v>
      </c>
      <c r="DL87" s="97">
        <v>1034.48</v>
      </c>
      <c r="DM87" s="97">
        <v>1034.48</v>
      </c>
      <c r="DN87" s="97">
        <v>855.57</v>
      </c>
      <c r="DO87" s="97"/>
      <c r="DP87" s="98">
        <v>691.77</v>
      </c>
      <c r="DQ87" s="84" t="s">
        <v>1016</v>
      </c>
      <c r="DR87" s="97">
        <v>1017.27</v>
      </c>
      <c r="DS87" s="97">
        <v>1118.52</v>
      </c>
      <c r="DT87" s="97">
        <v>1046.04</v>
      </c>
      <c r="DU87" s="97">
        <v>734.79</v>
      </c>
      <c r="DV87" s="97"/>
      <c r="DW87" s="98"/>
      <c r="DX87" s="84" t="s">
        <v>1017</v>
      </c>
      <c r="DY87" s="97">
        <v>965.44</v>
      </c>
      <c r="DZ87" s="97">
        <v>1115.1300000000001</v>
      </c>
      <c r="EA87" s="97">
        <v>1130.1600000000001</v>
      </c>
      <c r="EB87" s="97">
        <v>769.83</v>
      </c>
      <c r="EC87" s="97"/>
      <c r="ED87" s="98">
        <v>553.9</v>
      </c>
      <c r="EE87" s="84" t="s">
        <v>1018</v>
      </c>
      <c r="EF87" s="87">
        <v>1</v>
      </c>
      <c r="EG87" s="97">
        <v>987.92</v>
      </c>
      <c r="EH87" s="97">
        <v>1149.79</v>
      </c>
      <c r="EI87" s="97">
        <v>1090.8800000000001</v>
      </c>
      <c r="EJ87" s="97"/>
      <c r="EK87" s="97">
        <v>323.74</v>
      </c>
      <c r="EL87" s="98">
        <v>434.84</v>
      </c>
      <c r="EM87" s="84" t="s">
        <v>1019</v>
      </c>
      <c r="EN87" s="97">
        <v>951.48</v>
      </c>
      <c r="EO87" s="97">
        <v>1271.49</v>
      </c>
      <c r="EP87" s="97">
        <v>1120.48</v>
      </c>
      <c r="EQ87" s="97"/>
      <c r="ER87" s="97"/>
      <c r="ES87" s="98">
        <v>625.29999999999995</v>
      </c>
      <c r="ET87" s="84" t="s">
        <v>1020</v>
      </c>
      <c r="EU87" s="87">
        <v>1</v>
      </c>
      <c r="EV87" s="97">
        <v>976.64</v>
      </c>
      <c r="EW87" s="97">
        <v>1071.96</v>
      </c>
      <c r="EX87" s="97">
        <v>1071.96</v>
      </c>
      <c r="EY87" s="97"/>
      <c r="EZ87" s="97"/>
      <c r="FA87" s="98">
        <v>507.84</v>
      </c>
      <c r="FB87" s="84" t="s">
        <v>1021</v>
      </c>
      <c r="FC87" s="97">
        <v>586.21</v>
      </c>
      <c r="FD87" s="97">
        <v>553.02</v>
      </c>
      <c r="FE87" s="97">
        <v>615.37</v>
      </c>
      <c r="FF87" s="97"/>
      <c r="FG87" s="97"/>
      <c r="FH87" s="98"/>
      <c r="FI87" s="84" t="s">
        <v>1022</v>
      </c>
      <c r="FJ87" s="97">
        <v>1033.8499999999999</v>
      </c>
      <c r="FK87" s="97">
        <v>1277.8499999999999</v>
      </c>
      <c r="FL87" s="97">
        <v>1242.31</v>
      </c>
      <c r="FM87" s="97">
        <v>739.14</v>
      </c>
      <c r="FN87" s="97"/>
      <c r="FO87" s="98">
        <v>535.30999999999995</v>
      </c>
      <c r="FP87" s="84" t="s">
        <v>1023</v>
      </c>
      <c r="FQ87" s="87">
        <v>0.210748155953635</v>
      </c>
      <c r="FR87" s="97">
        <v>950.04</v>
      </c>
      <c r="FS87" s="97">
        <v>1181.68</v>
      </c>
      <c r="FT87" s="97">
        <v>1232.1199999999999</v>
      </c>
      <c r="FU87" s="97">
        <v>709</v>
      </c>
      <c r="FV87" s="97">
        <v>702.71</v>
      </c>
      <c r="FW87" s="98">
        <v>547.20000000000005</v>
      </c>
      <c r="FX87" s="84" t="s">
        <v>1024</v>
      </c>
      <c r="FY87" s="97">
        <v>990.57</v>
      </c>
      <c r="FZ87" s="97">
        <v>1183.26</v>
      </c>
      <c r="GA87" s="97">
        <v>1153.8900000000001</v>
      </c>
      <c r="GB87" s="97">
        <v>939.68</v>
      </c>
      <c r="GC87" s="97"/>
      <c r="GD87" s="98">
        <v>560.57000000000005</v>
      </c>
      <c r="GE87" s="84" t="s">
        <v>1025</v>
      </c>
      <c r="GF87" s="87">
        <v>0.205343025524138</v>
      </c>
      <c r="GG87" s="97">
        <v>1011.61</v>
      </c>
      <c r="GH87" s="97">
        <v>1153.0999999999999</v>
      </c>
      <c r="GI87" s="97">
        <v>1221.75</v>
      </c>
      <c r="GJ87" s="97">
        <v>905.67</v>
      </c>
      <c r="GK87" s="97"/>
      <c r="GL87" s="98">
        <v>632.82000000000005</v>
      </c>
      <c r="GM87" s="84" t="s">
        <v>1026</v>
      </c>
      <c r="GN87" s="87">
        <v>9.4091080165600305E-2</v>
      </c>
      <c r="GO87" s="97">
        <v>1020.32</v>
      </c>
      <c r="GP87" s="97">
        <v>1666.69</v>
      </c>
      <c r="GQ87" s="97">
        <v>1053.8399999999999</v>
      </c>
      <c r="GR87" s="97">
        <v>709.63</v>
      </c>
      <c r="GS87" s="97"/>
      <c r="GT87" s="98"/>
      <c r="GU87" s="84" t="s">
        <v>1027</v>
      </c>
      <c r="GV87" s="87">
        <v>1</v>
      </c>
      <c r="GW87" s="97">
        <v>828.52</v>
      </c>
      <c r="GX87" s="97">
        <v>978.06</v>
      </c>
      <c r="GY87" s="97">
        <v>1006.05</v>
      </c>
      <c r="GZ87" s="97"/>
      <c r="HA87" s="97"/>
      <c r="HB87" s="98">
        <v>707.93</v>
      </c>
      <c r="HC87" s="84" t="s">
        <v>1028</v>
      </c>
      <c r="HD87" s="87">
        <v>1</v>
      </c>
      <c r="HE87" s="97">
        <v>897.18</v>
      </c>
      <c r="HF87" s="97">
        <v>1095.68</v>
      </c>
      <c r="HG87" s="97"/>
      <c r="HH87" s="97">
        <v>641.76</v>
      </c>
      <c r="HI87" s="97">
        <v>635.12</v>
      </c>
      <c r="HJ87" s="98">
        <v>622.54999999999995</v>
      </c>
      <c r="HK87" s="99"/>
      <c r="HL87" s="87"/>
      <c r="HM87" s="97"/>
      <c r="HN87" s="97"/>
      <c r="HO87" s="97"/>
      <c r="HP87" s="97"/>
      <c r="HQ87" s="97"/>
      <c r="HR87" s="98"/>
    </row>
    <row r="88" spans="1:226" x14ac:dyDescent="0.35">
      <c r="A88" s="100">
        <v>44795</v>
      </c>
      <c r="B88" s="101" t="s">
        <v>1000</v>
      </c>
      <c r="C88" s="102">
        <v>999.90277421137137</v>
      </c>
      <c r="D88" s="102">
        <v>1120.6304275064954</v>
      </c>
      <c r="E88" s="102">
        <v>1117.7098127826573</v>
      </c>
      <c r="F88" s="102">
        <v>723.05779069964046</v>
      </c>
      <c r="G88" s="102">
        <v>681.55296073373461</v>
      </c>
      <c r="H88" s="103">
        <v>552.5044144859238</v>
      </c>
      <c r="I88" s="101" t="s">
        <v>1001</v>
      </c>
      <c r="J88" s="102">
        <v>1018.746986892882</v>
      </c>
      <c r="K88" s="102">
        <v>1116.7989906173718</v>
      </c>
      <c r="L88" s="102">
        <v>1119.39712794356</v>
      </c>
      <c r="M88" s="102">
        <v>708.49918821032577</v>
      </c>
      <c r="N88" s="102">
        <v>539.38942355889719</v>
      </c>
      <c r="O88" s="103">
        <v>576.82908299655639</v>
      </c>
      <c r="P88" s="84" t="s">
        <v>1002</v>
      </c>
      <c r="Q88" s="97">
        <v>981.52</v>
      </c>
      <c r="R88" s="97">
        <v>1093.99</v>
      </c>
      <c r="S88" s="97">
        <v>1161.79</v>
      </c>
      <c r="T88" s="97">
        <v>753</v>
      </c>
      <c r="U88" s="97"/>
      <c r="V88" s="98"/>
      <c r="W88" s="84" t="s">
        <v>1003</v>
      </c>
      <c r="X88" s="97">
        <v>965.06</v>
      </c>
      <c r="Y88" s="97">
        <v>1108.1300000000001</v>
      </c>
      <c r="Z88" s="97">
        <v>1002.34</v>
      </c>
      <c r="AA88" s="97">
        <v>568.51</v>
      </c>
      <c r="AB88" s="97"/>
      <c r="AC88" s="98">
        <v>611.57000000000005</v>
      </c>
      <c r="AD88" s="84" t="s">
        <v>1004</v>
      </c>
      <c r="AE88" s="87">
        <v>0.51129972389814904</v>
      </c>
      <c r="AF88" s="97">
        <v>948.46</v>
      </c>
      <c r="AG88" s="97">
        <v>1048.93</v>
      </c>
      <c r="AH88" s="97">
        <v>1144.07</v>
      </c>
      <c r="AI88" s="97"/>
      <c r="AJ88" s="97"/>
      <c r="AK88" s="98">
        <v>364.08</v>
      </c>
      <c r="AL88" s="88" t="s">
        <v>1005</v>
      </c>
      <c r="AM88" s="89">
        <v>1</v>
      </c>
      <c r="AN88" s="97">
        <v>964.64</v>
      </c>
      <c r="AO88" s="97">
        <v>1195.56</v>
      </c>
      <c r="AP88" s="97">
        <v>1176.32</v>
      </c>
      <c r="AQ88" s="97">
        <v>1097.8399999999999</v>
      </c>
      <c r="AR88" s="97"/>
      <c r="AS88" s="98"/>
      <c r="AT88" s="84" t="s">
        <v>1006</v>
      </c>
      <c r="AU88" s="87">
        <v>4.0566305626546603E-2</v>
      </c>
      <c r="AV88" s="97">
        <v>891.47</v>
      </c>
      <c r="AW88" s="97">
        <v>1077.4000000000001</v>
      </c>
      <c r="AX88" s="97">
        <v>1045</v>
      </c>
      <c r="AY88" s="97"/>
      <c r="AZ88" s="97"/>
      <c r="BA88" s="98">
        <v>534.32000000000005</v>
      </c>
      <c r="BB88" s="84" t="s">
        <v>1007</v>
      </c>
      <c r="BC88" s="97">
        <v>1146.8800000000001</v>
      </c>
      <c r="BD88" s="97">
        <v>1329.66</v>
      </c>
      <c r="BE88" s="97">
        <v>1193.27</v>
      </c>
      <c r="BF88" s="97"/>
      <c r="BG88" s="97"/>
      <c r="BH88" s="98">
        <v>746.86</v>
      </c>
      <c r="BI88" s="84" t="s">
        <v>1008</v>
      </c>
      <c r="BJ88" s="87">
        <v>0.134462821029985</v>
      </c>
      <c r="BK88" s="97">
        <v>1064.54</v>
      </c>
      <c r="BL88" s="97">
        <v>1215.68</v>
      </c>
      <c r="BM88" s="97">
        <v>1321.15</v>
      </c>
      <c r="BN88" s="97">
        <v>949.58</v>
      </c>
      <c r="BO88" s="97"/>
      <c r="BP88" s="98"/>
      <c r="BQ88" s="84" t="s">
        <v>1009</v>
      </c>
      <c r="BR88" s="87">
        <v>1</v>
      </c>
      <c r="BS88" s="97">
        <v>1017</v>
      </c>
      <c r="BT88" s="97">
        <v>1124.67</v>
      </c>
      <c r="BU88" s="97">
        <v>1099.5</v>
      </c>
      <c r="BV88" s="97"/>
      <c r="BW88" s="97"/>
      <c r="BX88" s="98">
        <v>532.83000000000004</v>
      </c>
      <c r="BY88" s="84" t="s">
        <v>1010</v>
      </c>
      <c r="BZ88" s="97">
        <v>1004.14</v>
      </c>
      <c r="CA88" s="97">
        <v>1121.95</v>
      </c>
      <c r="CB88" s="97">
        <v>1003.67</v>
      </c>
      <c r="CC88" s="97">
        <v>677.7</v>
      </c>
      <c r="CD88" s="97"/>
      <c r="CE88" s="98">
        <v>829.82</v>
      </c>
      <c r="CF88" s="84" t="s">
        <v>1011</v>
      </c>
      <c r="CG88" s="97">
        <v>983.24</v>
      </c>
      <c r="CH88" s="97">
        <v>1174.96</v>
      </c>
      <c r="CI88" s="97">
        <v>1140.33</v>
      </c>
      <c r="CJ88" s="97"/>
      <c r="CK88" s="97"/>
      <c r="CL88" s="98"/>
      <c r="CM88" s="84" t="s">
        <v>1012</v>
      </c>
      <c r="CN88" s="97">
        <v>784.32</v>
      </c>
      <c r="CO88" s="97">
        <v>924.23</v>
      </c>
      <c r="CP88" s="97">
        <v>1091.27</v>
      </c>
      <c r="CQ88" s="97">
        <v>671.06</v>
      </c>
      <c r="CR88" s="97"/>
      <c r="CS88" s="98">
        <v>607.64</v>
      </c>
      <c r="CT88" s="84" t="s">
        <v>1013</v>
      </c>
      <c r="CU88" s="97">
        <v>932.24</v>
      </c>
      <c r="CV88" s="97">
        <v>1058.73</v>
      </c>
      <c r="CW88" s="97">
        <v>1002.79</v>
      </c>
      <c r="CX88" s="97">
        <v>619.91999999999996</v>
      </c>
      <c r="CY88" s="97"/>
      <c r="CZ88" s="98"/>
      <c r="DA88" s="84" t="s">
        <v>1014</v>
      </c>
      <c r="DB88" s="87">
        <v>0.133132746661696</v>
      </c>
      <c r="DC88" s="97">
        <v>819.14</v>
      </c>
      <c r="DD88" s="97">
        <v>1049.83</v>
      </c>
      <c r="DE88" s="97">
        <v>889.46</v>
      </c>
      <c r="DF88" s="97">
        <v>948.44</v>
      </c>
      <c r="DG88" s="97"/>
      <c r="DH88" s="98">
        <v>762.88</v>
      </c>
      <c r="DI88" s="84" t="s">
        <v>1015</v>
      </c>
      <c r="DJ88" s="87">
        <v>2.4509803921568601E-3</v>
      </c>
      <c r="DK88" s="97">
        <v>770.71</v>
      </c>
      <c r="DL88" s="97">
        <v>1002.33</v>
      </c>
      <c r="DM88" s="97">
        <v>1002.33</v>
      </c>
      <c r="DN88" s="97">
        <v>793.98</v>
      </c>
      <c r="DO88" s="97"/>
      <c r="DP88" s="98">
        <v>693.69</v>
      </c>
      <c r="DQ88" s="84" t="s">
        <v>1016</v>
      </c>
      <c r="DR88" s="97">
        <v>1025.4000000000001</v>
      </c>
      <c r="DS88" s="97">
        <v>1094.1300000000001</v>
      </c>
      <c r="DT88" s="97">
        <v>942.78</v>
      </c>
      <c r="DU88" s="97">
        <v>707.41</v>
      </c>
      <c r="DV88" s="97"/>
      <c r="DW88" s="98"/>
      <c r="DX88" s="84" t="s">
        <v>1017</v>
      </c>
      <c r="DY88" s="97">
        <v>955.46</v>
      </c>
      <c r="DZ88" s="97">
        <v>1062.44</v>
      </c>
      <c r="EA88" s="97">
        <v>1067.17</v>
      </c>
      <c r="EB88" s="97">
        <v>737.94</v>
      </c>
      <c r="EC88" s="97"/>
      <c r="ED88" s="98">
        <v>559.49</v>
      </c>
      <c r="EE88" s="84" t="s">
        <v>1018</v>
      </c>
      <c r="EF88" s="87">
        <v>1</v>
      </c>
      <c r="EG88" s="97">
        <v>992.5</v>
      </c>
      <c r="EH88" s="97">
        <v>1105.51</v>
      </c>
      <c r="EI88" s="97">
        <v>1003.74</v>
      </c>
      <c r="EJ88" s="97"/>
      <c r="EK88" s="97">
        <v>323.74</v>
      </c>
      <c r="EL88" s="98">
        <v>439.56</v>
      </c>
      <c r="EM88" s="84" t="s">
        <v>1019</v>
      </c>
      <c r="EN88" s="97">
        <v>936.95</v>
      </c>
      <c r="EO88" s="97">
        <v>1189.44</v>
      </c>
      <c r="EP88" s="97">
        <v>1017.85</v>
      </c>
      <c r="EQ88" s="97"/>
      <c r="ER88" s="97"/>
      <c r="ES88" s="98">
        <v>599.38</v>
      </c>
      <c r="ET88" s="84" t="s">
        <v>1020</v>
      </c>
      <c r="EU88" s="87">
        <v>1</v>
      </c>
      <c r="EV88" s="97">
        <v>980.6</v>
      </c>
      <c r="EW88" s="97">
        <v>1026.8900000000001</v>
      </c>
      <c r="EX88" s="97">
        <v>1026.8900000000001</v>
      </c>
      <c r="EY88" s="97"/>
      <c r="EZ88" s="97"/>
      <c r="FA88" s="98">
        <v>507.84</v>
      </c>
      <c r="FB88" s="84" t="s">
        <v>1021</v>
      </c>
      <c r="FC88" s="97">
        <v>586.21</v>
      </c>
      <c r="FD88" s="97">
        <v>553.02</v>
      </c>
      <c r="FE88" s="97">
        <v>615.37</v>
      </c>
      <c r="FF88" s="97"/>
      <c r="FG88" s="97"/>
      <c r="FH88" s="98"/>
      <c r="FI88" s="84" t="s">
        <v>1022</v>
      </c>
      <c r="FJ88" s="97">
        <v>1025.5899999999999</v>
      </c>
      <c r="FK88" s="97">
        <v>1177.8499999999999</v>
      </c>
      <c r="FL88" s="97">
        <v>1146.44</v>
      </c>
      <c r="FM88" s="97">
        <v>734.14</v>
      </c>
      <c r="FN88" s="97"/>
      <c r="FO88" s="98">
        <v>534.49</v>
      </c>
      <c r="FP88" s="84" t="s">
        <v>1023</v>
      </c>
      <c r="FQ88" s="87">
        <v>0.20990764063811901</v>
      </c>
      <c r="FR88" s="97">
        <v>939.06</v>
      </c>
      <c r="FS88" s="97">
        <v>1092.6400000000001</v>
      </c>
      <c r="FT88" s="97">
        <v>1160.6099999999999</v>
      </c>
      <c r="FU88" s="97">
        <v>651.51</v>
      </c>
      <c r="FV88" s="97">
        <v>699.91</v>
      </c>
      <c r="FW88" s="98">
        <v>550.94000000000005</v>
      </c>
      <c r="FX88" s="84" t="s">
        <v>1024</v>
      </c>
      <c r="FY88" s="97">
        <v>987.32</v>
      </c>
      <c r="FZ88" s="97">
        <v>1106.8399999999999</v>
      </c>
      <c r="GA88" s="97">
        <v>1081.53</v>
      </c>
      <c r="GB88" s="97">
        <v>952.21</v>
      </c>
      <c r="GC88" s="97"/>
      <c r="GD88" s="98">
        <v>558.94000000000005</v>
      </c>
      <c r="GE88" s="84" t="s">
        <v>1025</v>
      </c>
      <c r="GF88" s="87">
        <v>0.20469571981249901</v>
      </c>
      <c r="GG88" s="97">
        <v>1003.17</v>
      </c>
      <c r="GH88" s="97">
        <v>1128.56</v>
      </c>
      <c r="GI88" s="97">
        <v>1217.9000000000001</v>
      </c>
      <c r="GJ88" s="97">
        <v>850.67</v>
      </c>
      <c r="GK88" s="97"/>
      <c r="GL88" s="98">
        <v>630.09</v>
      </c>
      <c r="GM88" s="84" t="s">
        <v>1026</v>
      </c>
      <c r="GN88" s="87">
        <v>9.3896713615023497E-2</v>
      </c>
      <c r="GO88" s="97">
        <v>1032.4100000000001</v>
      </c>
      <c r="GP88" s="97">
        <v>1600.15</v>
      </c>
      <c r="GQ88" s="97">
        <v>957.77</v>
      </c>
      <c r="GR88" s="97">
        <v>708.17</v>
      </c>
      <c r="GS88" s="97"/>
      <c r="GT88" s="98"/>
      <c r="GU88" s="84" t="s">
        <v>1027</v>
      </c>
      <c r="GV88" s="87">
        <v>1</v>
      </c>
      <c r="GW88" s="97">
        <v>861.66</v>
      </c>
      <c r="GX88" s="97">
        <v>1009.04</v>
      </c>
      <c r="GY88" s="97">
        <v>986.45</v>
      </c>
      <c r="GZ88" s="97"/>
      <c r="HA88" s="97"/>
      <c r="HB88" s="98">
        <v>710.31</v>
      </c>
      <c r="HC88" s="84" t="s">
        <v>1028</v>
      </c>
      <c r="HD88" s="87">
        <v>1</v>
      </c>
      <c r="HE88" s="97">
        <v>898.02</v>
      </c>
      <c r="HF88" s="97">
        <v>1076.52</v>
      </c>
      <c r="HG88" s="97"/>
      <c r="HH88" s="97">
        <v>654.26</v>
      </c>
      <c r="HI88" s="97">
        <v>647.62</v>
      </c>
      <c r="HJ88" s="98">
        <v>626.72</v>
      </c>
      <c r="HK88" s="99"/>
      <c r="HL88" s="87"/>
      <c r="HM88" s="97"/>
      <c r="HN88" s="97"/>
      <c r="HO88" s="97"/>
      <c r="HP88" s="97"/>
      <c r="HQ88" s="97"/>
      <c r="HR88" s="98"/>
    </row>
    <row r="89" spans="1:226" x14ac:dyDescent="0.35">
      <c r="A89" s="100">
        <v>44788</v>
      </c>
      <c r="B89" s="101" t="s">
        <v>1000</v>
      </c>
      <c r="C89" s="102">
        <v>1009.7456972986281</v>
      </c>
      <c r="D89" s="102">
        <v>1102.5359997772357</v>
      </c>
      <c r="E89" s="102">
        <v>1050.5867742890086</v>
      </c>
      <c r="F89" s="102">
        <v>730.87535476900212</v>
      </c>
      <c r="G89" s="102">
        <v>615.0557389892042</v>
      </c>
      <c r="H89" s="103">
        <v>560.37261216167678</v>
      </c>
      <c r="I89" s="101" t="s">
        <v>1001</v>
      </c>
      <c r="J89" s="102">
        <v>1020.8558927328849</v>
      </c>
      <c r="K89" s="102">
        <v>1096.0394556700533</v>
      </c>
      <c r="L89" s="102">
        <v>1050.9541560136547</v>
      </c>
      <c r="M89" s="102">
        <v>718.31921279677454</v>
      </c>
      <c r="N89" s="102">
        <v>539.28289055973266</v>
      </c>
      <c r="O89" s="103">
        <v>572.42096759459332</v>
      </c>
      <c r="P89" s="84" t="s">
        <v>1002</v>
      </c>
      <c r="Q89" s="97">
        <v>978.19</v>
      </c>
      <c r="R89" s="97">
        <v>1069.82</v>
      </c>
      <c r="S89" s="97">
        <v>1151.75</v>
      </c>
      <c r="T89" s="97">
        <v>759</v>
      </c>
      <c r="U89" s="97"/>
      <c r="V89" s="98"/>
      <c r="W89" s="84" t="s">
        <v>1003</v>
      </c>
      <c r="X89" s="97">
        <v>983.92</v>
      </c>
      <c r="Y89" s="97">
        <v>1099.05</v>
      </c>
      <c r="Z89" s="97">
        <v>942.18</v>
      </c>
      <c r="AA89" s="97">
        <v>560.88</v>
      </c>
      <c r="AB89" s="97"/>
      <c r="AC89" s="98">
        <v>611.57000000000005</v>
      </c>
      <c r="AD89" s="84" t="s">
        <v>1004</v>
      </c>
      <c r="AE89" s="87">
        <v>0.51129972389814904</v>
      </c>
      <c r="AF89" s="97">
        <v>961.24</v>
      </c>
      <c r="AG89" s="97">
        <v>1065.97</v>
      </c>
      <c r="AH89" s="97">
        <v>1144.07</v>
      </c>
      <c r="AI89" s="97"/>
      <c r="AJ89" s="97"/>
      <c r="AK89" s="98">
        <v>368.34</v>
      </c>
      <c r="AL89" s="88" t="s">
        <v>1005</v>
      </c>
      <c r="AM89" s="89">
        <v>1</v>
      </c>
      <c r="AN89" s="97">
        <v>994.67</v>
      </c>
      <c r="AO89" s="97">
        <v>1233.8800000000001</v>
      </c>
      <c r="AP89" s="97">
        <v>1180.43</v>
      </c>
      <c r="AQ89" s="97">
        <v>1097.8399999999999</v>
      </c>
      <c r="AR89" s="97"/>
      <c r="AS89" s="98"/>
      <c r="AT89" s="84" t="s">
        <v>1006</v>
      </c>
      <c r="AU89" s="87">
        <v>4.0883074407195401E-2</v>
      </c>
      <c r="AV89" s="97">
        <v>915.4</v>
      </c>
      <c r="AW89" s="97">
        <v>1091.0899999999999</v>
      </c>
      <c r="AX89" s="97">
        <v>996.2</v>
      </c>
      <c r="AY89" s="97"/>
      <c r="AZ89" s="97"/>
      <c r="BA89" s="98">
        <v>534.74</v>
      </c>
      <c r="BB89" s="84" t="s">
        <v>1007</v>
      </c>
      <c r="BC89" s="97">
        <v>1125.8699999999999</v>
      </c>
      <c r="BD89" s="97">
        <v>1286.81</v>
      </c>
      <c r="BE89" s="97">
        <v>1087.4100000000001</v>
      </c>
      <c r="BF89" s="97"/>
      <c r="BG89" s="97"/>
      <c r="BH89" s="98">
        <v>713.21</v>
      </c>
      <c r="BI89" s="84" t="s">
        <v>1008</v>
      </c>
      <c r="BJ89" s="87">
        <v>0.134457397173706</v>
      </c>
      <c r="BK89" s="97">
        <v>1064.5</v>
      </c>
      <c r="BL89" s="97">
        <v>1140.33</v>
      </c>
      <c r="BM89" s="97">
        <v>1245.8</v>
      </c>
      <c r="BN89" s="97">
        <v>949.54</v>
      </c>
      <c r="BO89" s="97"/>
      <c r="BP89" s="98"/>
      <c r="BQ89" s="84" t="s">
        <v>1009</v>
      </c>
      <c r="BR89" s="87">
        <v>1</v>
      </c>
      <c r="BS89" s="97">
        <v>1017.83</v>
      </c>
      <c r="BT89" s="97">
        <v>1125.5</v>
      </c>
      <c r="BU89" s="97">
        <v>1072</v>
      </c>
      <c r="BV89" s="97"/>
      <c r="BW89" s="97"/>
      <c r="BX89" s="98">
        <v>532.83000000000004</v>
      </c>
      <c r="BY89" s="84" t="s">
        <v>1010</v>
      </c>
      <c r="BZ89" s="97">
        <v>1012.91</v>
      </c>
      <c r="CA89" s="97">
        <v>1113.6300000000001</v>
      </c>
      <c r="CB89" s="97">
        <v>938.74</v>
      </c>
      <c r="CC89" s="97">
        <v>696.54</v>
      </c>
      <c r="CD89" s="97"/>
      <c r="CE89" s="98">
        <v>830.11</v>
      </c>
      <c r="CF89" s="84" t="s">
        <v>1011</v>
      </c>
      <c r="CG89" s="97">
        <v>988.88</v>
      </c>
      <c r="CH89" s="97">
        <v>1170.1300000000001</v>
      </c>
      <c r="CI89" s="97">
        <v>1086.3</v>
      </c>
      <c r="CJ89" s="97"/>
      <c r="CK89" s="97"/>
      <c r="CL89" s="98"/>
      <c r="CM89" s="84" t="s">
        <v>1012</v>
      </c>
      <c r="CN89" s="97">
        <v>791.52</v>
      </c>
      <c r="CO89" s="97">
        <v>882.49</v>
      </c>
      <c r="CP89" s="97">
        <v>1065.7</v>
      </c>
      <c r="CQ89" s="97">
        <v>682.36</v>
      </c>
      <c r="CR89" s="97"/>
      <c r="CS89" s="98">
        <v>600.77</v>
      </c>
      <c r="CT89" s="84" t="s">
        <v>1013</v>
      </c>
      <c r="CU89" s="97">
        <v>932.24</v>
      </c>
      <c r="CV89" s="97">
        <v>1032.1199999999999</v>
      </c>
      <c r="CW89" s="97">
        <v>1002.79</v>
      </c>
      <c r="CX89" s="97">
        <v>619.91999999999996</v>
      </c>
      <c r="CY89" s="97"/>
      <c r="CZ89" s="98"/>
      <c r="DA89" s="84" t="s">
        <v>1014</v>
      </c>
      <c r="DB89" s="87">
        <v>0.133283574132324</v>
      </c>
      <c r="DC89" s="97">
        <v>831.8</v>
      </c>
      <c r="DD89" s="97">
        <v>1052.51</v>
      </c>
      <c r="DE89" s="97">
        <v>905.4</v>
      </c>
      <c r="DF89" s="97">
        <v>949.51</v>
      </c>
      <c r="DG89" s="97"/>
      <c r="DH89" s="98">
        <v>771.21</v>
      </c>
      <c r="DI89" s="84" t="s">
        <v>1015</v>
      </c>
      <c r="DJ89" s="87">
        <v>2.5087807325639699E-3</v>
      </c>
      <c r="DK89" s="97">
        <v>768.69</v>
      </c>
      <c r="DL89" s="97">
        <v>972.28</v>
      </c>
      <c r="DM89" s="97">
        <v>972.28</v>
      </c>
      <c r="DN89" s="97">
        <v>812.7</v>
      </c>
      <c r="DO89" s="97"/>
      <c r="DP89" s="98">
        <v>710.87</v>
      </c>
      <c r="DQ89" s="84" t="s">
        <v>1016</v>
      </c>
      <c r="DR89" s="97">
        <v>1041.6600000000001</v>
      </c>
      <c r="DS89" s="97">
        <v>1110.3900000000001</v>
      </c>
      <c r="DT89" s="97">
        <v>933.49</v>
      </c>
      <c r="DU89" s="97">
        <v>718.65</v>
      </c>
      <c r="DV89" s="97"/>
      <c r="DW89" s="98"/>
      <c r="DX89" s="84" t="s">
        <v>1017</v>
      </c>
      <c r="DY89" s="97">
        <v>972.6</v>
      </c>
      <c r="DZ89" s="97">
        <v>1072.3800000000001</v>
      </c>
      <c r="EA89" s="97">
        <v>1031.99</v>
      </c>
      <c r="EB89" s="97">
        <v>744.83</v>
      </c>
      <c r="EC89" s="97"/>
      <c r="ED89" s="98">
        <v>555.63</v>
      </c>
      <c r="EE89" s="84" t="s">
        <v>1018</v>
      </c>
      <c r="EF89" s="87">
        <v>1</v>
      </c>
      <c r="EG89" s="97">
        <v>990.93</v>
      </c>
      <c r="EH89" s="97">
        <v>1081.51</v>
      </c>
      <c r="EI89" s="97">
        <v>947.84</v>
      </c>
      <c r="EJ89" s="97"/>
      <c r="EK89" s="97">
        <v>323.74</v>
      </c>
      <c r="EL89" s="98">
        <v>437.28</v>
      </c>
      <c r="EM89" s="84" t="s">
        <v>1019</v>
      </c>
      <c r="EN89" s="97">
        <v>936.95</v>
      </c>
      <c r="EO89" s="97">
        <v>1115.08</v>
      </c>
      <c r="EP89" s="97">
        <v>952.06</v>
      </c>
      <c r="EQ89" s="97"/>
      <c r="ER89" s="97"/>
      <c r="ES89" s="98">
        <v>571.6</v>
      </c>
      <c r="ET89" s="84" t="s">
        <v>1020</v>
      </c>
      <c r="EU89" s="87">
        <v>1</v>
      </c>
      <c r="EV89" s="97">
        <v>989.79</v>
      </c>
      <c r="EW89" s="97">
        <v>1039.74</v>
      </c>
      <c r="EX89" s="97">
        <v>1039.74</v>
      </c>
      <c r="EY89" s="97"/>
      <c r="EZ89" s="97"/>
      <c r="FA89" s="98">
        <v>506.74</v>
      </c>
      <c r="FB89" s="84" t="s">
        <v>1021</v>
      </c>
      <c r="FC89" s="97">
        <v>586.21</v>
      </c>
      <c r="FD89" s="97">
        <v>553.02</v>
      </c>
      <c r="FE89" s="97">
        <v>615.37</v>
      </c>
      <c r="FF89" s="97"/>
      <c r="FG89" s="97"/>
      <c r="FH89" s="98"/>
      <c r="FI89" s="84" t="s">
        <v>1022</v>
      </c>
      <c r="FJ89" s="97">
        <v>1044.5999999999999</v>
      </c>
      <c r="FK89" s="97">
        <v>1179.5</v>
      </c>
      <c r="FL89" s="97">
        <v>1080.33</v>
      </c>
      <c r="FM89" s="97">
        <v>742.14</v>
      </c>
      <c r="FN89" s="97"/>
      <c r="FO89" s="98">
        <v>537.79</v>
      </c>
      <c r="FP89" s="84" t="s">
        <v>1023</v>
      </c>
      <c r="FQ89" s="87">
        <v>0.213410730291519</v>
      </c>
      <c r="FR89" s="97">
        <v>1016.33</v>
      </c>
      <c r="FS89" s="97">
        <v>1101.05</v>
      </c>
      <c r="FT89" s="97">
        <v>1102.23</v>
      </c>
      <c r="FU89" s="97">
        <v>717.41</v>
      </c>
      <c r="FV89" s="97">
        <v>624.84</v>
      </c>
      <c r="FW89" s="98">
        <v>576.38</v>
      </c>
      <c r="FX89" s="84" t="s">
        <v>1024</v>
      </c>
      <c r="FY89" s="97">
        <v>995.45</v>
      </c>
      <c r="FZ89" s="97">
        <v>1072.69</v>
      </c>
      <c r="GA89" s="97">
        <v>1041.69</v>
      </c>
      <c r="GB89" s="97">
        <v>940.67</v>
      </c>
      <c r="GC89" s="97"/>
      <c r="GD89" s="98">
        <v>563.01</v>
      </c>
      <c r="GE89" s="84" t="s">
        <v>1025</v>
      </c>
      <c r="GF89" s="87">
        <v>0.20471248131998601</v>
      </c>
      <c r="GG89" s="97">
        <v>1015</v>
      </c>
      <c r="GH89" s="97">
        <v>1126.04</v>
      </c>
      <c r="GI89" s="97">
        <v>1218</v>
      </c>
      <c r="GJ89" s="97">
        <v>884.01</v>
      </c>
      <c r="GK89" s="97"/>
      <c r="GL89" s="98">
        <v>629.79</v>
      </c>
      <c r="GM89" s="84" t="s">
        <v>1026</v>
      </c>
      <c r="GN89" s="87">
        <v>9.5256239283673105E-2</v>
      </c>
      <c r="GO89" s="97">
        <v>1026.94</v>
      </c>
      <c r="GP89" s="97">
        <v>1527.15</v>
      </c>
      <c r="GQ89" s="97">
        <v>919.66</v>
      </c>
      <c r="GR89" s="97">
        <v>680.42</v>
      </c>
      <c r="GS89" s="97"/>
      <c r="GT89" s="98"/>
      <c r="GU89" s="84" t="s">
        <v>1027</v>
      </c>
      <c r="GV89" s="87">
        <v>1</v>
      </c>
      <c r="GW89" s="97">
        <v>873.38</v>
      </c>
      <c r="GX89" s="97">
        <v>1023.96</v>
      </c>
      <c r="GY89" s="97">
        <v>1000.25</v>
      </c>
      <c r="GZ89" s="97"/>
      <c r="HA89" s="97"/>
      <c r="HB89" s="98">
        <v>700.34</v>
      </c>
      <c r="HC89" s="84" t="s">
        <v>1028</v>
      </c>
      <c r="HD89" s="87">
        <v>1</v>
      </c>
      <c r="HE89" s="97">
        <v>901.35</v>
      </c>
      <c r="HF89" s="97">
        <v>1079.8499999999999</v>
      </c>
      <c r="HG89" s="97"/>
      <c r="HH89" s="97">
        <v>654.1</v>
      </c>
      <c r="HI89" s="97">
        <v>647.46</v>
      </c>
      <c r="HJ89" s="98">
        <v>628.39</v>
      </c>
      <c r="HK89" s="99"/>
      <c r="HL89" s="87"/>
      <c r="HM89" s="97"/>
      <c r="HN89" s="97"/>
      <c r="HO89" s="97"/>
      <c r="HP89" s="97"/>
      <c r="HQ89" s="97"/>
      <c r="HR89" s="98"/>
    </row>
    <row r="90" spans="1:226" x14ac:dyDescent="0.35">
      <c r="A90" s="100">
        <v>44781</v>
      </c>
      <c r="B90" s="101" t="s">
        <v>1000</v>
      </c>
      <c r="C90" s="102">
        <v>1033.0048828623153</v>
      </c>
      <c r="D90" s="102">
        <v>1126.9980796914042</v>
      </c>
      <c r="E90" s="102">
        <v>1100.1923922993524</v>
      </c>
      <c r="F90" s="102">
        <v>733.79610361560196</v>
      </c>
      <c r="G90" s="102">
        <v>613.6080462405655</v>
      </c>
      <c r="H90" s="103">
        <v>565.54135471730456</v>
      </c>
      <c r="I90" s="101" t="s">
        <v>1001</v>
      </c>
      <c r="J90" s="102">
        <v>1049.0532166519861</v>
      </c>
      <c r="K90" s="102">
        <v>1123.0042333146432</v>
      </c>
      <c r="L90" s="102">
        <v>1102.5858334335385</v>
      </c>
      <c r="M90" s="102">
        <v>720.56103197555376</v>
      </c>
      <c r="N90" s="102">
        <v>545.67487050960733</v>
      </c>
      <c r="O90" s="103">
        <v>579.26489152876286</v>
      </c>
      <c r="P90" s="84" t="s">
        <v>1002</v>
      </c>
      <c r="Q90" s="97">
        <v>1060.69</v>
      </c>
      <c r="R90" s="97">
        <v>1149.82</v>
      </c>
      <c r="S90" s="97">
        <v>1166.69</v>
      </c>
      <c r="T90" s="97">
        <v>771</v>
      </c>
      <c r="U90" s="97"/>
      <c r="V90" s="98"/>
      <c r="W90" s="84" t="s">
        <v>1003</v>
      </c>
      <c r="X90" s="97">
        <v>1015.53</v>
      </c>
      <c r="Y90" s="97">
        <v>1126.93</v>
      </c>
      <c r="Z90" s="97">
        <v>943.83</v>
      </c>
      <c r="AA90" s="97">
        <v>574.16</v>
      </c>
      <c r="AB90" s="97"/>
      <c r="AC90" s="98">
        <v>611.57000000000005</v>
      </c>
      <c r="AD90" s="84" t="s">
        <v>1004</v>
      </c>
      <c r="AE90" s="87">
        <v>0.51129972389814904</v>
      </c>
      <c r="AF90" s="97">
        <v>982.55</v>
      </c>
      <c r="AG90" s="97">
        <v>1083.02</v>
      </c>
      <c r="AH90" s="97">
        <v>1144.07</v>
      </c>
      <c r="AI90" s="97"/>
      <c r="AJ90" s="97"/>
      <c r="AK90" s="98">
        <v>376.86</v>
      </c>
      <c r="AL90" s="88" t="s">
        <v>1005</v>
      </c>
      <c r="AM90" s="89">
        <v>1</v>
      </c>
      <c r="AN90" s="97">
        <v>1061.3699999999999</v>
      </c>
      <c r="AO90" s="97">
        <v>1242.81</v>
      </c>
      <c r="AP90" s="97">
        <v>1188.47</v>
      </c>
      <c r="AQ90" s="97">
        <v>1097.8399999999999</v>
      </c>
      <c r="AR90" s="97"/>
      <c r="AS90" s="98"/>
      <c r="AT90" s="84" t="s">
        <v>1006</v>
      </c>
      <c r="AU90" s="87">
        <v>4.07913522333265E-2</v>
      </c>
      <c r="AV90" s="97">
        <v>980.63</v>
      </c>
      <c r="AW90" s="97">
        <v>1139.1099999999999</v>
      </c>
      <c r="AX90" s="97">
        <v>994.03</v>
      </c>
      <c r="AY90" s="97"/>
      <c r="AZ90" s="97"/>
      <c r="BA90" s="98">
        <v>538.53</v>
      </c>
      <c r="BB90" s="84" t="s">
        <v>1007</v>
      </c>
      <c r="BC90" s="97">
        <v>1119.99</v>
      </c>
      <c r="BD90" s="97">
        <v>1271.68</v>
      </c>
      <c r="BE90" s="97">
        <v>1176.27</v>
      </c>
      <c r="BF90" s="97"/>
      <c r="BG90" s="97"/>
      <c r="BH90" s="98">
        <v>716.23</v>
      </c>
      <c r="BI90" s="84" t="s">
        <v>1008</v>
      </c>
      <c r="BJ90" s="87">
        <v>0.134399569921376</v>
      </c>
      <c r="BK90" s="97">
        <v>1040.3900000000001</v>
      </c>
      <c r="BL90" s="97">
        <v>1141.99</v>
      </c>
      <c r="BM90" s="97">
        <v>1255.7</v>
      </c>
      <c r="BN90" s="97">
        <v>977.22</v>
      </c>
      <c r="BO90" s="97"/>
      <c r="BP90" s="98"/>
      <c r="BQ90" s="84" t="s">
        <v>1009</v>
      </c>
      <c r="BR90" s="87">
        <v>1</v>
      </c>
      <c r="BS90" s="97">
        <v>1046.17</v>
      </c>
      <c r="BT90" s="97">
        <v>1144.67</v>
      </c>
      <c r="BU90" s="97">
        <v>1066.17</v>
      </c>
      <c r="BV90" s="97"/>
      <c r="BW90" s="97"/>
      <c r="BX90" s="98">
        <v>533.66999999999996</v>
      </c>
      <c r="BY90" s="84" t="s">
        <v>1010</v>
      </c>
      <c r="BZ90" s="97">
        <v>1065.1400000000001</v>
      </c>
      <c r="CA90" s="97">
        <v>1153.45</v>
      </c>
      <c r="CB90" s="97">
        <v>1015.71</v>
      </c>
      <c r="CC90" s="97">
        <v>695.31</v>
      </c>
      <c r="CD90" s="97"/>
      <c r="CE90" s="98">
        <v>833.02</v>
      </c>
      <c r="CF90" s="84" t="s">
        <v>1011</v>
      </c>
      <c r="CG90" s="97">
        <v>1022.75</v>
      </c>
      <c r="CH90" s="97">
        <v>1199.96</v>
      </c>
      <c r="CI90" s="97">
        <v>1076.6199999999999</v>
      </c>
      <c r="CJ90" s="97"/>
      <c r="CK90" s="97"/>
      <c r="CL90" s="98"/>
      <c r="CM90" s="84" t="s">
        <v>1012</v>
      </c>
      <c r="CN90" s="97">
        <v>838.84</v>
      </c>
      <c r="CO90" s="97">
        <v>923.66</v>
      </c>
      <c r="CP90" s="97">
        <v>1091.73</v>
      </c>
      <c r="CQ90" s="97">
        <v>682.5</v>
      </c>
      <c r="CR90" s="97"/>
      <c r="CS90" s="98">
        <v>602.29999999999995</v>
      </c>
      <c r="CT90" s="84" t="s">
        <v>1013</v>
      </c>
      <c r="CU90" s="97">
        <v>967.72</v>
      </c>
      <c r="CV90" s="97">
        <v>1061.96</v>
      </c>
      <c r="CW90" s="97">
        <v>1002.79</v>
      </c>
      <c r="CX90" s="97">
        <v>619.91999999999996</v>
      </c>
      <c r="CY90" s="97"/>
      <c r="CZ90" s="98"/>
      <c r="DA90" s="84" t="s">
        <v>1014</v>
      </c>
      <c r="DB90" s="87">
        <v>0.13311502469283701</v>
      </c>
      <c r="DC90" s="97">
        <v>905.29</v>
      </c>
      <c r="DD90" s="97">
        <v>1120.72</v>
      </c>
      <c r="DE90" s="97">
        <v>993.7</v>
      </c>
      <c r="DF90" s="97">
        <v>948.31</v>
      </c>
      <c r="DG90" s="97"/>
      <c r="DH90" s="98">
        <v>788.33</v>
      </c>
      <c r="DI90" s="84" t="s">
        <v>1015</v>
      </c>
      <c r="DJ90" s="87">
        <v>2.53633296979227E-3</v>
      </c>
      <c r="DK90" s="97">
        <v>793.25</v>
      </c>
      <c r="DL90" s="97">
        <v>1026.83</v>
      </c>
      <c r="DM90" s="97">
        <v>1026.83</v>
      </c>
      <c r="DN90" s="97">
        <v>821.62</v>
      </c>
      <c r="DO90" s="97"/>
      <c r="DP90" s="98">
        <v>717.46</v>
      </c>
      <c r="DQ90" s="84" t="s">
        <v>1016</v>
      </c>
      <c r="DR90" s="97">
        <v>1090.44</v>
      </c>
      <c r="DS90" s="97">
        <v>1159.17</v>
      </c>
      <c r="DT90" s="97">
        <v>961.72</v>
      </c>
      <c r="DU90" s="97">
        <v>718.12</v>
      </c>
      <c r="DV90" s="97"/>
      <c r="DW90" s="98"/>
      <c r="DX90" s="84" t="s">
        <v>1017</v>
      </c>
      <c r="DY90" s="97">
        <v>1022.09</v>
      </c>
      <c r="DZ90" s="97">
        <v>1117.26</v>
      </c>
      <c r="EA90" s="97">
        <v>1055.72</v>
      </c>
      <c r="EB90" s="97">
        <v>731.94</v>
      </c>
      <c r="EC90" s="97"/>
      <c r="ED90" s="98">
        <v>562.66</v>
      </c>
      <c r="EE90" s="84" t="s">
        <v>1018</v>
      </c>
      <c r="EF90" s="87">
        <v>1</v>
      </c>
      <c r="EG90" s="97">
        <v>1008.59</v>
      </c>
      <c r="EH90" s="97">
        <v>1096.93</v>
      </c>
      <c r="EI90" s="97">
        <v>932.19</v>
      </c>
      <c r="EJ90" s="97"/>
      <c r="EK90" s="97">
        <v>323.74</v>
      </c>
      <c r="EL90" s="98">
        <v>440.22</v>
      </c>
      <c r="EM90" s="84" t="s">
        <v>1019</v>
      </c>
      <c r="EN90" s="97">
        <v>935.24</v>
      </c>
      <c r="EO90" s="97">
        <v>1111.6600000000001</v>
      </c>
      <c r="EP90" s="97">
        <v>953.81</v>
      </c>
      <c r="EQ90" s="97"/>
      <c r="ER90" s="97"/>
      <c r="ES90" s="98">
        <v>573.45000000000005</v>
      </c>
      <c r="ET90" s="84" t="s">
        <v>1020</v>
      </c>
      <c r="EU90" s="87">
        <v>1</v>
      </c>
      <c r="EV90" s="97">
        <v>1009.64</v>
      </c>
      <c r="EW90" s="97">
        <v>1076.52</v>
      </c>
      <c r="EX90" s="97">
        <v>1076.52</v>
      </c>
      <c r="EY90" s="97"/>
      <c r="EZ90" s="97"/>
      <c r="FA90" s="98">
        <v>506.74</v>
      </c>
      <c r="FB90" s="84" t="s">
        <v>1021</v>
      </c>
      <c r="FC90" s="97">
        <v>586.21</v>
      </c>
      <c r="FD90" s="97">
        <v>553.02</v>
      </c>
      <c r="FE90" s="97">
        <v>615.37</v>
      </c>
      <c r="FF90" s="97"/>
      <c r="FG90" s="97"/>
      <c r="FH90" s="98"/>
      <c r="FI90" s="84" t="s">
        <v>1022</v>
      </c>
      <c r="FJ90" s="97">
        <v>1064.43</v>
      </c>
      <c r="FK90" s="97">
        <v>1199.33</v>
      </c>
      <c r="FL90" s="97">
        <v>1024.1300000000001</v>
      </c>
      <c r="FM90" s="97">
        <v>722.14</v>
      </c>
      <c r="FN90" s="97"/>
      <c r="FO90" s="98">
        <v>555.15</v>
      </c>
      <c r="FP90" s="84" t="s">
        <v>1023</v>
      </c>
      <c r="FQ90" s="87">
        <v>0.212571477159195</v>
      </c>
      <c r="FR90" s="97">
        <v>1012.33</v>
      </c>
      <c r="FS90" s="97">
        <v>1103.02</v>
      </c>
      <c r="FT90" s="97">
        <v>1097.9000000000001</v>
      </c>
      <c r="FU90" s="97">
        <v>714.59</v>
      </c>
      <c r="FV90" s="97">
        <v>622.38</v>
      </c>
      <c r="FW90" s="98">
        <v>578.28</v>
      </c>
      <c r="FX90" s="84" t="s">
        <v>1024</v>
      </c>
      <c r="FY90" s="97">
        <v>1010.08</v>
      </c>
      <c r="FZ90" s="97">
        <v>1086.51</v>
      </c>
      <c r="GA90" s="97">
        <v>1060.3900000000001</v>
      </c>
      <c r="GB90" s="97">
        <v>976.09</v>
      </c>
      <c r="GC90" s="97"/>
      <c r="GD90" s="98">
        <v>563.82000000000005</v>
      </c>
      <c r="GE90" s="84" t="s">
        <v>1025</v>
      </c>
      <c r="GF90" s="87">
        <v>0.20340499969489301</v>
      </c>
      <c r="GG90" s="97">
        <v>1002.47</v>
      </c>
      <c r="GH90" s="97">
        <v>1139.8399999999999</v>
      </c>
      <c r="GI90" s="97">
        <v>1210.22</v>
      </c>
      <c r="GJ90" s="97">
        <v>876.33</v>
      </c>
      <c r="GK90" s="97"/>
      <c r="GL90" s="98">
        <v>629.02</v>
      </c>
      <c r="GM90" s="84" t="s">
        <v>1026</v>
      </c>
      <c r="GN90" s="87">
        <v>9.6478533526290405E-2</v>
      </c>
      <c r="GO90" s="97">
        <v>1016.73</v>
      </c>
      <c r="GP90" s="97">
        <v>1503.14</v>
      </c>
      <c r="GQ90" s="97">
        <v>915.18</v>
      </c>
      <c r="GR90" s="97">
        <v>689.15</v>
      </c>
      <c r="GS90" s="97"/>
      <c r="GT90" s="98"/>
      <c r="GU90" s="84" t="s">
        <v>1027</v>
      </c>
      <c r="GV90" s="87">
        <v>1</v>
      </c>
      <c r="GW90" s="97">
        <v>921.15</v>
      </c>
      <c r="GX90" s="97">
        <v>1039.3900000000001</v>
      </c>
      <c r="GY90" s="97">
        <v>1045.72</v>
      </c>
      <c r="GZ90" s="97"/>
      <c r="HA90" s="97"/>
      <c r="HB90" s="98">
        <v>710.65</v>
      </c>
      <c r="HC90" s="84" t="s">
        <v>1028</v>
      </c>
      <c r="HD90" s="87">
        <v>1</v>
      </c>
      <c r="HE90" s="97">
        <v>943.02</v>
      </c>
      <c r="HF90" s="97">
        <v>1119.02</v>
      </c>
      <c r="HG90" s="97"/>
      <c r="HH90" s="97">
        <v>663.7</v>
      </c>
      <c r="HI90" s="97">
        <v>657.06</v>
      </c>
      <c r="HJ90" s="98">
        <v>629.22</v>
      </c>
      <c r="HK90" s="99"/>
      <c r="HL90" s="87"/>
      <c r="HM90" s="97"/>
      <c r="HN90" s="97"/>
      <c r="HO90" s="97"/>
      <c r="HP90" s="97"/>
      <c r="HQ90" s="97"/>
      <c r="HR90" s="98"/>
    </row>
    <row r="91" spans="1:226" x14ac:dyDescent="0.35">
      <c r="A91" s="100">
        <v>44774</v>
      </c>
      <c r="B91" s="101" t="s">
        <v>1000</v>
      </c>
      <c r="C91" s="102">
        <v>1080.5575799903638</v>
      </c>
      <c r="D91" s="102">
        <v>1166.9227319966567</v>
      </c>
      <c r="E91" s="102">
        <v>1129.2363083650209</v>
      </c>
      <c r="F91" s="102">
        <v>747.62434795957336</v>
      </c>
      <c r="G91" s="102">
        <v>576.38111397726186</v>
      </c>
      <c r="H91" s="103">
        <v>572.92073654578792</v>
      </c>
      <c r="I91" s="101" t="s">
        <v>1001</v>
      </c>
      <c r="J91" s="102">
        <v>1091.2055036762661</v>
      </c>
      <c r="K91" s="102">
        <v>1159.8787297957338</v>
      </c>
      <c r="L91" s="102">
        <v>1129.9898551676379</v>
      </c>
      <c r="M91" s="102">
        <v>730.6863595384275</v>
      </c>
      <c r="N91" s="102">
        <v>543.01154553049287</v>
      </c>
      <c r="O91" s="103">
        <v>587.93894379319943</v>
      </c>
      <c r="P91" s="84" t="s">
        <v>1002</v>
      </c>
      <c r="Q91" s="97">
        <v>1147.3599999999999</v>
      </c>
      <c r="R91" s="97">
        <v>1241.49</v>
      </c>
      <c r="S91" s="97">
        <v>1210.42</v>
      </c>
      <c r="T91" s="97">
        <v>768</v>
      </c>
      <c r="U91" s="97"/>
      <c r="V91" s="98"/>
      <c r="W91" s="84" t="s">
        <v>1003</v>
      </c>
      <c r="X91" s="97">
        <v>1070.5999999999999</v>
      </c>
      <c r="Y91" s="97">
        <v>1177.3900000000001</v>
      </c>
      <c r="Z91" s="97">
        <v>1038.8699999999999</v>
      </c>
      <c r="AA91" s="97">
        <v>574.16</v>
      </c>
      <c r="AB91" s="97"/>
      <c r="AC91" s="98">
        <v>611.57000000000005</v>
      </c>
      <c r="AD91" s="84" t="s">
        <v>1004</v>
      </c>
      <c r="AE91" s="87">
        <v>0.51129972389814904</v>
      </c>
      <c r="AF91" s="97">
        <v>1003.98</v>
      </c>
      <c r="AG91" s="97">
        <v>1108.3699999999999</v>
      </c>
      <c r="AH91" s="97">
        <v>1144.07</v>
      </c>
      <c r="AI91" s="97"/>
      <c r="AJ91" s="97"/>
      <c r="AK91" s="98">
        <v>389.43</v>
      </c>
      <c r="AL91" s="88" t="s">
        <v>1005</v>
      </c>
      <c r="AM91" s="89">
        <v>1</v>
      </c>
      <c r="AN91" s="97">
        <v>1099.43</v>
      </c>
      <c r="AO91" s="97">
        <v>1253.52</v>
      </c>
      <c r="AP91" s="97">
        <v>1217.57</v>
      </c>
      <c r="AQ91" s="97">
        <v>1097.8399999999999</v>
      </c>
      <c r="AR91" s="97"/>
      <c r="AS91" s="98"/>
      <c r="AT91" s="84" t="s">
        <v>1006</v>
      </c>
      <c r="AU91" s="87">
        <v>4.0604190352444398E-2</v>
      </c>
      <c r="AV91" s="97">
        <v>1044.55</v>
      </c>
      <c r="AW91" s="97">
        <v>1180.0899999999999</v>
      </c>
      <c r="AX91" s="97">
        <v>1088.33</v>
      </c>
      <c r="AY91" s="97"/>
      <c r="AZ91" s="97"/>
      <c r="BA91" s="98">
        <v>548.77</v>
      </c>
      <c r="BB91" s="84" t="s">
        <v>1007</v>
      </c>
      <c r="BC91" s="97">
        <v>1165.3699999999999</v>
      </c>
      <c r="BD91" s="97">
        <v>1302.77</v>
      </c>
      <c r="BE91" s="97">
        <v>1166.5899999999999</v>
      </c>
      <c r="BF91" s="97"/>
      <c r="BG91" s="97"/>
      <c r="BH91" s="98">
        <v>722.28</v>
      </c>
      <c r="BI91" s="84" t="s">
        <v>1008</v>
      </c>
      <c r="BJ91" s="87">
        <v>0.134305706649476</v>
      </c>
      <c r="BK91" s="97">
        <v>1147.1099999999999</v>
      </c>
      <c r="BL91" s="97">
        <v>1227.1500000000001</v>
      </c>
      <c r="BM91" s="97">
        <v>1340.77</v>
      </c>
      <c r="BN91" s="97">
        <v>1019.51</v>
      </c>
      <c r="BO91" s="97"/>
      <c r="BP91" s="98"/>
      <c r="BQ91" s="84" t="s">
        <v>1009</v>
      </c>
      <c r="BR91" s="87">
        <v>1</v>
      </c>
      <c r="BS91" s="97">
        <v>1067.83</v>
      </c>
      <c r="BT91" s="97">
        <v>1217.17</v>
      </c>
      <c r="BU91" s="97">
        <v>1277.83</v>
      </c>
      <c r="BV91" s="97"/>
      <c r="BW91" s="97"/>
      <c r="BX91" s="98">
        <v>533.66999999999996</v>
      </c>
      <c r="BY91" s="84" t="s">
        <v>1010</v>
      </c>
      <c r="BZ91" s="97">
        <v>1099.67</v>
      </c>
      <c r="CA91" s="97">
        <v>1185.73</v>
      </c>
      <c r="CB91" s="97">
        <v>1059.8900000000001</v>
      </c>
      <c r="CC91" s="97">
        <v>705.62</v>
      </c>
      <c r="CD91" s="97"/>
      <c r="CE91" s="98">
        <v>837.81</v>
      </c>
      <c r="CF91" s="84" t="s">
        <v>1011</v>
      </c>
      <c r="CG91" s="97">
        <v>1043.72</v>
      </c>
      <c r="CH91" s="97">
        <v>1225.77</v>
      </c>
      <c r="CI91" s="97">
        <v>1170.97</v>
      </c>
      <c r="CJ91" s="97"/>
      <c r="CK91" s="97"/>
      <c r="CL91" s="98"/>
      <c r="CM91" s="84" t="s">
        <v>1012</v>
      </c>
      <c r="CN91" s="97">
        <v>846.07</v>
      </c>
      <c r="CO91" s="97">
        <v>956.09</v>
      </c>
      <c r="CP91" s="97">
        <v>1135.1300000000001</v>
      </c>
      <c r="CQ91" s="97">
        <v>691.78</v>
      </c>
      <c r="CR91" s="97"/>
      <c r="CS91" s="98">
        <v>598.39</v>
      </c>
      <c r="CT91" s="84" t="s">
        <v>1013</v>
      </c>
      <c r="CU91" s="97">
        <v>1021.76</v>
      </c>
      <c r="CV91" s="97">
        <v>1107.93</v>
      </c>
      <c r="CW91" s="97">
        <v>1002.79</v>
      </c>
      <c r="CX91" s="97">
        <v>619.91999999999996</v>
      </c>
      <c r="CY91" s="97"/>
      <c r="CZ91" s="98"/>
      <c r="DA91" s="84" t="s">
        <v>1014</v>
      </c>
      <c r="DB91" s="87">
        <v>0.13296104241457199</v>
      </c>
      <c r="DC91" s="97">
        <v>907.43</v>
      </c>
      <c r="DD91" s="97">
        <v>1131.1300000000001</v>
      </c>
      <c r="DE91" s="97">
        <v>1017.76</v>
      </c>
      <c r="DF91" s="97">
        <v>947.21</v>
      </c>
      <c r="DG91" s="97"/>
      <c r="DH91" s="98">
        <v>791.14</v>
      </c>
      <c r="DI91" s="84" t="s">
        <v>1015</v>
      </c>
      <c r="DJ91" s="87">
        <v>2.49159088077738E-3</v>
      </c>
      <c r="DK91" s="97">
        <v>779.67</v>
      </c>
      <c r="DL91" s="97">
        <v>1014.25</v>
      </c>
      <c r="DM91" s="97">
        <v>1014.25</v>
      </c>
      <c r="DN91" s="97">
        <v>807.13</v>
      </c>
      <c r="DO91" s="97"/>
      <c r="DP91" s="98">
        <v>705.62</v>
      </c>
      <c r="DQ91" s="84" t="s">
        <v>1016</v>
      </c>
      <c r="DR91" s="97">
        <v>1123.69</v>
      </c>
      <c r="DS91" s="97">
        <v>1189.0899999999999</v>
      </c>
      <c r="DT91" s="97">
        <v>1020.84</v>
      </c>
      <c r="DU91" s="97">
        <v>722.44</v>
      </c>
      <c r="DV91" s="97"/>
      <c r="DW91" s="98"/>
      <c r="DX91" s="84" t="s">
        <v>1017</v>
      </c>
      <c r="DY91" s="97">
        <v>1060.25</v>
      </c>
      <c r="DZ91" s="97">
        <v>1150.3499999999999</v>
      </c>
      <c r="EA91" s="97">
        <v>1141.1300000000001</v>
      </c>
      <c r="EB91" s="97">
        <v>760.28</v>
      </c>
      <c r="EC91" s="97"/>
      <c r="ED91" s="98">
        <v>572.25</v>
      </c>
      <c r="EE91" s="84" t="s">
        <v>1018</v>
      </c>
      <c r="EF91" s="87">
        <v>1</v>
      </c>
      <c r="EG91" s="97">
        <v>1044.24</v>
      </c>
      <c r="EH91" s="97">
        <v>1133.19</v>
      </c>
      <c r="EI91" s="97">
        <v>1029.21</v>
      </c>
      <c r="EJ91" s="97"/>
      <c r="EK91" s="97">
        <v>323.74</v>
      </c>
      <c r="EL91" s="98">
        <v>452.19</v>
      </c>
      <c r="EM91" s="84" t="s">
        <v>1019</v>
      </c>
      <c r="EN91" s="97">
        <v>1025.8399999999999</v>
      </c>
      <c r="EO91" s="97">
        <v>1199.7</v>
      </c>
      <c r="EP91" s="97">
        <v>1048.55</v>
      </c>
      <c r="EQ91" s="97"/>
      <c r="ER91" s="97"/>
      <c r="ES91" s="98">
        <v>586.41999999999996</v>
      </c>
      <c r="ET91" s="84" t="s">
        <v>1020</v>
      </c>
      <c r="EU91" s="87">
        <v>1</v>
      </c>
      <c r="EV91" s="97">
        <v>1028.1199999999999</v>
      </c>
      <c r="EW91" s="97">
        <v>1107.21</v>
      </c>
      <c r="EX91" s="97">
        <v>1107.21</v>
      </c>
      <c r="EY91" s="97"/>
      <c r="EZ91" s="97"/>
      <c r="FA91" s="98">
        <v>506.74</v>
      </c>
      <c r="FB91" s="84" t="s">
        <v>1021</v>
      </c>
      <c r="FC91" s="97">
        <v>586.21</v>
      </c>
      <c r="FD91" s="97">
        <v>553.02</v>
      </c>
      <c r="FE91" s="97">
        <v>615.37</v>
      </c>
      <c r="FF91" s="97"/>
      <c r="FG91" s="97"/>
      <c r="FH91" s="98"/>
      <c r="FI91" s="84" t="s">
        <v>1022</v>
      </c>
      <c r="FJ91" s="97">
        <v>1102.45</v>
      </c>
      <c r="FK91" s="97">
        <v>1224.95</v>
      </c>
      <c r="FL91" s="97">
        <v>1155.53</v>
      </c>
      <c r="FM91" s="97">
        <v>777.14</v>
      </c>
      <c r="FN91" s="97"/>
      <c r="FO91" s="98">
        <v>565.89</v>
      </c>
      <c r="FP91" s="84" t="s">
        <v>1023</v>
      </c>
      <c r="FQ91" s="87">
        <v>0.21123785382340499</v>
      </c>
      <c r="FR91" s="97">
        <v>1086.1400000000001</v>
      </c>
      <c r="FS91" s="97">
        <v>1167.8599999999999</v>
      </c>
      <c r="FT91" s="97">
        <v>1168.51</v>
      </c>
      <c r="FU91" s="97">
        <v>705.12</v>
      </c>
      <c r="FV91" s="97">
        <v>580.69000000000005</v>
      </c>
      <c r="FW91" s="98">
        <v>583.51</v>
      </c>
      <c r="FX91" s="84" t="s">
        <v>1024</v>
      </c>
      <c r="FY91" s="97">
        <v>1078.3699999999999</v>
      </c>
      <c r="FZ91" s="97">
        <v>1154.8</v>
      </c>
      <c r="GA91" s="97">
        <v>1120.56</v>
      </c>
      <c r="GB91" s="97">
        <v>987.2</v>
      </c>
      <c r="GC91" s="97"/>
      <c r="GD91" s="98">
        <v>577.64</v>
      </c>
      <c r="GE91" s="84" t="s">
        <v>1025</v>
      </c>
      <c r="GF91" s="87">
        <v>0.20290972546314101</v>
      </c>
      <c r="GG91" s="97">
        <v>1023.86</v>
      </c>
      <c r="GH91" s="97">
        <v>1162.05</v>
      </c>
      <c r="GI91" s="97">
        <v>1238.47</v>
      </c>
      <c r="GJ91" s="97">
        <v>927.23</v>
      </c>
      <c r="GK91" s="97"/>
      <c r="GL91" s="98">
        <v>626.75</v>
      </c>
      <c r="GM91" s="84" t="s">
        <v>1026</v>
      </c>
      <c r="GN91" s="87">
        <v>9.6461781842034203E-2</v>
      </c>
      <c r="GO91" s="97">
        <v>1133.8499999999999</v>
      </c>
      <c r="GP91" s="97">
        <v>1612.46</v>
      </c>
      <c r="GQ91" s="97">
        <v>1000.75</v>
      </c>
      <c r="GR91" s="97">
        <v>743.62</v>
      </c>
      <c r="GS91" s="97"/>
      <c r="GT91" s="98"/>
      <c r="GU91" s="84" t="s">
        <v>1027</v>
      </c>
      <c r="GV91" s="87">
        <v>1</v>
      </c>
      <c r="GW91" s="97">
        <v>979.99</v>
      </c>
      <c r="GX91" s="97">
        <v>1086.46</v>
      </c>
      <c r="GY91" s="97">
        <v>1101.51</v>
      </c>
      <c r="GZ91" s="97"/>
      <c r="HA91" s="97"/>
      <c r="HB91" s="98">
        <v>708.66</v>
      </c>
      <c r="HC91" s="84" t="s">
        <v>1028</v>
      </c>
      <c r="HD91" s="87">
        <v>1</v>
      </c>
      <c r="HE91" s="97">
        <v>980.52</v>
      </c>
      <c r="HF91" s="97">
        <v>1153.18</v>
      </c>
      <c r="HG91" s="97"/>
      <c r="HH91" s="97">
        <v>659.7</v>
      </c>
      <c r="HI91" s="97">
        <v>653.05999999999995</v>
      </c>
      <c r="HJ91" s="98">
        <v>644.22</v>
      </c>
      <c r="HK91" s="99"/>
      <c r="HL91" s="87"/>
      <c r="HM91" s="97"/>
      <c r="HN91" s="97"/>
      <c r="HO91" s="97"/>
      <c r="HP91" s="97"/>
      <c r="HQ91" s="97"/>
      <c r="HR91" s="98"/>
    </row>
    <row r="92" spans="1:226" x14ac:dyDescent="0.35">
      <c r="A92" s="100">
        <v>44767</v>
      </c>
      <c r="B92" s="101" t="s">
        <v>1000</v>
      </c>
      <c r="C92" s="102">
        <v>1101.0695026181493</v>
      </c>
      <c r="D92" s="102">
        <v>1186.9608875532492</v>
      </c>
      <c r="E92" s="102">
        <v>1142.2064521046075</v>
      </c>
      <c r="F92" s="102">
        <v>737.78589638064113</v>
      </c>
      <c r="G92" s="102">
        <v>561.64468520110825</v>
      </c>
      <c r="H92" s="103">
        <v>588.48537314703628</v>
      </c>
      <c r="I92" s="101" t="s">
        <v>1001</v>
      </c>
      <c r="J92" s="102">
        <v>1116.0188720177111</v>
      </c>
      <c r="K92" s="102">
        <v>1183.230549877816</v>
      </c>
      <c r="L92" s="102">
        <v>1144.9382375958028</v>
      </c>
      <c r="M92" s="102">
        <v>719.39381496946623</v>
      </c>
      <c r="N92" s="102">
        <v>523.03660818713456</v>
      </c>
      <c r="O92" s="103">
        <v>590.14645170471158</v>
      </c>
      <c r="P92" s="84" t="s">
        <v>1002</v>
      </c>
      <c r="Q92" s="97">
        <v>1174.02</v>
      </c>
      <c r="R92" s="97">
        <v>1269.82</v>
      </c>
      <c r="S92" s="97">
        <v>1215.17</v>
      </c>
      <c r="T92" s="97">
        <v>763</v>
      </c>
      <c r="U92" s="97"/>
      <c r="V92" s="98"/>
      <c r="W92" s="84" t="s">
        <v>1003</v>
      </c>
      <c r="X92" s="97">
        <v>1094.29</v>
      </c>
      <c r="Y92" s="97">
        <v>1197.56</v>
      </c>
      <c r="Z92" s="97">
        <v>988.04</v>
      </c>
      <c r="AA92" s="97">
        <v>560.41</v>
      </c>
      <c r="AB92" s="97"/>
      <c r="AC92" s="98">
        <v>611.57000000000005</v>
      </c>
      <c r="AD92" s="84" t="s">
        <v>1004</v>
      </c>
      <c r="AE92" s="87">
        <v>0.51129972389814904</v>
      </c>
      <c r="AF92" s="97">
        <v>1047.31</v>
      </c>
      <c r="AG92" s="97">
        <v>1142.24</v>
      </c>
      <c r="AH92" s="97">
        <v>1270.28</v>
      </c>
      <c r="AI92" s="97"/>
      <c r="AJ92" s="97"/>
      <c r="AK92" s="98">
        <v>498.29</v>
      </c>
      <c r="AL92" s="88" t="s">
        <v>1005</v>
      </c>
      <c r="AM92" s="89">
        <v>1</v>
      </c>
      <c r="AN92" s="97">
        <v>1135.1300000000001</v>
      </c>
      <c r="AO92" s="97">
        <v>1296.08</v>
      </c>
      <c r="AP92" s="97">
        <v>1232.01</v>
      </c>
      <c r="AQ92" s="97">
        <v>1097.8399999999999</v>
      </c>
      <c r="AR92" s="97"/>
      <c r="AS92" s="98"/>
      <c r="AT92" s="84" t="s">
        <v>1006</v>
      </c>
      <c r="AU92" s="87">
        <v>4.07581006725087E-2</v>
      </c>
      <c r="AV92" s="97">
        <v>1092.57</v>
      </c>
      <c r="AW92" s="97">
        <v>1221.31</v>
      </c>
      <c r="AX92" s="97">
        <v>1086.5899999999999</v>
      </c>
      <c r="AY92" s="97"/>
      <c r="AZ92" s="97"/>
      <c r="BA92" s="98">
        <v>558.47</v>
      </c>
      <c r="BB92" s="84" t="s">
        <v>1007</v>
      </c>
      <c r="BC92" s="97">
        <v>1167.8900000000001</v>
      </c>
      <c r="BD92" s="97">
        <v>1299.4100000000001</v>
      </c>
      <c r="BE92" s="97">
        <v>1197.43</v>
      </c>
      <c r="BF92" s="97"/>
      <c r="BG92" s="97"/>
      <c r="BH92" s="98">
        <v>713.21</v>
      </c>
      <c r="BI92" s="84" t="s">
        <v>1008</v>
      </c>
      <c r="BJ92" s="87">
        <v>0.13432013861838299</v>
      </c>
      <c r="BK92" s="97">
        <v>1125.74</v>
      </c>
      <c r="BL92" s="97">
        <v>1216.54</v>
      </c>
      <c r="BM92" s="97">
        <v>1330.17</v>
      </c>
      <c r="BN92" s="97">
        <v>1019.62</v>
      </c>
      <c r="BO92" s="97"/>
      <c r="BP92" s="98"/>
      <c r="BQ92" s="84" t="s">
        <v>1009</v>
      </c>
      <c r="BR92" s="87">
        <v>1</v>
      </c>
      <c r="BS92" s="97">
        <v>902</v>
      </c>
      <c r="BT92" s="97">
        <v>1031.33</v>
      </c>
      <c r="BU92" s="97">
        <v>1128.67</v>
      </c>
      <c r="BV92" s="97"/>
      <c r="BW92" s="97"/>
      <c r="BX92" s="98">
        <v>456.17</v>
      </c>
      <c r="BY92" s="84" t="s">
        <v>1010</v>
      </c>
      <c r="BZ92" s="97">
        <v>1142.77</v>
      </c>
      <c r="CA92" s="97">
        <v>1218.57</v>
      </c>
      <c r="CB92" s="97">
        <v>1089.54</v>
      </c>
      <c r="CC92" s="97">
        <v>677.78</v>
      </c>
      <c r="CD92" s="97"/>
      <c r="CE92" s="98">
        <v>839.94</v>
      </c>
      <c r="CF92" s="84" t="s">
        <v>1011</v>
      </c>
      <c r="CG92" s="97">
        <v>1088.07</v>
      </c>
      <c r="CH92" s="97">
        <v>1275.77</v>
      </c>
      <c r="CI92" s="97">
        <v>1177.43</v>
      </c>
      <c r="CJ92" s="97"/>
      <c r="CK92" s="97"/>
      <c r="CL92" s="98"/>
      <c r="CM92" s="84" t="s">
        <v>1012</v>
      </c>
      <c r="CN92" s="97">
        <v>912</v>
      </c>
      <c r="CO92" s="97">
        <v>1002.81</v>
      </c>
      <c r="CP92" s="97">
        <v>1153.2</v>
      </c>
      <c r="CQ92" s="97">
        <v>695.11</v>
      </c>
      <c r="CR92" s="97"/>
      <c r="CS92" s="98">
        <v>600.02</v>
      </c>
      <c r="CT92" s="84" t="s">
        <v>1013</v>
      </c>
      <c r="CU92" s="97">
        <v>1045.95</v>
      </c>
      <c r="CV92" s="97">
        <v>1134.54</v>
      </c>
      <c r="CW92" s="97">
        <v>1002.79</v>
      </c>
      <c r="CX92" s="97">
        <v>619.91999999999996</v>
      </c>
      <c r="CY92" s="97"/>
      <c r="CZ92" s="98"/>
      <c r="DA92" s="84" t="s">
        <v>1014</v>
      </c>
      <c r="DB92" s="87">
        <v>0.132987565662611</v>
      </c>
      <c r="DC92" s="97">
        <v>1012.94</v>
      </c>
      <c r="DD92" s="97">
        <v>1181.78</v>
      </c>
      <c r="DE92" s="97">
        <v>1054.46</v>
      </c>
      <c r="DF92" s="97">
        <v>972.27</v>
      </c>
      <c r="DG92" s="97"/>
      <c r="DH92" s="98">
        <v>797.9</v>
      </c>
      <c r="DI92" s="84" t="s">
        <v>1015</v>
      </c>
      <c r="DJ92" s="87">
        <v>2.5220680958385898E-3</v>
      </c>
      <c r="DK92" s="97">
        <v>741.08</v>
      </c>
      <c r="DL92" s="97">
        <v>938.44</v>
      </c>
      <c r="DM92" s="97">
        <v>938.44</v>
      </c>
      <c r="DN92" s="97">
        <v>817</v>
      </c>
      <c r="DO92" s="97"/>
      <c r="DP92" s="98">
        <v>714.46</v>
      </c>
      <c r="DQ92" s="84" t="s">
        <v>1016</v>
      </c>
      <c r="DR92" s="97">
        <v>1155.48</v>
      </c>
      <c r="DS92" s="97">
        <v>1207.95</v>
      </c>
      <c r="DT92" s="97">
        <v>1053.71</v>
      </c>
      <c r="DU92" s="97">
        <v>719.7</v>
      </c>
      <c r="DV92" s="97"/>
      <c r="DW92" s="98"/>
      <c r="DX92" s="84" t="s">
        <v>1017</v>
      </c>
      <c r="DY92" s="97">
        <v>1109.7</v>
      </c>
      <c r="DZ92" s="97">
        <v>1185.44</v>
      </c>
      <c r="EA92" s="97">
        <v>1143.51</v>
      </c>
      <c r="EB92" s="97">
        <v>760.17</v>
      </c>
      <c r="EC92" s="97"/>
      <c r="ED92" s="98">
        <v>574.63</v>
      </c>
      <c r="EE92" s="84" t="s">
        <v>1018</v>
      </c>
      <c r="EF92" s="87">
        <v>1</v>
      </c>
      <c r="EG92" s="97">
        <v>1077.1400000000001</v>
      </c>
      <c r="EH92" s="97">
        <v>1166.02</v>
      </c>
      <c r="EI92" s="97">
        <v>1026.31</v>
      </c>
      <c r="EJ92" s="97"/>
      <c r="EK92" s="97">
        <v>323.74</v>
      </c>
      <c r="EL92" s="98">
        <v>469.43</v>
      </c>
      <c r="EM92" s="84" t="s">
        <v>1019</v>
      </c>
      <c r="EN92" s="97">
        <v>1002.76</v>
      </c>
      <c r="EO92" s="97">
        <v>1142.43</v>
      </c>
      <c r="EP92" s="97">
        <v>995.92</v>
      </c>
      <c r="EQ92" s="97"/>
      <c r="ER92" s="97"/>
      <c r="ES92" s="98">
        <v>579.92999999999995</v>
      </c>
      <c r="ET92" s="84" t="s">
        <v>1020</v>
      </c>
      <c r="EU92" s="87">
        <v>1</v>
      </c>
      <c r="EV92" s="97">
        <v>1048.17</v>
      </c>
      <c r="EW92" s="97">
        <v>1137.33</v>
      </c>
      <c r="EX92" s="97">
        <v>1137.33</v>
      </c>
      <c r="EY92" s="97"/>
      <c r="EZ92" s="97"/>
      <c r="FA92" s="98">
        <v>506.16</v>
      </c>
      <c r="FB92" s="84" t="s">
        <v>1021</v>
      </c>
      <c r="FC92" s="97">
        <v>586.21</v>
      </c>
      <c r="FD92" s="97">
        <v>553.02</v>
      </c>
      <c r="FE92" s="97">
        <v>615.37</v>
      </c>
      <c r="FF92" s="97"/>
      <c r="FG92" s="97"/>
      <c r="FH92" s="98"/>
      <c r="FI92" s="84" t="s">
        <v>1022</v>
      </c>
      <c r="FJ92" s="97">
        <v>1112.3599999999999</v>
      </c>
      <c r="FK92" s="97">
        <v>1224.1300000000001</v>
      </c>
      <c r="FL92" s="97">
        <v>1125.78</v>
      </c>
      <c r="FM92" s="97">
        <v>749.14</v>
      </c>
      <c r="FN92" s="97"/>
      <c r="FO92" s="98">
        <v>574.15</v>
      </c>
      <c r="FP92" s="84" t="s">
        <v>1023</v>
      </c>
      <c r="FQ92" s="87">
        <v>0.212404418011895</v>
      </c>
      <c r="FR92" s="97">
        <v>1097.6400000000001</v>
      </c>
      <c r="FS92" s="97">
        <v>1180.93</v>
      </c>
      <c r="FT92" s="97">
        <v>1144.46</v>
      </c>
      <c r="FU92" s="97">
        <v>706.59</v>
      </c>
      <c r="FV92" s="97">
        <v>566.63</v>
      </c>
      <c r="FW92" s="98">
        <v>595.24</v>
      </c>
      <c r="FX92" s="84" t="s">
        <v>1024</v>
      </c>
      <c r="FY92" s="97">
        <v>1083.25</v>
      </c>
      <c r="FZ92" s="97">
        <v>1176.76</v>
      </c>
      <c r="GA92" s="97">
        <v>1137.6300000000001</v>
      </c>
      <c r="GB92" s="97">
        <v>1004.77</v>
      </c>
      <c r="GC92" s="97"/>
      <c r="GD92" s="98">
        <v>579.27</v>
      </c>
      <c r="GE92" s="84" t="s">
        <v>1025</v>
      </c>
      <c r="GF92" s="87">
        <v>0.202679421958289</v>
      </c>
      <c r="GG92" s="97">
        <v>1028.9100000000001</v>
      </c>
      <c r="GH92" s="97">
        <v>1166.92</v>
      </c>
      <c r="GI92" s="97">
        <v>1316.62</v>
      </c>
      <c r="GJ92" s="97">
        <v>946.13</v>
      </c>
      <c r="GK92" s="97"/>
      <c r="GL92" s="98">
        <v>626.30999999999995</v>
      </c>
      <c r="GM92" s="84" t="s">
        <v>1026</v>
      </c>
      <c r="GN92" s="87">
        <v>9.6178815654063998E-2</v>
      </c>
      <c r="GO92" s="97">
        <v>1112.83</v>
      </c>
      <c r="GP92" s="97">
        <v>1610.73</v>
      </c>
      <c r="GQ92" s="97">
        <v>985.28</v>
      </c>
      <c r="GR92" s="97">
        <v>722.4</v>
      </c>
      <c r="GS92" s="97"/>
      <c r="GT92" s="98"/>
      <c r="GU92" s="84" t="s">
        <v>1027</v>
      </c>
      <c r="GV92" s="87">
        <v>1</v>
      </c>
      <c r="GW92" s="97">
        <v>1024.21</v>
      </c>
      <c r="GX92" s="97">
        <v>1126.6500000000001</v>
      </c>
      <c r="GY92" s="97">
        <v>1125.3599999999999</v>
      </c>
      <c r="GZ92" s="97"/>
      <c r="HA92" s="97"/>
      <c r="HB92" s="98">
        <v>709.62</v>
      </c>
      <c r="HC92" s="84" t="s">
        <v>1028</v>
      </c>
      <c r="HD92" s="87">
        <v>1</v>
      </c>
      <c r="HE92" s="97">
        <v>983.85</v>
      </c>
      <c r="HF92" s="97">
        <v>1155.68</v>
      </c>
      <c r="HG92" s="97"/>
      <c r="HH92" s="97">
        <v>629.70000000000005</v>
      </c>
      <c r="HI92" s="97">
        <v>623.05999999999995</v>
      </c>
      <c r="HJ92" s="98">
        <v>644.22</v>
      </c>
      <c r="HK92" s="99"/>
      <c r="HL92" s="87"/>
      <c r="HM92" s="97"/>
      <c r="HN92" s="97"/>
      <c r="HO92" s="97"/>
      <c r="HP92" s="97"/>
      <c r="HQ92" s="97"/>
      <c r="HR92" s="98"/>
    </row>
    <row r="93" spans="1:226" x14ac:dyDescent="0.35">
      <c r="A93" s="100">
        <v>44760</v>
      </c>
      <c r="B93" s="101" t="s">
        <v>1000</v>
      </c>
      <c r="C93" s="102">
        <v>1142.4438357214294</v>
      </c>
      <c r="D93" s="102">
        <v>1215.8218726629045</v>
      </c>
      <c r="E93" s="102">
        <v>1165.452304965014</v>
      </c>
      <c r="F93" s="102">
        <v>729.62142879647854</v>
      </c>
      <c r="G93" s="102">
        <v>555.34705264163563</v>
      </c>
      <c r="H93" s="103">
        <v>592.12785419634326</v>
      </c>
      <c r="I93" s="101" t="s">
        <v>1001</v>
      </c>
      <c r="J93" s="102">
        <v>1160.03235239011</v>
      </c>
      <c r="K93" s="102">
        <v>1217.9669493426281</v>
      </c>
      <c r="L93" s="102">
        <v>1167.4003377375504</v>
      </c>
      <c r="M93" s="102">
        <v>710.21300562109059</v>
      </c>
      <c r="N93" s="102">
        <v>530.38738512949044</v>
      </c>
      <c r="O93" s="103">
        <v>595.79717663189376</v>
      </c>
      <c r="P93" s="84" t="s">
        <v>1002</v>
      </c>
      <c r="Q93" s="97">
        <v>1210.69</v>
      </c>
      <c r="R93" s="97">
        <v>1291.49</v>
      </c>
      <c r="S93" s="97">
        <v>1228.0899999999999</v>
      </c>
      <c r="T93" s="97">
        <v>741</v>
      </c>
      <c r="U93" s="97"/>
      <c r="V93" s="98"/>
      <c r="W93" s="84" t="s">
        <v>1003</v>
      </c>
      <c r="X93" s="97">
        <v>1123.18</v>
      </c>
      <c r="Y93" s="97">
        <v>1219.3699999999999</v>
      </c>
      <c r="Z93" s="97">
        <v>1053.58</v>
      </c>
      <c r="AA93" s="97">
        <v>532.64</v>
      </c>
      <c r="AB93" s="97"/>
      <c r="AC93" s="98">
        <v>639.66999999999996</v>
      </c>
      <c r="AD93" s="84" t="s">
        <v>1004</v>
      </c>
      <c r="AE93" s="87">
        <v>0.51129972389814904</v>
      </c>
      <c r="AF93" s="97">
        <v>1060.22</v>
      </c>
      <c r="AG93" s="97">
        <v>1155.19</v>
      </c>
      <c r="AH93" s="97">
        <v>1270.28</v>
      </c>
      <c r="AI93" s="97"/>
      <c r="AJ93" s="97"/>
      <c r="AK93" s="98">
        <v>515.16999999999996</v>
      </c>
      <c r="AL93" s="88" t="s">
        <v>1005</v>
      </c>
      <c r="AM93" s="89">
        <v>1</v>
      </c>
      <c r="AN93" s="97">
        <v>1145.27</v>
      </c>
      <c r="AO93" s="97">
        <v>1309.7</v>
      </c>
      <c r="AP93" s="97">
        <v>1233.28</v>
      </c>
      <c r="AQ93" s="97">
        <v>1097.8399999999999</v>
      </c>
      <c r="AR93" s="97"/>
      <c r="AS93" s="98"/>
      <c r="AT93" s="84" t="s">
        <v>1006</v>
      </c>
      <c r="AU93" s="87">
        <v>4.0803003101028197E-2</v>
      </c>
      <c r="AV93" s="97">
        <v>1128.27</v>
      </c>
      <c r="AW93" s="97">
        <v>1246.3</v>
      </c>
      <c r="AX93" s="97">
        <v>1136.18</v>
      </c>
      <c r="AY93" s="97"/>
      <c r="AZ93" s="97"/>
      <c r="BA93" s="98">
        <v>563.79999999999995</v>
      </c>
      <c r="BB93" s="84" t="s">
        <v>1007</v>
      </c>
      <c r="BC93" s="97">
        <v>1207.3900000000001</v>
      </c>
      <c r="BD93" s="97">
        <v>1331.34</v>
      </c>
      <c r="BE93" s="97">
        <v>1197.47</v>
      </c>
      <c r="BF93" s="97"/>
      <c r="BG93" s="97"/>
      <c r="BH93" s="98">
        <v>746.86</v>
      </c>
      <c r="BI93" s="84" t="s">
        <v>1008</v>
      </c>
      <c r="BJ93" s="87">
        <v>0.134345402028616</v>
      </c>
      <c r="BK93" s="97">
        <v>1168.94</v>
      </c>
      <c r="BL93" s="97">
        <v>1259.76</v>
      </c>
      <c r="BM93" s="97">
        <v>1373.41</v>
      </c>
      <c r="BN93" s="97">
        <v>998.32</v>
      </c>
      <c r="BO93" s="97"/>
      <c r="BP93" s="98"/>
      <c r="BQ93" s="84" t="s">
        <v>1009</v>
      </c>
      <c r="BR93" s="87">
        <v>1</v>
      </c>
      <c r="BS93" s="97">
        <v>1107</v>
      </c>
      <c r="BT93" s="97">
        <v>1248</v>
      </c>
      <c r="BU93" s="97">
        <v>1171.17</v>
      </c>
      <c r="BV93" s="97"/>
      <c r="BW93" s="97"/>
      <c r="BX93" s="98">
        <v>533.66999999999996</v>
      </c>
      <c r="BY93" s="84" t="s">
        <v>1010</v>
      </c>
      <c r="BZ93" s="97">
        <v>1201.71</v>
      </c>
      <c r="CA93" s="97">
        <v>1250.43</v>
      </c>
      <c r="CB93" s="97">
        <v>1124.31</v>
      </c>
      <c r="CC93" s="97">
        <v>677.93</v>
      </c>
      <c r="CD93" s="97"/>
      <c r="CE93" s="98">
        <v>836.95</v>
      </c>
      <c r="CF93" s="84" t="s">
        <v>1011</v>
      </c>
      <c r="CG93" s="97">
        <v>1138.07</v>
      </c>
      <c r="CH93" s="97">
        <v>1299.1600000000001</v>
      </c>
      <c r="CI93" s="97">
        <v>1220.97</v>
      </c>
      <c r="CJ93" s="97"/>
      <c r="CK93" s="97"/>
      <c r="CL93" s="98"/>
      <c r="CM93" s="84" t="s">
        <v>1012</v>
      </c>
      <c r="CN93" s="97">
        <v>976.03</v>
      </c>
      <c r="CO93" s="97">
        <v>1032.2</v>
      </c>
      <c r="CP93" s="97">
        <v>1193.72</v>
      </c>
      <c r="CQ93" s="97">
        <v>650.76</v>
      </c>
      <c r="CR93" s="97"/>
      <c r="CS93" s="98">
        <v>599.32000000000005</v>
      </c>
      <c r="CT93" s="84" t="s">
        <v>1013</v>
      </c>
      <c r="CU93" s="97">
        <v>1122.56</v>
      </c>
      <c r="CV93" s="97">
        <v>1172.44</v>
      </c>
      <c r="CW93" s="97">
        <v>1002.79</v>
      </c>
      <c r="CX93" s="97">
        <v>619.91999999999996</v>
      </c>
      <c r="CY93" s="97"/>
      <c r="CZ93" s="98"/>
      <c r="DA93" s="84" t="s">
        <v>1014</v>
      </c>
      <c r="DB93" s="87">
        <v>0.13310262212165599</v>
      </c>
      <c r="DC93" s="97">
        <v>1062.3699999999999</v>
      </c>
      <c r="DD93" s="97">
        <v>1163.53</v>
      </c>
      <c r="DE93" s="97">
        <v>1052.18</v>
      </c>
      <c r="DF93" s="97">
        <v>973.11</v>
      </c>
      <c r="DG93" s="97"/>
      <c r="DH93" s="98">
        <v>809.13</v>
      </c>
      <c r="DI93" s="84" t="s">
        <v>1015</v>
      </c>
      <c r="DJ93" s="87">
        <v>2.4872528292500902E-3</v>
      </c>
      <c r="DK93" s="97">
        <v>728.53</v>
      </c>
      <c r="DL93" s="97">
        <v>914.73</v>
      </c>
      <c r="DM93" s="97">
        <v>914.73</v>
      </c>
      <c r="DN93" s="97">
        <v>805.73</v>
      </c>
      <c r="DO93" s="97"/>
      <c r="DP93" s="98">
        <v>706.82</v>
      </c>
      <c r="DQ93" s="84" t="s">
        <v>1016</v>
      </c>
      <c r="DR93" s="97">
        <v>1197.76</v>
      </c>
      <c r="DS93" s="97">
        <v>1250.55</v>
      </c>
      <c r="DT93" s="97">
        <v>1110.4000000000001</v>
      </c>
      <c r="DU93" s="97">
        <v>688</v>
      </c>
      <c r="DV93" s="97"/>
      <c r="DW93" s="98"/>
      <c r="DX93" s="84" t="s">
        <v>1017</v>
      </c>
      <c r="DY93" s="97">
        <v>1151.69</v>
      </c>
      <c r="DZ93" s="97">
        <v>1223.49</v>
      </c>
      <c r="EA93" s="97">
        <v>1192.69</v>
      </c>
      <c r="EB93" s="97">
        <v>740.05</v>
      </c>
      <c r="EC93" s="97"/>
      <c r="ED93" s="98">
        <v>576.13</v>
      </c>
      <c r="EE93" s="84" t="s">
        <v>1018</v>
      </c>
      <c r="EF93" s="87">
        <v>1</v>
      </c>
      <c r="EG93" s="97">
        <v>1108.5899999999999</v>
      </c>
      <c r="EH93" s="97">
        <v>1193.67</v>
      </c>
      <c r="EI93" s="97">
        <v>1121.03</v>
      </c>
      <c r="EJ93" s="97"/>
      <c r="EK93" s="97">
        <v>323.74</v>
      </c>
      <c r="EL93" s="98">
        <v>491.71</v>
      </c>
      <c r="EM93" s="84" t="s">
        <v>1019</v>
      </c>
      <c r="EN93" s="97">
        <v>1010.45</v>
      </c>
      <c r="EO93" s="97">
        <v>1209.95</v>
      </c>
      <c r="EP93" s="97">
        <v>1061.71</v>
      </c>
      <c r="EQ93" s="97"/>
      <c r="ER93" s="97"/>
      <c r="ES93" s="98">
        <v>597.53</v>
      </c>
      <c r="ET93" s="84" t="s">
        <v>1020</v>
      </c>
      <c r="EU93" s="87">
        <v>1</v>
      </c>
      <c r="EV93" s="97">
        <v>1085.21</v>
      </c>
      <c r="EW93" s="97">
        <v>1172.17</v>
      </c>
      <c r="EX93" s="97">
        <v>1172.17</v>
      </c>
      <c r="EY93" s="97"/>
      <c r="EZ93" s="97"/>
      <c r="FA93" s="98">
        <v>506.04</v>
      </c>
      <c r="FB93" s="84" t="s">
        <v>1021</v>
      </c>
      <c r="FC93" s="97">
        <v>586.21</v>
      </c>
      <c r="FD93" s="97">
        <v>553.02</v>
      </c>
      <c r="FE93" s="97">
        <v>615.37</v>
      </c>
      <c r="FF93" s="97"/>
      <c r="FG93" s="97"/>
      <c r="FH93" s="98"/>
      <c r="FI93" s="84" t="s">
        <v>1022</v>
      </c>
      <c r="FJ93" s="97">
        <v>1151.21</v>
      </c>
      <c r="FK93" s="97">
        <v>1269.58</v>
      </c>
      <c r="FL93" s="97">
        <v>1191.07</v>
      </c>
      <c r="FM93" s="97">
        <v>718.14</v>
      </c>
      <c r="FN93" s="97"/>
      <c r="FO93" s="98">
        <v>579.94000000000005</v>
      </c>
      <c r="FP93" s="84" t="s">
        <v>1023</v>
      </c>
      <c r="FQ93" s="87">
        <v>0.20938023450586299</v>
      </c>
      <c r="FR93" s="97">
        <v>1112.43</v>
      </c>
      <c r="FS93" s="97">
        <v>1170.72</v>
      </c>
      <c r="FT93" s="97">
        <v>1198.58</v>
      </c>
      <c r="FU93" s="97">
        <v>674.69</v>
      </c>
      <c r="FV93" s="97">
        <v>558.57000000000005</v>
      </c>
      <c r="FW93" s="98">
        <v>592.85</v>
      </c>
      <c r="FX93" s="84" t="s">
        <v>1024</v>
      </c>
      <c r="FY93" s="97">
        <v>1093.82</v>
      </c>
      <c r="FZ93" s="97">
        <v>1256.43</v>
      </c>
      <c r="GA93" s="97">
        <v>1173.4000000000001</v>
      </c>
      <c r="GB93" s="97">
        <v>1004.77</v>
      </c>
      <c r="GC93" s="97"/>
      <c r="GD93" s="98">
        <v>569.51</v>
      </c>
      <c r="GE93" s="84" t="s">
        <v>1025</v>
      </c>
      <c r="GF93" s="87">
        <v>0.20247423515357699</v>
      </c>
      <c r="GG93" s="97">
        <v>1053.33</v>
      </c>
      <c r="GH93" s="97">
        <v>1188.6400000000001</v>
      </c>
      <c r="GI93" s="97">
        <v>1315.29</v>
      </c>
      <c r="GJ93" s="97">
        <v>888.48</v>
      </c>
      <c r="GK93" s="97"/>
      <c r="GL93" s="98">
        <v>625.6</v>
      </c>
      <c r="GM93" s="84" t="s">
        <v>1026</v>
      </c>
      <c r="GN93" s="87">
        <v>9.4998337529093202E-2</v>
      </c>
      <c r="GO93" s="97">
        <v>1226.1600000000001</v>
      </c>
      <c r="GP93" s="97">
        <v>1675.62</v>
      </c>
      <c r="GQ93" s="97">
        <v>1058.1500000000001</v>
      </c>
      <c r="GR93" s="97">
        <v>738.8</v>
      </c>
      <c r="GS93" s="97"/>
      <c r="GT93" s="98"/>
      <c r="GU93" s="84" t="s">
        <v>1027</v>
      </c>
      <c r="GV93" s="87">
        <v>1</v>
      </c>
      <c r="GW93" s="97">
        <v>1058.69</v>
      </c>
      <c r="GX93" s="97">
        <v>1165.45</v>
      </c>
      <c r="GY93" s="97">
        <v>1157.3</v>
      </c>
      <c r="GZ93" s="97"/>
      <c r="HA93" s="97"/>
      <c r="HB93" s="98">
        <v>707.13</v>
      </c>
      <c r="HC93" s="84" t="s">
        <v>1028</v>
      </c>
      <c r="HD93" s="87">
        <v>1</v>
      </c>
      <c r="HE93" s="97">
        <v>1024.68</v>
      </c>
      <c r="HF93" s="97">
        <v>1184.02</v>
      </c>
      <c r="HG93" s="97"/>
      <c r="HH93" s="97">
        <v>640.74</v>
      </c>
      <c r="HI93" s="97">
        <v>634.1</v>
      </c>
      <c r="HJ93" s="98">
        <v>644.22</v>
      </c>
      <c r="HK93" s="99"/>
      <c r="HL93" s="87"/>
      <c r="HM93" s="97"/>
      <c r="HN93" s="97"/>
      <c r="HO93" s="97"/>
      <c r="HP93" s="97"/>
      <c r="HQ93" s="97"/>
      <c r="HR93" s="98"/>
    </row>
    <row r="94" spans="1:226" x14ac:dyDescent="0.35">
      <c r="A94" s="100">
        <v>44753</v>
      </c>
      <c r="B94" s="101" t="s">
        <v>1000</v>
      </c>
      <c r="C94" s="102">
        <v>1169.8742855166809</v>
      </c>
      <c r="D94" s="102">
        <v>1230.4132133719238</v>
      </c>
      <c r="E94" s="102">
        <v>1134.954843764398</v>
      </c>
      <c r="F94" s="102">
        <v>754.85233863468454</v>
      </c>
      <c r="G94" s="102">
        <v>570.76575618610877</v>
      </c>
      <c r="H94" s="103">
        <v>594.22048617044254</v>
      </c>
      <c r="I94" s="101" t="s">
        <v>1001</v>
      </c>
      <c r="J94" s="102">
        <v>1194.3293366749501</v>
      </c>
      <c r="K94" s="102">
        <v>1238.6630799802936</v>
      </c>
      <c r="L94" s="102">
        <v>1135.6589412975864</v>
      </c>
      <c r="M94" s="102">
        <v>736.38969925126025</v>
      </c>
      <c r="N94" s="102">
        <v>552.7659732664996</v>
      </c>
      <c r="O94" s="103">
        <v>598.28543504831555</v>
      </c>
      <c r="P94" s="84" t="s">
        <v>1002</v>
      </c>
      <c r="Q94" s="97">
        <v>1260.69</v>
      </c>
      <c r="R94" s="97">
        <v>1338.15</v>
      </c>
      <c r="S94" s="97">
        <v>1176.3699999999999</v>
      </c>
      <c r="T94" s="97">
        <v>750</v>
      </c>
      <c r="U94" s="97"/>
      <c r="V94" s="98"/>
      <c r="W94" s="84" t="s">
        <v>1003</v>
      </c>
      <c r="X94" s="97">
        <v>1189.67</v>
      </c>
      <c r="Y94" s="97">
        <v>1233.49</v>
      </c>
      <c r="Z94" s="97">
        <v>1051.43</v>
      </c>
      <c r="AA94" s="97">
        <v>564.76</v>
      </c>
      <c r="AB94" s="97"/>
      <c r="AC94" s="98">
        <v>639.66999999999996</v>
      </c>
      <c r="AD94" s="84" t="s">
        <v>1004</v>
      </c>
      <c r="AE94" s="87">
        <v>0.51129972389814904</v>
      </c>
      <c r="AF94" s="97">
        <v>1060.22</v>
      </c>
      <c r="AG94" s="97">
        <v>1155.19</v>
      </c>
      <c r="AH94" s="97">
        <v>1270.28</v>
      </c>
      <c r="AI94" s="97"/>
      <c r="AJ94" s="97"/>
      <c r="AK94" s="98">
        <v>515.16999999999996</v>
      </c>
      <c r="AL94" s="88" t="s">
        <v>1005</v>
      </c>
      <c r="AM94" s="89">
        <v>1</v>
      </c>
      <c r="AN94" s="97">
        <v>1165.5899999999999</v>
      </c>
      <c r="AO94" s="97">
        <v>1330.38</v>
      </c>
      <c r="AP94" s="97">
        <v>1242.9100000000001</v>
      </c>
      <c r="AQ94" s="97">
        <v>1097.8399999999999</v>
      </c>
      <c r="AR94" s="97"/>
      <c r="AS94" s="98"/>
      <c r="AT94" s="84" t="s">
        <v>1006</v>
      </c>
      <c r="AU94" s="87">
        <v>4.0663630448926499E-2</v>
      </c>
      <c r="AV94" s="97">
        <v>1139.4100000000001</v>
      </c>
      <c r="AW94" s="97">
        <v>1259.48</v>
      </c>
      <c r="AX94" s="97">
        <v>1112.17</v>
      </c>
      <c r="AY94" s="97"/>
      <c r="AZ94" s="97"/>
      <c r="BA94" s="98">
        <v>566.58000000000004</v>
      </c>
      <c r="BB94" s="84" t="s">
        <v>1007</v>
      </c>
      <c r="BC94" s="97">
        <v>1224.19</v>
      </c>
      <c r="BD94" s="97">
        <v>1321.26</v>
      </c>
      <c r="BE94" s="97">
        <v>1131.0899999999999</v>
      </c>
      <c r="BF94" s="97"/>
      <c r="BG94" s="97"/>
      <c r="BH94" s="98">
        <v>748.54</v>
      </c>
      <c r="BI94" s="84" t="s">
        <v>1008</v>
      </c>
      <c r="BJ94" s="87">
        <v>0.13438331496761399</v>
      </c>
      <c r="BK94" s="97">
        <v>1233.77</v>
      </c>
      <c r="BL94" s="97">
        <v>1260.1099999999999</v>
      </c>
      <c r="BM94" s="97">
        <v>1384.55</v>
      </c>
      <c r="BN94" s="97">
        <v>1084.6099999999999</v>
      </c>
      <c r="BO94" s="97"/>
      <c r="BP94" s="98"/>
      <c r="BQ94" s="84" t="s">
        <v>1009</v>
      </c>
      <c r="BR94" s="87">
        <v>1</v>
      </c>
      <c r="BS94" s="97">
        <v>1142.83</v>
      </c>
      <c r="BT94" s="97">
        <v>1249.67</v>
      </c>
      <c r="BU94" s="97">
        <v>1171.17</v>
      </c>
      <c r="BV94" s="97"/>
      <c r="BW94" s="97"/>
      <c r="BX94" s="98">
        <v>533.66999999999996</v>
      </c>
      <c r="BY94" s="84" t="s">
        <v>1010</v>
      </c>
      <c r="BZ94" s="97">
        <v>1240.3599999999999</v>
      </c>
      <c r="CA94" s="97">
        <v>1292.49</v>
      </c>
      <c r="CB94" s="97">
        <v>1144.6099999999999</v>
      </c>
      <c r="CC94" s="97">
        <v>676.99</v>
      </c>
      <c r="CD94" s="97"/>
      <c r="CE94" s="98">
        <v>833.34</v>
      </c>
      <c r="CF94" s="84" t="s">
        <v>1011</v>
      </c>
      <c r="CG94" s="97">
        <v>1163.8800000000001</v>
      </c>
      <c r="CH94" s="97">
        <v>1345.13</v>
      </c>
      <c r="CI94" s="97">
        <v>1215.33</v>
      </c>
      <c r="CJ94" s="97"/>
      <c r="CK94" s="97"/>
      <c r="CL94" s="98"/>
      <c r="CM94" s="84" t="s">
        <v>1012</v>
      </c>
      <c r="CN94" s="97">
        <v>999.48</v>
      </c>
      <c r="CO94" s="97">
        <v>1053.04</v>
      </c>
      <c r="CP94" s="97">
        <v>1186.27</v>
      </c>
      <c r="CQ94" s="97">
        <v>665.94</v>
      </c>
      <c r="CR94" s="97"/>
      <c r="CS94" s="98">
        <v>594.37</v>
      </c>
      <c r="CT94" s="84" t="s">
        <v>1013</v>
      </c>
      <c r="CU94" s="97">
        <v>1174.98</v>
      </c>
      <c r="CV94" s="97">
        <v>1198.25</v>
      </c>
      <c r="CW94" s="97">
        <v>1002.79</v>
      </c>
      <c r="CX94" s="97">
        <v>619.91999999999996</v>
      </c>
      <c r="CY94" s="97"/>
      <c r="CZ94" s="98"/>
      <c r="DA94" s="84" t="s">
        <v>1014</v>
      </c>
      <c r="DB94" s="87">
        <v>0.13301409949454601</v>
      </c>
      <c r="DC94" s="97">
        <v>1073.69</v>
      </c>
      <c r="DD94" s="97">
        <v>1186.81</v>
      </c>
      <c r="DE94" s="97">
        <v>1131.5999999999999</v>
      </c>
      <c r="DF94" s="97">
        <v>972.47</v>
      </c>
      <c r="DG94" s="97"/>
      <c r="DH94" s="98">
        <v>821.68</v>
      </c>
      <c r="DI94" s="84" t="s">
        <v>1015</v>
      </c>
      <c r="DJ94" s="87">
        <v>2.4496594973298699E-3</v>
      </c>
      <c r="DK94" s="97">
        <v>715.79</v>
      </c>
      <c r="DL94" s="97">
        <v>902.11</v>
      </c>
      <c r="DM94" s="97">
        <v>902.11</v>
      </c>
      <c r="DN94" s="97">
        <v>793.55</v>
      </c>
      <c r="DO94" s="97"/>
      <c r="DP94" s="98">
        <v>681.62</v>
      </c>
      <c r="DQ94" s="84" t="s">
        <v>1016</v>
      </c>
      <c r="DR94" s="97">
        <v>1244.9100000000001</v>
      </c>
      <c r="DS94" s="97">
        <v>1297.3800000000001</v>
      </c>
      <c r="DT94" s="97">
        <v>1128.02</v>
      </c>
      <c r="DU94" s="97">
        <v>707.09</v>
      </c>
      <c r="DV94" s="97"/>
      <c r="DW94" s="98"/>
      <c r="DX94" s="84" t="s">
        <v>1017</v>
      </c>
      <c r="DY94" s="97">
        <v>1184.26</v>
      </c>
      <c r="DZ94" s="97">
        <v>1256.8900000000001</v>
      </c>
      <c r="EA94" s="97">
        <v>1202.21</v>
      </c>
      <c r="EB94" s="97">
        <v>768.05</v>
      </c>
      <c r="EC94" s="97"/>
      <c r="ED94" s="98">
        <v>577.23</v>
      </c>
      <c r="EE94" s="84" t="s">
        <v>1018</v>
      </c>
      <c r="EF94" s="87">
        <v>1</v>
      </c>
      <c r="EG94" s="97">
        <v>1142.8399999999999</v>
      </c>
      <c r="EH94" s="97">
        <v>1225.4000000000001</v>
      </c>
      <c r="EI94" s="97">
        <v>1104.46</v>
      </c>
      <c r="EJ94" s="97"/>
      <c r="EK94" s="97">
        <v>323.74</v>
      </c>
      <c r="EL94" s="98">
        <v>501.71</v>
      </c>
      <c r="EM94" s="84" t="s">
        <v>1019</v>
      </c>
      <c r="EN94" s="97">
        <v>1074.56</v>
      </c>
      <c r="EO94" s="97">
        <v>1225.3399999999999</v>
      </c>
      <c r="EP94" s="97">
        <v>1059.07</v>
      </c>
      <c r="EQ94" s="97"/>
      <c r="ER94" s="97"/>
      <c r="ES94" s="98">
        <v>598.45000000000005</v>
      </c>
      <c r="ET94" s="84" t="s">
        <v>1020</v>
      </c>
      <c r="EU94" s="87">
        <v>1</v>
      </c>
      <c r="EV94" s="97">
        <v>1138.72</v>
      </c>
      <c r="EW94" s="97">
        <v>1219.81</v>
      </c>
      <c r="EX94" s="97">
        <v>1219.81</v>
      </c>
      <c r="EY94" s="97"/>
      <c r="EZ94" s="97"/>
      <c r="FA94" s="98">
        <v>502.94</v>
      </c>
      <c r="FB94" s="84" t="s">
        <v>1021</v>
      </c>
      <c r="FC94" s="97">
        <v>586.21</v>
      </c>
      <c r="FD94" s="97">
        <v>553.02</v>
      </c>
      <c r="FE94" s="97">
        <v>615.37</v>
      </c>
      <c r="FF94" s="97"/>
      <c r="FG94" s="97"/>
      <c r="FH94" s="98"/>
      <c r="FI94" s="84" t="s">
        <v>1022</v>
      </c>
      <c r="FJ94" s="97">
        <v>1201.6199999999999</v>
      </c>
      <c r="FK94" s="97">
        <v>1319.99</v>
      </c>
      <c r="FL94" s="97">
        <v>1148.0899999999999</v>
      </c>
      <c r="FM94" s="97">
        <v>744.14</v>
      </c>
      <c r="FN94" s="97"/>
      <c r="FO94" s="98">
        <v>593.99</v>
      </c>
      <c r="FP94" s="84" t="s">
        <v>1023</v>
      </c>
      <c r="FQ94" s="87">
        <v>0.20847231487658399</v>
      </c>
      <c r="FR94" s="97">
        <v>1112.04</v>
      </c>
      <c r="FS94" s="97">
        <v>1156.5999999999999</v>
      </c>
      <c r="FT94" s="97">
        <v>1159.94</v>
      </c>
      <c r="FU94" s="97">
        <v>677.15</v>
      </c>
      <c r="FV94" s="97">
        <v>573.09</v>
      </c>
      <c r="FW94" s="98">
        <v>594.66</v>
      </c>
      <c r="FX94" s="84" t="s">
        <v>1024</v>
      </c>
      <c r="FY94" s="97">
        <v>1184.06</v>
      </c>
      <c r="FZ94" s="97">
        <v>1230.4100000000001</v>
      </c>
      <c r="GA94" s="97">
        <v>1186.4100000000001</v>
      </c>
      <c r="GB94" s="97">
        <v>1189.8900000000001</v>
      </c>
      <c r="GC94" s="97"/>
      <c r="GD94" s="98">
        <v>574.39</v>
      </c>
      <c r="GE94" s="84" t="s">
        <v>1025</v>
      </c>
      <c r="GF94" s="87">
        <v>0.20230629172567299</v>
      </c>
      <c r="GG94" s="97">
        <v>1063.98</v>
      </c>
      <c r="GH94" s="97">
        <v>1187.83</v>
      </c>
      <c r="GI94" s="97">
        <v>1426.47</v>
      </c>
      <c r="GJ94" s="97">
        <v>852.09</v>
      </c>
      <c r="GK94" s="97"/>
      <c r="GL94" s="98">
        <v>625.29999999999995</v>
      </c>
      <c r="GM94" s="84" t="s">
        <v>1026</v>
      </c>
      <c r="GN94" s="87">
        <v>9.3507756468399095E-2</v>
      </c>
      <c r="GO94" s="97">
        <v>1219.3399999999999</v>
      </c>
      <c r="GP94" s="97">
        <v>1635.71</v>
      </c>
      <c r="GQ94" s="97">
        <v>1035.79</v>
      </c>
      <c r="GR94" s="97">
        <v>765.36</v>
      </c>
      <c r="GS94" s="97"/>
      <c r="GT94" s="98"/>
      <c r="GU94" s="84" t="s">
        <v>1027</v>
      </c>
      <c r="GV94" s="87">
        <v>1</v>
      </c>
      <c r="GW94" s="97">
        <v>1069.31</v>
      </c>
      <c r="GX94" s="97">
        <v>1172.8399999999999</v>
      </c>
      <c r="GY94" s="97">
        <v>1213.67</v>
      </c>
      <c r="GZ94" s="97"/>
      <c r="HA94" s="97"/>
      <c r="HB94" s="98">
        <v>707.16</v>
      </c>
      <c r="HC94" s="84" t="s">
        <v>1028</v>
      </c>
      <c r="HD94" s="87">
        <v>1</v>
      </c>
      <c r="HE94" s="97">
        <v>1048.8499999999999</v>
      </c>
      <c r="HF94" s="97">
        <v>1188.18</v>
      </c>
      <c r="HG94" s="97"/>
      <c r="HH94" s="97">
        <v>674.35</v>
      </c>
      <c r="HI94" s="97">
        <v>667.71</v>
      </c>
      <c r="HJ94" s="98">
        <v>642.54999999999995</v>
      </c>
      <c r="HK94" s="99"/>
      <c r="HL94" s="87"/>
      <c r="HM94" s="97"/>
      <c r="HN94" s="97"/>
      <c r="HO94" s="97"/>
      <c r="HP94" s="97"/>
      <c r="HQ94" s="97"/>
      <c r="HR94" s="98"/>
    </row>
    <row r="95" spans="1:226" x14ac:dyDescent="0.35">
      <c r="A95" s="100">
        <v>44746</v>
      </c>
      <c r="B95" s="101" t="s">
        <v>1000</v>
      </c>
      <c r="C95" s="102">
        <v>1198.186865928008</v>
      </c>
      <c r="D95" s="102">
        <v>1268.1635599233289</v>
      </c>
      <c r="E95" s="102">
        <v>1172.1810816104098</v>
      </c>
      <c r="F95" s="102">
        <v>764.91059151023444</v>
      </c>
      <c r="G95" s="102">
        <v>579.5074453042896</v>
      </c>
      <c r="H95" s="103">
        <v>606.69173191844254</v>
      </c>
      <c r="I95" s="101" t="s">
        <v>1001</v>
      </c>
      <c r="J95" s="102">
        <v>1221.2095515739065</v>
      </c>
      <c r="K95" s="102">
        <v>1277.4881359102051</v>
      </c>
      <c r="L95" s="102">
        <v>1172.7143881764666</v>
      </c>
      <c r="M95" s="102">
        <v>741.82273482965684</v>
      </c>
      <c r="N95" s="102">
        <v>547.42600668337514</v>
      </c>
      <c r="O95" s="103">
        <v>600.83125191424028</v>
      </c>
      <c r="P95" s="84" t="s">
        <v>1002</v>
      </c>
      <c r="Q95" s="97">
        <v>1249.02</v>
      </c>
      <c r="R95" s="97">
        <v>1321.49</v>
      </c>
      <c r="S95" s="97">
        <v>1179.8499999999999</v>
      </c>
      <c r="T95" s="97">
        <v>784</v>
      </c>
      <c r="U95" s="97"/>
      <c r="V95" s="98"/>
      <c r="W95" s="84" t="s">
        <v>1003</v>
      </c>
      <c r="X95" s="97">
        <v>1202.68</v>
      </c>
      <c r="Y95" s="97">
        <v>1289.24</v>
      </c>
      <c r="Z95" s="97">
        <v>1056.8900000000001</v>
      </c>
      <c r="AA95" s="97">
        <v>593.96</v>
      </c>
      <c r="AB95" s="97"/>
      <c r="AC95" s="98">
        <v>645.45000000000005</v>
      </c>
      <c r="AD95" s="84" t="s">
        <v>1004</v>
      </c>
      <c r="AE95" s="87">
        <v>0.51129972389814904</v>
      </c>
      <c r="AF95" s="97">
        <v>1073.73</v>
      </c>
      <c r="AG95" s="97">
        <v>1163.55</v>
      </c>
      <c r="AH95" s="97">
        <v>1270.28</v>
      </c>
      <c r="AI95" s="97"/>
      <c r="AJ95" s="97"/>
      <c r="AK95" s="98">
        <v>554.54</v>
      </c>
      <c r="AL95" s="88" t="s">
        <v>1005</v>
      </c>
      <c r="AM95" s="89">
        <v>1</v>
      </c>
      <c r="AN95" s="97">
        <v>1165.3399999999999</v>
      </c>
      <c r="AO95" s="97">
        <v>1331.12</v>
      </c>
      <c r="AP95" s="97">
        <v>1242.32</v>
      </c>
      <c r="AQ95" s="97">
        <v>1097.8399999999999</v>
      </c>
      <c r="AR95" s="97"/>
      <c r="AS95" s="98"/>
      <c r="AT95" s="84" t="s">
        <v>1006</v>
      </c>
      <c r="AU95" s="87">
        <v>4.0412204485754701E-2</v>
      </c>
      <c r="AV95" s="97">
        <v>1141.18</v>
      </c>
      <c r="AW95" s="97">
        <v>1262.4100000000001</v>
      </c>
      <c r="AX95" s="97">
        <v>1180.1099999999999</v>
      </c>
      <c r="AY95" s="97"/>
      <c r="AZ95" s="97"/>
      <c r="BA95" s="98">
        <v>564.21</v>
      </c>
      <c r="BB95" s="84" t="s">
        <v>1007</v>
      </c>
      <c r="BC95" s="97">
        <v>1237.6400000000001</v>
      </c>
      <c r="BD95" s="97">
        <v>1350.67</v>
      </c>
      <c r="BE95" s="97">
        <v>1164.7</v>
      </c>
      <c r="BF95" s="97"/>
      <c r="BG95" s="97"/>
      <c r="BH95" s="98">
        <v>740.13</v>
      </c>
      <c r="BI95" s="84" t="s">
        <v>1008</v>
      </c>
      <c r="BJ95" s="87">
        <v>0.134424863222702</v>
      </c>
      <c r="BK95" s="97">
        <v>1277.17</v>
      </c>
      <c r="BL95" s="97">
        <v>1292.76</v>
      </c>
      <c r="BM95" s="97">
        <v>1428</v>
      </c>
      <c r="BN95" s="97">
        <v>1138.71</v>
      </c>
      <c r="BO95" s="97"/>
      <c r="BP95" s="98"/>
      <c r="BQ95" s="84" t="s">
        <v>1009</v>
      </c>
      <c r="BR95" s="87">
        <v>1</v>
      </c>
      <c r="BS95" s="97">
        <v>1244.5</v>
      </c>
      <c r="BT95" s="97">
        <v>1252.17</v>
      </c>
      <c r="BU95" s="97">
        <v>1284.5</v>
      </c>
      <c r="BV95" s="97"/>
      <c r="BW95" s="97"/>
      <c r="BX95" s="98">
        <v>533.66999999999996</v>
      </c>
      <c r="BY95" s="84" t="s">
        <v>1010</v>
      </c>
      <c r="BZ95" s="97">
        <v>1273.53</v>
      </c>
      <c r="CA95" s="97">
        <v>1337.11</v>
      </c>
      <c r="CB95" s="97">
        <v>1194.74</v>
      </c>
      <c r="CC95" s="97">
        <v>707.18</v>
      </c>
      <c r="CD95" s="97"/>
      <c r="CE95" s="98">
        <v>830.12</v>
      </c>
      <c r="CF95" s="84" t="s">
        <v>1011</v>
      </c>
      <c r="CG95" s="97">
        <v>1220.33</v>
      </c>
      <c r="CH95" s="97">
        <v>1394.32</v>
      </c>
      <c r="CI95" s="97">
        <v>1340.5</v>
      </c>
      <c r="CJ95" s="97"/>
      <c r="CK95" s="97"/>
      <c r="CL95" s="98"/>
      <c r="CM95" s="84" t="s">
        <v>1012</v>
      </c>
      <c r="CN95" s="97">
        <v>1043.97</v>
      </c>
      <c r="CO95" s="97">
        <v>1111.17</v>
      </c>
      <c r="CP95" s="97">
        <v>1236.97</v>
      </c>
      <c r="CQ95" s="97">
        <v>702.56</v>
      </c>
      <c r="CR95" s="97"/>
      <c r="CS95" s="98">
        <v>592.03</v>
      </c>
      <c r="CT95" s="84" t="s">
        <v>1013</v>
      </c>
      <c r="CU95" s="97">
        <v>1213.69</v>
      </c>
      <c r="CV95" s="97">
        <v>1249.8599999999999</v>
      </c>
      <c r="CW95" s="97">
        <v>1002.79</v>
      </c>
      <c r="CX95" s="97">
        <v>619.91999999999996</v>
      </c>
      <c r="CY95" s="97"/>
      <c r="CZ95" s="98"/>
      <c r="DA95" s="84" t="s">
        <v>1014</v>
      </c>
      <c r="DB95" s="87">
        <v>0.13280036121698299</v>
      </c>
      <c r="DC95" s="97">
        <v>1073.98</v>
      </c>
      <c r="DD95" s="97">
        <v>1204.55</v>
      </c>
      <c r="DE95" s="97">
        <v>1102.9100000000001</v>
      </c>
      <c r="DF95" s="97">
        <v>970.9</v>
      </c>
      <c r="DG95" s="97"/>
      <c r="DH95" s="98">
        <v>828.01</v>
      </c>
      <c r="DI95" s="84" t="s">
        <v>1015</v>
      </c>
      <c r="DJ95" s="87">
        <v>2.4905359633393101E-3</v>
      </c>
      <c r="DK95" s="97">
        <v>726.55</v>
      </c>
      <c r="DL95" s="97">
        <v>933.78</v>
      </c>
      <c r="DM95" s="97">
        <v>933.78</v>
      </c>
      <c r="DN95" s="97">
        <v>806.79</v>
      </c>
      <c r="DO95" s="97"/>
      <c r="DP95" s="98">
        <v>669.65</v>
      </c>
      <c r="DQ95" s="84" t="s">
        <v>1016</v>
      </c>
      <c r="DR95" s="97">
        <v>1269.3</v>
      </c>
      <c r="DS95" s="97">
        <v>1313.64</v>
      </c>
      <c r="DT95" s="97">
        <v>1166.8800000000001</v>
      </c>
      <c r="DU95" s="97">
        <v>745.97</v>
      </c>
      <c r="DV95" s="97"/>
      <c r="DW95" s="98"/>
      <c r="DX95" s="84" t="s">
        <v>1017</v>
      </c>
      <c r="DY95" s="97">
        <v>1214.26</v>
      </c>
      <c r="DZ95" s="97">
        <v>1290.4100000000001</v>
      </c>
      <c r="EA95" s="97">
        <v>1213.53</v>
      </c>
      <c r="EB95" s="97">
        <v>786.61</v>
      </c>
      <c r="EC95" s="97"/>
      <c r="ED95" s="98">
        <v>578.98</v>
      </c>
      <c r="EE95" s="84" t="s">
        <v>1018</v>
      </c>
      <c r="EF95" s="87">
        <v>1</v>
      </c>
      <c r="EG95" s="97">
        <v>1174.49</v>
      </c>
      <c r="EH95" s="97">
        <v>1259.75</v>
      </c>
      <c r="EI95" s="97">
        <v>1163.69</v>
      </c>
      <c r="EJ95" s="97"/>
      <c r="EK95" s="97">
        <v>323.74</v>
      </c>
      <c r="EL95" s="98">
        <v>517</v>
      </c>
      <c r="EM95" s="84" t="s">
        <v>1019</v>
      </c>
      <c r="EN95" s="97">
        <v>1142.08</v>
      </c>
      <c r="EO95" s="97">
        <v>1227.05</v>
      </c>
      <c r="EP95" s="97">
        <v>1064.3399999999999</v>
      </c>
      <c r="EQ95" s="97"/>
      <c r="ER95" s="97"/>
      <c r="ES95" s="98">
        <v>615.12</v>
      </c>
      <c r="ET95" s="84" t="s">
        <v>1020</v>
      </c>
      <c r="EU95" s="87">
        <v>1</v>
      </c>
      <c r="EV95" s="97">
        <v>1164.81</v>
      </c>
      <c r="EW95" s="97">
        <v>1273.8699999999999</v>
      </c>
      <c r="EX95" s="97">
        <v>1311.72</v>
      </c>
      <c r="EY95" s="97"/>
      <c r="EZ95" s="97"/>
      <c r="FA95" s="98">
        <v>503.11</v>
      </c>
      <c r="FB95" s="84" t="s">
        <v>1021</v>
      </c>
      <c r="FC95" s="97">
        <v>586.21</v>
      </c>
      <c r="FD95" s="97">
        <v>553.02</v>
      </c>
      <c r="FE95" s="97">
        <v>615.37</v>
      </c>
      <c r="FF95" s="97"/>
      <c r="FG95" s="97"/>
      <c r="FH95" s="98"/>
      <c r="FI95" s="84" t="s">
        <v>1022</v>
      </c>
      <c r="FJ95" s="97">
        <v>1247.08</v>
      </c>
      <c r="FK95" s="97">
        <v>1360.49</v>
      </c>
      <c r="FL95" s="97">
        <v>1229.0899999999999</v>
      </c>
      <c r="FM95" s="97">
        <v>753.14</v>
      </c>
      <c r="FN95" s="97"/>
      <c r="FO95" s="98">
        <v>605.55999999999995</v>
      </c>
      <c r="FP95" s="84" t="s">
        <v>1023</v>
      </c>
      <c r="FQ95" s="87">
        <v>0.21231422505307901</v>
      </c>
      <c r="FR95" s="97">
        <v>1178.03</v>
      </c>
      <c r="FS95" s="97">
        <v>1214.58</v>
      </c>
      <c r="FT95" s="97">
        <v>1227.27</v>
      </c>
      <c r="FU95" s="97">
        <v>711.99</v>
      </c>
      <c r="FV95" s="97">
        <v>583.65</v>
      </c>
      <c r="FW95" s="98">
        <v>615.35</v>
      </c>
      <c r="FX95" s="84" t="s">
        <v>1024</v>
      </c>
      <c r="FY95" s="97">
        <v>1236.9100000000001</v>
      </c>
      <c r="FZ95" s="97">
        <v>1287.33</v>
      </c>
      <c r="GA95" s="97">
        <v>1241.69</v>
      </c>
      <c r="GB95" s="97">
        <v>1023.98</v>
      </c>
      <c r="GC95" s="97"/>
      <c r="GD95" s="98">
        <v>576.02</v>
      </c>
      <c r="GE95" s="84" t="s">
        <v>1025</v>
      </c>
      <c r="GF95" s="87">
        <v>0.202265372168285</v>
      </c>
      <c r="GG95" s="97">
        <v>1068.02</v>
      </c>
      <c r="GH95" s="97">
        <v>1189.23</v>
      </c>
      <c r="GI95" s="97">
        <v>1426.18</v>
      </c>
      <c r="GJ95" s="97">
        <v>1008.24</v>
      </c>
      <c r="GK95" s="97"/>
      <c r="GL95" s="98">
        <v>624.91</v>
      </c>
      <c r="GM95" s="84" t="s">
        <v>1026</v>
      </c>
      <c r="GN95" s="87">
        <v>9.2886733916661995E-2</v>
      </c>
      <c r="GO95" s="97">
        <v>1223.8</v>
      </c>
      <c r="GP95" s="97">
        <v>1651.67</v>
      </c>
      <c r="GQ95" s="97">
        <v>1062.79</v>
      </c>
      <c r="GR95" s="97">
        <v>790.28</v>
      </c>
      <c r="GS95" s="97"/>
      <c r="GT95" s="98"/>
      <c r="GU95" s="84" t="s">
        <v>1027</v>
      </c>
      <c r="GV95" s="87">
        <v>1</v>
      </c>
      <c r="GW95" s="97">
        <v>1079.69</v>
      </c>
      <c r="GX95" s="97">
        <v>1186.9100000000001</v>
      </c>
      <c r="GY95" s="97">
        <v>1253.8599999999999</v>
      </c>
      <c r="GZ95" s="97"/>
      <c r="HA95" s="97"/>
      <c r="HB95" s="98">
        <v>708.63</v>
      </c>
      <c r="HC95" s="84" t="s">
        <v>1028</v>
      </c>
      <c r="HD95" s="87">
        <v>1</v>
      </c>
      <c r="HE95" s="97">
        <v>1078.02</v>
      </c>
      <c r="HF95" s="97">
        <v>1224.02</v>
      </c>
      <c r="HG95" s="97"/>
      <c r="HH95" s="97">
        <v>666.33</v>
      </c>
      <c r="HI95" s="97">
        <v>659.69</v>
      </c>
      <c r="HJ95" s="98">
        <v>642.54999999999995</v>
      </c>
      <c r="HK95" s="99"/>
      <c r="HL95" s="87"/>
      <c r="HM95" s="97"/>
      <c r="HN95" s="97"/>
      <c r="HO95" s="97"/>
      <c r="HP95" s="97"/>
      <c r="HQ95" s="97"/>
      <c r="HR95" s="98"/>
    </row>
    <row r="96" spans="1:226" x14ac:dyDescent="0.35">
      <c r="A96" s="100">
        <v>44739</v>
      </c>
      <c r="B96" s="101" t="s">
        <v>1000</v>
      </c>
      <c r="C96" s="102">
        <v>1215.9791635919159</v>
      </c>
      <c r="D96" s="102">
        <v>1299.319571454037</v>
      </c>
      <c r="E96" s="102">
        <v>1234.8417185776555</v>
      </c>
      <c r="F96" s="102">
        <v>772.90489620807716</v>
      </c>
      <c r="G96" s="102">
        <v>599.8442285277539</v>
      </c>
      <c r="H96" s="103">
        <v>613.46939553375944</v>
      </c>
      <c r="I96" s="101" t="s">
        <v>1001</v>
      </c>
      <c r="J96" s="102">
        <v>1237.5258046321076</v>
      </c>
      <c r="K96" s="102">
        <v>1309.5478952645856</v>
      </c>
      <c r="L96" s="102">
        <v>1237.0730384326446</v>
      </c>
      <c r="M96" s="102">
        <v>752.58350977820487</v>
      </c>
      <c r="N96" s="102">
        <v>580.67096073517121</v>
      </c>
      <c r="O96" s="103">
        <v>607.61507525494915</v>
      </c>
      <c r="P96" s="84" t="s">
        <v>1002</v>
      </c>
      <c r="Q96" s="97">
        <v>1262.4000000000001</v>
      </c>
      <c r="R96" s="97">
        <v>1327.37</v>
      </c>
      <c r="S96" s="97">
        <v>1203.8</v>
      </c>
      <c r="T96" s="97">
        <v>779</v>
      </c>
      <c r="U96" s="97"/>
      <c r="V96" s="98"/>
      <c r="W96" s="84" t="s">
        <v>1003</v>
      </c>
      <c r="X96" s="97">
        <v>1232.8900000000001</v>
      </c>
      <c r="Y96" s="97">
        <v>1344.48</v>
      </c>
      <c r="Z96" s="97">
        <v>1153.75</v>
      </c>
      <c r="AA96" s="97">
        <v>592.14</v>
      </c>
      <c r="AB96" s="97"/>
      <c r="AC96" s="98">
        <v>645.45000000000005</v>
      </c>
      <c r="AD96" s="84" t="s">
        <v>1004</v>
      </c>
      <c r="AE96" s="87">
        <v>0.51129972389814904</v>
      </c>
      <c r="AF96" s="97">
        <v>1065.3800000000001</v>
      </c>
      <c r="AG96" s="97">
        <v>1159.2</v>
      </c>
      <c r="AH96" s="97">
        <v>1270.28</v>
      </c>
      <c r="AI96" s="97"/>
      <c r="AJ96" s="97"/>
      <c r="AK96" s="98">
        <v>558.75</v>
      </c>
      <c r="AL96" s="88" t="s">
        <v>1005</v>
      </c>
      <c r="AM96" s="89">
        <v>1</v>
      </c>
      <c r="AN96" s="97">
        <v>1159.22</v>
      </c>
      <c r="AO96" s="97">
        <v>1319.86</v>
      </c>
      <c r="AP96" s="97">
        <v>1226.06</v>
      </c>
      <c r="AQ96" s="97">
        <v>1097.8399999999999</v>
      </c>
      <c r="AR96" s="97"/>
      <c r="AS96" s="98"/>
      <c r="AT96" s="84" t="s">
        <v>1006</v>
      </c>
      <c r="AU96" s="87">
        <v>4.0446529687752801E-2</v>
      </c>
      <c r="AV96" s="97">
        <v>1139.71</v>
      </c>
      <c r="AW96" s="97">
        <v>1269.2</v>
      </c>
      <c r="AX96" s="97">
        <v>1202.97</v>
      </c>
      <c r="AY96" s="97"/>
      <c r="AZ96" s="97"/>
      <c r="BA96" s="98">
        <v>566.03</v>
      </c>
      <c r="BB96" s="84" t="s">
        <v>1007</v>
      </c>
      <c r="BC96" s="97">
        <v>1262.01</v>
      </c>
      <c r="BD96" s="97">
        <v>1391.01</v>
      </c>
      <c r="BE96" s="97">
        <v>1254.6199999999999</v>
      </c>
      <c r="BF96" s="97"/>
      <c r="BG96" s="97"/>
      <c r="BH96" s="98">
        <v>746.86</v>
      </c>
      <c r="BI96" s="84" t="s">
        <v>1008</v>
      </c>
      <c r="BJ96" s="87">
        <v>0.13439415116654099</v>
      </c>
      <c r="BK96" s="97">
        <v>1319.88</v>
      </c>
      <c r="BL96" s="97">
        <v>1378.48</v>
      </c>
      <c r="BM96" s="97">
        <v>1519.06</v>
      </c>
      <c r="BN96" s="97">
        <v>1106.2</v>
      </c>
      <c r="BO96" s="97"/>
      <c r="BP96" s="98"/>
      <c r="BQ96" s="84" t="s">
        <v>1009</v>
      </c>
      <c r="BR96" s="87">
        <v>1</v>
      </c>
      <c r="BS96" s="97">
        <v>1226.17</v>
      </c>
      <c r="BT96" s="97">
        <v>1350.5</v>
      </c>
      <c r="BU96" s="97">
        <v>1284.5</v>
      </c>
      <c r="BV96" s="97"/>
      <c r="BW96" s="97"/>
      <c r="BX96" s="98">
        <v>533.66999999999996</v>
      </c>
      <c r="BY96" s="84" t="s">
        <v>1010</v>
      </c>
      <c r="BZ96" s="97">
        <v>1286.47</v>
      </c>
      <c r="CA96" s="97">
        <v>1356.93</v>
      </c>
      <c r="CB96" s="97">
        <v>1213.6400000000001</v>
      </c>
      <c r="CC96" s="97">
        <v>693.28</v>
      </c>
      <c r="CD96" s="97"/>
      <c r="CE96" s="98">
        <v>825.7</v>
      </c>
      <c r="CF96" s="84" t="s">
        <v>1011</v>
      </c>
      <c r="CG96" s="97">
        <v>1312.27</v>
      </c>
      <c r="CH96" s="97">
        <v>1496.74</v>
      </c>
      <c r="CI96" s="97">
        <v>1356.21</v>
      </c>
      <c r="CJ96" s="97"/>
      <c r="CK96" s="97"/>
      <c r="CL96" s="98"/>
      <c r="CM96" s="84" t="s">
        <v>1012</v>
      </c>
      <c r="CN96" s="97">
        <v>1047.6500000000001</v>
      </c>
      <c r="CO96" s="97">
        <v>1166.06</v>
      </c>
      <c r="CP96" s="97">
        <v>1282.74</v>
      </c>
      <c r="CQ96" s="97">
        <v>691.66</v>
      </c>
      <c r="CR96" s="97"/>
      <c r="CS96" s="98">
        <v>578.85</v>
      </c>
      <c r="CT96" s="84" t="s">
        <v>1013</v>
      </c>
      <c r="CU96" s="97">
        <v>1220.1400000000001</v>
      </c>
      <c r="CV96" s="97">
        <v>1290.19</v>
      </c>
      <c r="CW96" s="97">
        <v>1002.79</v>
      </c>
      <c r="CX96" s="97">
        <v>619.91999999999996</v>
      </c>
      <c r="CY96" s="97"/>
      <c r="CZ96" s="98"/>
      <c r="DA96" s="84" t="s">
        <v>1014</v>
      </c>
      <c r="DB96" s="87">
        <v>0.13274395019447</v>
      </c>
      <c r="DC96" s="97">
        <v>1072.46</v>
      </c>
      <c r="DD96" s="97">
        <v>1191.19</v>
      </c>
      <c r="DE96" s="97">
        <v>1102.44</v>
      </c>
      <c r="DF96" s="97">
        <v>970.49</v>
      </c>
      <c r="DG96" s="97"/>
      <c r="DH96" s="98">
        <v>819.69</v>
      </c>
      <c r="DI96" s="84" t="s">
        <v>1015</v>
      </c>
      <c r="DJ96" s="87">
        <v>2.4837315582931798E-3</v>
      </c>
      <c r="DK96" s="97">
        <v>722.26</v>
      </c>
      <c r="DL96" s="97">
        <v>940.59</v>
      </c>
      <c r="DM96" s="97">
        <v>940.59</v>
      </c>
      <c r="DN96" s="97">
        <v>804.58</v>
      </c>
      <c r="DO96" s="97"/>
      <c r="DP96" s="98">
        <v>664.59</v>
      </c>
      <c r="DQ96" s="84" t="s">
        <v>1016</v>
      </c>
      <c r="DR96" s="97">
        <v>1277.43</v>
      </c>
      <c r="DS96" s="97">
        <v>1321.77</v>
      </c>
      <c r="DT96" s="97">
        <v>1177.76</v>
      </c>
      <c r="DU96" s="97">
        <v>738.8</v>
      </c>
      <c r="DV96" s="97"/>
      <c r="DW96" s="98"/>
      <c r="DX96" s="84" t="s">
        <v>1017</v>
      </c>
      <c r="DY96" s="97">
        <v>1221.58</v>
      </c>
      <c r="DZ96" s="97">
        <v>1299.67</v>
      </c>
      <c r="EA96" s="97">
        <v>1245.6300000000001</v>
      </c>
      <c r="EB96" s="97">
        <v>774.61</v>
      </c>
      <c r="EC96" s="97"/>
      <c r="ED96" s="98">
        <v>579.58000000000004</v>
      </c>
      <c r="EE96" s="84" t="s">
        <v>1018</v>
      </c>
      <c r="EF96" s="87">
        <v>1</v>
      </c>
      <c r="EG96" s="97">
        <v>1226.69</v>
      </c>
      <c r="EH96" s="97">
        <v>1286.8800000000001</v>
      </c>
      <c r="EI96" s="97">
        <v>1221.94</v>
      </c>
      <c r="EJ96" s="97"/>
      <c r="EK96" s="97">
        <v>323.74</v>
      </c>
      <c r="EL96" s="98">
        <v>533.38</v>
      </c>
      <c r="EM96" s="84" t="s">
        <v>1019</v>
      </c>
      <c r="EN96" s="97">
        <v>1158.32</v>
      </c>
      <c r="EO96" s="97">
        <v>1326.19</v>
      </c>
      <c r="EP96" s="97">
        <v>1166.0899999999999</v>
      </c>
      <c r="EQ96" s="97"/>
      <c r="ER96" s="97"/>
      <c r="ES96" s="98">
        <v>616.04999999999995</v>
      </c>
      <c r="ET96" s="84" t="s">
        <v>1020</v>
      </c>
      <c r="EU96" s="87">
        <v>1</v>
      </c>
      <c r="EV96" s="97">
        <v>1208.47</v>
      </c>
      <c r="EW96" s="97">
        <v>1311.72</v>
      </c>
      <c r="EX96" s="97">
        <v>1311.72</v>
      </c>
      <c r="EY96" s="97"/>
      <c r="EZ96" s="97"/>
      <c r="FA96" s="98">
        <v>500.42</v>
      </c>
      <c r="FB96" s="84" t="s">
        <v>1021</v>
      </c>
      <c r="FC96" s="97">
        <v>586.21</v>
      </c>
      <c r="FD96" s="97">
        <v>553.02</v>
      </c>
      <c r="FE96" s="97">
        <v>615.37</v>
      </c>
      <c r="FF96" s="97"/>
      <c r="FG96" s="97"/>
      <c r="FH96" s="98"/>
      <c r="FI96" s="84" t="s">
        <v>1022</v>
      </c>
      <c r="FJ96" s="97">
        <v>1271.8699999999999</v>
      </c>
      <c r="FK96" s="97">
        <v>1380.33</v>
      </c>
      <c r="FL96" s="97">
        <v>1301.81</v>
      </c>
      <c r="FM96" s="97">
        <v>756.14</v>
      </c>
      <c r="FN96" s="97"/>
      <c r="FO96" s="98">
        <v>660.11</v>
      </c>
      <c r="FP96" s="84" t="s">
        <v>1023</v>
      </c>
      <c r="FQ96" s="87">
        <v>0.21281123643328401</v>
      </c>
      <c r="FR96" s="97">
        <v>1205</v>
      </c>
      <c r="FS96" s="97">
        <v>1248.6600000000001</v>
      </c>
      <c r="FT96" s="97">
        <v>1266.42</v>
      </c>
      <c r="FU96" s="97">
        <v>715.7</v>
      </c>
      <c r="FV96" s="97">
        <v>602.32000000000005</v>
      </c>
      <c r="FW96" s="98">
        <v>624.29</v>
      </c>
      <c r="FX96" s="84" t="s">
        <v>1024</v>
      </c>
      <c r="FY96" s="97">
        <v>1250.73</v>
      </c>
      <c r="FZ96" s="97">
        <v>1346.67</v>
      </c>
      <c r="GA96" s="97">
        <v>1282.3399999999999</v>
      </c>
      <c r="GB96" s="97">
        <v>1211.4000000000001</v>
      </c>
      <c r="GC96" s="97"/>
      <c r="GD96" s="98">
        <v>580.89</v>
      </c>
      <c r="GE96" s="84" t="s">
        <v>1025</v>
      </c>
      <c r="GF96" s="87">
        <v>0.202265372168285</v>
      </c>
      <c r="GG96" s="97">
        <v>1073.6099999999999</v>
      </c>
      <c r="GH96" s="97">
        <v>1194.26</v>
      </c>
      <c r="GI96" s="97">
        <v>957.67</v>
      </c>
      <c r="GJ96" s="97">
        <v>955.08</v>
      </c>
      <c r="GK96" s="97"/>
      <c r="GL96" s="98">
        <v>624.73</v>
      </c>
      <c r="GM96" s="84" t="s">
        <v>1026</v>
      </c>
      <c r="GN96" s="87">
        <v>9.3709295024973494E-2</v>
      </c>
      <c r="GO96" s="97">
        <v>1282.47</v>
      </c>
      <c r="GP96" s="97">
        <v>1721.85</v>
      </c>
      <c r="GQ96" s="97">
        <v>1136.5999999999999</v>
      </c>
      <c r="GR96" s="97">
        <v>794</v>
      </c>
      <c r="GS96" s="97"/>
      <c r="GT96" s="98"/>
      <c r="GU96" s="84" t="s">
        <v>1027</v>
      </c>
      <c r="GV96" s="87">
        <v>1</v>
      </c>
      <c r="GW96" s="97">
        <v>934.91</v>
      </c>
      <c r="GX96" s="97">
        <v>1058.47</v>
      </c>
      <c r="GY96" s="97">
        <v>1262.28</v>
      </c>
      <c r="GZ96" s="97"/>
      <c r="HA96" s="97"/>
      <c r="HB96" s="98">
        <v>702.26</v>
      </c>
      <c r="HC96" s="84" t="s">
        <v>1028</v>
      </c>
      <c r="HD96" s="87">
        <v>1</v>
      </c>
      <c r="HE96" s="97">
        <v>1051.3499999999999</v>
      </c>
      <c r="HF96" s="97">
        <v>1199.02</v>
      </c>
      <c r="HG96" s="97"/>
      <c r="HH96" s="97">
        <v>716.26</v>
      </c>
      <c r="HI96" s="97">
        <v>709.62</v>
      </c>
      <c r="HJ96" s="98">
        <v>641.72</v>
      </c>
      <c r="HK96" s="99"/>
      <c r="HL96" s="87"/>
      <c r="HM96" s="97"/>
      <c r="HN96" s="97"/>
      <c r="HO96" s="97"/>
      <c r="HP96" s="97"/>
      <c r="HQ96" s="97"/>
      <c r="HR96" s="98"/>
    </row>
    <row r="97" spans="1:226" x14ac:dyDescent="0.35">
      <c r="A97" s="100">
        <v>44732</v>
      </c>
      <c r="B97" s="101" t="s">
        <v>1000</v>
      </c>
      <c r="C97" s="102">
        <v>1231.4131577600731</v>
      </c>
      <c r="D97" s="102">
        <v>1293.5934124925657</v>
      </c>
      <c r="E97" s="102">
        <v>1224.0236752913304</v>
      </c>
      <c r="F97" s="102">
        <v>773.82839423566963</v>
      </c>
      <c r="G97" s="102">
        <v>590.77516766981933</v>
      </c>
      <c r="H97" s="103">
        <v>619.21065736279945</v>
      </c>
      <c r="I97" s="101" t="s">
        <v>1001</v>
      </c>
      <c r="J97" s="102">
        <v>1254.9227088167481</v>
      </c>
      <c r="K97" s="102">
        <v>1302.2523209293886</v>
      </c>
      <c r="L97" s="102">
        <v>1225.5115884319946</v>
      </c>
      <c r="M97" s="102">
        <v>746.56314903775899</v>
      </c>
      <c r="N97" s="102">
        <v>576.02345864661652</v>
      </c>
      <c r="O97" s="103">
        <v>610.04674940001712</v>
      </c>
      <c r="P97" s="84" t="s">
        <v>1002</v>
      </c>
      <c r="Q97" s="97">
        <v>1251.56</v>
      </c>
      <c r="R97" s="97">
        <v>1319.04</v>
      </c>
      <c r="S97" s="97">
        <v>1209.2</v>
      </c>
      <c r="T97" s="97">
        <v>822</v>
      </c>
      <c r="U97" s="97"/>
      <c r="V97" s="98"/>
      <c r="W97" s="84" t="s">
        <v>1003</v>
      </c>
      <c r="X97" s="97">
        <v>1288.96</v>
      </c>
      <c r="Y97" s="97">
        <v>1340.7</v>
      </c>
      <c r="Z97" s="97">
        <v>1175.23</v>
      </c>
      <c r="AA97" s="97">
        <v>638.47</v>
      </c>
      <c r="AB97" s="97"/>
      <c r="AC97" s="98">
        <v>635.54</v>
      </c>
      <c r="AD97" s="84" t="s">
        <v>1004</v>
      </c>
      <c r="AE97" s="87">
        <v>0.51129972389814904</v>
      </c>
      <c r="AF97" s="97">
        <v>1046.03</v>
      </c>
      <c r="AG97" s="97">
        <v>1120.51</v>
      </c>
      <c r="AH97" s="97">
        <v>1080.6300000000001</v>
      </c>
      <c r="AI97" s="97"/>
      <c r="AJ97" s="97"/>
      <c r="AK97" s="98">
        <v>560.92999999999995</v>
      </c>
      <c r="AL97" s="88" t="s">
        <v>1005</v>
      </c>
      <c r="AM97" s="89">
        <v>1</v>
      </c>
      <c r="AN97" s="97">
        <v>1143.56</v>
      </c>
      <c r="AO97" s="97">
        <v>1238.8599999999999</v>
      </c>
      <c r="AP97" s="97">
        <v>1156.75</v>
      </c>
      <c r="AQ97" s="97">
        <v>1028.1500000000001</v>
      </c>
      <c r="AR97" s="97"/>
      <c r="AS97" s="98"/>
      <c r="AT97" s="84" t="s">
        <v>1006</v>
      </c>
      <c r="AU97" s="87">
        <v>4.0439987059204097E-2</v>
      </c>
      <c r="AV97" s="97">
        <v>1139.99</v>
      </c>
      <c r="AW97" s="97">
        <v>1256.96</v>
      </c>
      <c r="AX97" s="97">
        <v>1207.69</v>
      </c>
      <c r="AY97" s="97"/>
      <c r="AZ97" s="97"/>
      <c r="BA97" s="98">
        <v>567.58000000000004</v>
      </c>
      <c r="BB97" s="84" t="s">
        <v>1007</v>
      </c>
      <c r="BC97" s="97">
        <v>1299.82</v>
      </c>
      <c r="BD97" s="97">
        <v>1401.93</v>
      </c>
      <c r="BE97" s="97">
        <v>1223.52</v>
      </c>
      <c r="BF97" s="97"/>
      <c r="BG97" s="97"/>
      <c r="BH97" s="98">
        <v>761.14</v>
      </c>
      <c r="BI97" s="84" t="s">
        <v>1008</v>
      </c>
      <c r="BJ97" s="87">
        <v>0.13443209162891401</v>
      </c>
      <c r="BK97" s="97">
        <v>1320.26</v>
      </c>
      <c r="BL97" s="97">
        <v>1411.13</v>
      </c>
      <c r="BM97" s="97">
        <v>1551.75</v>
      </c>
      <c r="BN97" s="97">
        <v>1128.02</v>
      </c>
      <c r="BO97" s="97"/>
      <c r="BP97" s="98"/>
      <c r="BQ97" s="84" t="s">
        <v>1009</v>
      </c>
      <c r="BR97" s="87">
        <v>1</v>
      </c>
      <c r="BS97" s="97">
        <v>1244.5</v>
      </c>
      <c r="BT97" s="97">
        <v>1252.17</v>
      </c>
      <c r="BU97" s="97">
        <v>1117.83</v>
      </c>
      <c r="BV97" s="97"/>
      <c r="BW97" s="97"/>
      <c r="BX97" s="98">
        <v>583.66999999999996</v>
      </c>
      <c r="BY97" s="84" t="s">
        <v>1010</v>
      </c>
      <c r="BZ97" s="97">
        <v>1297.21</v>
      </c>
      <c r="CA97" s="97">
        <v>1337.14</v>
      </c>
      <c r="CB97" s="97">
        <v>1220.42</v>
      </c>
      <c r="CC97" s="97">
        <v>684.22</v>
      </c>
      <c r="CD97" s="97"/>
      <c r="CE97" s="98">
        <v>820.73</v>
      </c>
      <c r="CF97" s="84" t="s">
        <v>1011</v>
      </c>
      <c r="CG97" s="97">
        <v>1330.01</v>
      </c>
      <c r="CH97" s="97">
        <v>1466.09</v>
      </c>
      <c r="CI97" s="97">
        <v>1395.3</v>
      </c>
      <c r="CJ97" s="97"/>
      <c r="CK97" s="97"/>
      <c r="CL97" s="98"/>
      <c r="CM97" s="84" t="s">
        <v>1012</v>
      </c>
      <c r="CN97" s="97">
        <v>1082.8499999999999</v>
      </c>
      <c r="CO97" s="97">
        <v>1169.68</v>
      </c>
      <c r="CP97" s="97">
        <v>1282.51</v>
      </c>
      <c r="CQ97" s="97">
        <v>740.24</v>
      </c>
      <c r="CR97" s="97"/>
      <c r="CS97" s="98">
        <v>580.89</v>
      </c>
      <c r="CT97" s="84" t="s">
        <v>1013</v>
      </c>
      <c r="CU97" s="97">
        <v>1239.5</v>
      </c>
      <c r="CV97" s="97">
        <v>1279.7</v>
      </c>
      <c r="CW97" s="97">
        <v>1002.79</v>
      </c>
      <c r="CX97" s="97">
        <v>619.91999999999996</v>
      </c>
      <c r="CY97" s="97"/>
      <c r="CZ97" s="98"/>
      <c r="DA97" s="84" t="s">
        <v>1014</v>
      </c>
      <c r="DB97" s="87">
        <v>0.13302294645826401</v>
      </c>
      <c r="DC97" s="97">
        <v>1057.27</v>
      </c>
      <c r="DD97" s="97">
        <v>1115.48</v>
      </c>
      <c r="DE97" s="97">
        <v>1004.72</v>
      </c>
      <c r="DF97" s="97">
        <v>972.53</v>
      </c>
      <c r="DG97" s="97"/>
      <c r="DH97" s="98">
        <v>826.84</v>
      </c>
      <c r="DI97" s="84" t="s">
        <v>1015</v>
      </c>
      <c r="DJ97" s="87">
        <v>2.5135101168782198E-3</v>
      </c>
      <c r="DK97" s="97">
        <v>727.18</v>
      </c>
      <c r="DL97" s="97">
        <v>943</v>
      </c>
      <c r="DM97" s="97">
        <v>943</v>
      </c>
      <c r="DN97" s="97">
        <v>814.23</v>
      </c>
      <c r="DO97" s="97"/>
      <c r="DP97" s="98">
        <v>670.93</v>
      </c>
      <c r="DQ97" s="84" t="s">
        <v>1016</v>
      </c>
      <c r="DR97" s="97">
        <v>1277.43</v>
      </c>
      <c r="DS97" s="97">
        <v>1289.25</v>
      </c>
      <c r="DT97" s="97">
        <v>1159.17</v>
      </c>
      <c r="DU97" s="97">
        <v>793.92</v>
      </c>
      <c r="DV97" s="97"/>
      <c r="DW97" s="98"/>
      <c r="DX97" s="84" t="s">
        <v>1017</v>
      </c>
      <c r="DY97" s="97">
        <v>1212.98</v>
      </c>
      <c r="DZ97" s="97">
        <v>1276.9000000000001</v>
      </c>
      <c r="EA97" s="97">
        <v>1229.0899999999999</v>
      </c>
      <c r="EB97" s="97">
        <v>801.05</v>
      </c>
      <c r="EC97" s="97"/>
      <c r="ED97" s="98">
        <v>579.66</v>
      </c>
      <c r="EE97" s="84" t="s">
        <v>1018</v>
      </c>
      <c r="EF97" s="87">
        <v>1</v>
      </c>
      <c r="EG97" s="97">
        <v>1240.8599999999999</v>
      </c>
      <c r="EH97" s="97">
        <v>1288.25</v>
      </c>
      <c r="EI97" s="97">
        <v>1230.9000000000001</v>
      </c>
      <c r="EJ97" s="97"/>
      <c r="EK97" s="97">
        <v>323.74</v>
      </c>
      <c r="EL97" s="98">
        <v>540.42999999999995</v>
      </c>
      <c r="EM97" s="84" t="s">
        <v>1019</v>
      </c>
      <c r="EN97" s="97">
        <v>1197.6300000000001</v>
      </c>
      <c r="EO97" s="97">
        <v>1353.54</v>
      </c>
      <c r="EP97" s="97">
        <v>1187.1500000000001</v>
      </c>
      <c r="EQ97" s="97"/>
      <c r="ER97" s="97"/>
      <c r="ES97" s="98">
        <v>621.6</v>
      </c>
      <c r="ET97" s="84" t="s">
        <v>1020</v>
      </c>
      <c r="EU97" s="87">
        <v>1</v>
      </c>
      <c r="EV97" s="97">
        <v>1214.81</v>
      </c>
      <c r="EW97" s="97">
        <v>1282.28</v>
      </c>
      <c r="EX97" s="97">
        <v>1282.28</v>
      </c>
      <c r="EY97" s="97"/>
      <c r="EZ97" s="97"/>
      <c r="FA97" s="98">
        <v>498.65</v>
      </c>
      <c r="FB97" s="84" t="s">
        <v>1021</v>
      </c>
      <c r="FC97" s="97">
        <v>586.21</v>
      </c>
      <c r="FD97" s="97">
        <v>553.02</v>
      </c>
      <c r="FE97" s="97">
        <v>615.37</v>
      </c>
      <c r="FF97" s="97"/>
      <c r="FG97" s="97"/>
      <c r="FH97" s="98"/>
      <c r="FI97" s="84" t="s">
        <v>1022</v>
      </c>
      <c r="FJ97" s="97">
        <v>1288.4000000000001</v>
      </c>
      <c r="FK97" s="97">
        <v>1381.98</v>
      </c>
      <c r="FL97" s="97">
        <v>1301.81</v>
      </c>
      <c r="FM97" s="97">
        <v>772.14</v>
      </c>
      <c r="FN97" s="97"/>
      <c r="FO97" s="98">
        <v>670.85</v>
      </c>
      <c r="FP97" s="84" t="s">
        <v>1023</v>
      </c>
      <c r="FQ97" s="87">
        <v>0.214961306964746</v>
      </c>
      <c r="FR97" s="97">
        <v>1237.31</v>
      </c>
      <c r="FS97" s="97">
        <v>1256.01</v>
      </c>
      <c r="FT97" s="97">
        <v>1273.45</v>
      </c>
      <c r="FU97" s="97">
        <v>753.3</v>
      </c>
      <c r="FV97" s="97">
        <v>592.67999999999995</v>
      </c>
      <c r="FW97" s="98">
        <v>635.63</v>
      </c>
      <c r="FX97" s="84" t="s">
        <v>1024</v>
      </c>
      <c r="FY97" s="97">
        <v>1269.9100000000001</v>
      </c>
      <c r="FZ97" s="97">
        <v>1358.06</v>
      </c>
      <c r="GA97" s="97">
        <v>1264.46</v>
      </c>
      <c r="GB97" s="97">
        <v>1073.54</v>
      </c>
      <c r="GC97" s="97"/>
      <c r="GD97" s="98">
        <v>574.39</v>
      </c>
      <c r="GE97" s="84" t="s">
        <v>1025</v>
      </c>
      <c r="GF97" s="87">
        <v>0.20221220148423799</v>
      </c>
      <c r="GG97" s="97">
        <v>1072.6300000000001</v>
      </c>
      <c r="GH97" s="97">
        <v>1193.1600000000001</v>
      </c>
      <c r="GI97" s="97">
        <v>957.42</v>
      </c>
      <c r="GJ97" s="97">
        <v>1246.22</v>
      </c>
      <c r="GK97" s="97"/>
      <c r="GL97" s="98">
        <v>625.05999999999995</v>
      </c>
      <c r="GM97" s="84" t="s">
        <v>1026</v>
      </c>
      <c r="GN97" s="87">
        <v>9.4007050528789701E-2</v>
      </c>
      <c r="GO97" s="97">
        <v>1264.28</v>
      </c>
      <c r="GP97" s="97">
        <v>1746.2</v>
      </c>
      <c r="GQ97" s="97">
        <v>1146.53</v>
      </c>
      <c r="GR97" s="97">
        <v>809.21</v>
      </c>
      <c r="GS97" s="97"/>
      <c r="GT97" s="98"/>
      <c r="GU97" s="84" t="s">
        <v>1027</v>
      </c>
      <c r="GV97" s="87">
        <v>1</v>
      </c>
      <c r="GW97" s="97">
        <v>851.21</v>
      </c>
      <c r="GX97" s="97">
        <v>960.94</v>
      </c>
      <c r="GY97" s="97">
        <v>1161.93</v>
      </c>
      <c r="GZ97" s="97"/>
      <c r="HA97" s="97"/>
      <c r="HB97" s="98">
        <v>708.07</v>
      </c>
      <c r="HC97" s="84" t="s">
        <v>1028</v>
      </c>
      <c r="HD97" s="87">
        <v>1</v>
      </c>
      <c r="HE97" s="97">
        <v>1050.52</v>
      </c>
      <c r="HF97" s="97">
        <v>1155.68</v>
      </c>
      <c r="HG97" s="97"/>
      <c r="HH97" s="97">
        <v>709.28</v>
      </c>
      <c r="HI97" s="97">
        <v>702.64</v>
      </c>
      <c r="HJ97" s="98">
        <v>640.04999999999995</v>
      </c>
      <c r="HK97" s="99"/>
      <c r="HL97" s="87"/>
      <c r="HM97" s="97"/>
      <c r="HN97" s="97"/>
      <c r="HO97" s="97"/>
      <c r="HP97" s="97"/>
      <c r="HQ97" s="97"/>
      <c r="HR97" s="98"/>
    </row>
    <row r="98" spans="1:226" x14ac:dyDescent="0.35">
      <c r="A98" s="100">
        <v>44725</v>
      </c>
      <c r="B98" s="101" t="s">
        <v>1000</v>
      </c>
      <c r="C98" s="102">
        <v>1232.4253981092209</v>
      </c>
      <c r="D98" s="102">
        <v>1254.0132418506855</v>
      </c>
      <c r="E98" s="102">
        <v>1216.8990171949945</v>
      </c>
      <c r="F98" s="102">
        <v>769.70809860400436</v>
      </c>
      <c r="G98" s="102">
        <v>575.73998949078043</v>
      </c>
      <c r="H98" s="103">
        <v>622.6774505008234</v>
      </c>
      <c r="I98" s="101" t="s">
        <v>1001</v>
      </c>
      <c r="J98" s="102">
        <v>1252.9818985001732</v>
      </c>
      <c r="K98" s="102">
        <v>1258.9845133839926</v>
      </c>
      <c r="L98" s="102">
        <v>1220.0516607432496</v>
      </c>
      <c r="M98" s="102">
        <v>742.25802616172905</v>
      </c>
      <c r="N98" s="102">
        <v>565.74968253968257</v>
      </c>
      <c r="O98" s="103">
        <v>610.72169779679859</v>
      </c>
      <c r="P98" s="84" t="s">
        <v>1002</v>
      </c>
      <c r="Q98" s="97">
        <v>1217.4000000000001</v>
      </c>
      <c r="R98" s="97">
        <v>1280.7</v>
      </c>
      <c r="S98" s="97">
        <v>1195.6500000000001</v>
      </c>
      <c r="T98" s="97">
        <v>795</v>
      </c>
      <c r="U98" s="97"/>
      <c r="V98" s="98"/>
      <c r="W98" s="84" t="s">
        <v>1003</v>
      </c>
      <c r="X98" s="97">
        <v>1285.83</v>
      </c>
      <c r="Y98" s="97">
        <v>1289.97</v>
      </c>
      <c r="Z98" s="97">
        <v>1181.02</v>
      </c>
      <c r="AA98" s="97">
        <v>619.65</v>
      </c>
      <c r="AB98" s="97"/>
      <c r="AC98" s="98">
        <v>635.54</v>
      </c>
      <c r="AD98" s="84" t="s">
        <v>1004</v>
      </c>
      <c r="AE98" s="87">
        <v>0.51129972389814904</v>
      </c>
      <c r="AF98" s="97">
        <v>1024.77</v>
      </c>
      <c r="AG98" s="97">
        <v>1078.03</v>
      </c>
      <c r="AH98" s="97">
        <v>1080.6300000000001</v>
      </c>
      <c r="AI98" s="97"/>
      <c r="AJ98" s="97"/>
      <c r="AK98" s="98">
        <v>565.32000000000005</v>
      </c>
      <c r="AL98" s="88" t="s">
        <v>1005</v>
      </c>
      <c r="AM98" s="89">
        <v>1</v>
      </c>
      <c r="AN98" s="97">
        <v>1129.1199999999999</v>
      </c>
      <c r="AO98" s="97">
        <v>1223.4100000000001</v>
      </c>
      <c r="AP98" s="97">
        <v>1128.52</v>
      </c>
      <c r="AQ98" s="97">
        <v>1028.1500000000001</v>
      </c>
      <c r="AR98" s="97"/>
      <c r="AS98" s="98"/>
      <c r="AT98" s="84" t="s">
        <v>1006</v>
      </c>
      <c r="AU98" s="87">
        <v>4.0446529687752801E-2</v>
      </c>
      <c r="AV98" s="97">
        <v>1123.43</v>
      </c>
      <c r="AW98" s="97">
        <v>1216.69</v>
      </c>
      <c r="AX98" s="97">
        <v>1206.08</v>
      </c>
      <c r="AY98" s="97"/>
      <c r="AZ98" s="97"/>
      <c r="BA98" s="98">
        <v>570.38</v>
      </c>
      <c r="BB98" s="84" t="s">
        <v>1007</v>
      </c>
      <c r="BC98" s="97">
        <v>1327.55</v>
      </c>
      <c r="BD98" s="97">
        <v>1385.13</v>
      </c>
      <c r="BE98" s="97">
        <v>1243.69</v>
      </c>
      <c r="BF98" s="97"/>
      <c r="BG98" s="97"/>
      <c r="BH98" s="98">
        <v>763.66</v>
      </c>
      <c r="BI98" s="84" t="s">
        <v>1008</v>
      </c>
      <c r="BJ98" s="87">
        <v>0.13441402207078201</v>
      </c>
      <c r="BK98" s="97">
        <v>1364.17</v>
      </c>
      <c r="BL98" s="97">
        <v>1382.99</v>
      </c>
      <c r="BM98" s="97">
        <v>1529.93</v>
      </c>
      <c r="BN98" s="97">
        <v>1181.3599999999999</v>
      </c>
      <c r="BO98" s="97"/>
      <c r="BP98" s="98"/>
      <c r="BQ98" s="84" t="s">
        <v>1009</v>
      </c>
      <c r="BR98" s="87">
        <v>1</v>
      </c>
      <c r="BS98" s="97">
        <v>1202.83</v>
      </c>
      <c r="BT98" s="97">
        <v>1252.17</v>
      </c>
      <c r="BU98" s="97">
        <v>1117.83</v>
      </c>
      <c r="BV98" s="97"/>
      <c r="BW98" s="97"/>
      <c r="BX98" s="98">
        <v>583.66999999999996</v>
      </c>
      <c r="BY98" s="84" t="s">
        <v>1010</v>
      </c>
      <c r="BZ98" s="97">
        <v>1276.97</v>
      </c>
      <c r="CA98" s="97">
        <v>1276.98</v>
      </c>
      <c r="CB98" s="97">
        <v>1162.32</v>
      </c>
      <c r="CC98" s="97">
        <v>682.72</v>
      </c>
      <c r="CD98" s="97"/>
      <c r="CE98" s="98">
        <v>814.87</v>
      </c>
      <c r="CF98" s="84" t="s">
        <v>1011</v>
      </c>
      <c r="CG98" s="97">
        <v>1340.49</v>
      </c>
      <c r="CH98" s="97">
        <v>1424.16</v>
      </c>
      <c r="CI98" s="97">
        <v>1328.89</v>
      </c>
      <c r="CJ98" s="97"/>
      <c r="CK98" s="97"/>
      <c r="CL98" s="98"/>
      <c r="CM98" s="84" t="s">
        <v>1012</v>
      </c>
      <c r="CN98" s="97">
        <v>1084.49</v>
      </c>
      <c r="CO98" s="97">
        <v>1115.3599999999999</v>
      </c>
      <c r="CP98" s="97">
        <v>1250.17</v>
      </c>
      <c r="CQ98" s="97">
        <v>735.57</v>
      </c>
      <c r="CR98" s="97"/>
      <c r="CS98" s="98">
        <v>582.13</v>
      </c>
      <c r="CT98" s="84" t="s">
        <v>1013</v>
      </c>
      <c r="CU98" s="97">
        <v>1226.5999999999999</v>
      </c>
      <c r="CV98" s="97">
        <v>1216.8</v>
      </c>
      <c r="CW98" s="97">
        <v>1002.79</v>
      </c>
      <c r="CX98" s="97">
        <v>619.91999999999996</v>
      </c>
      <c r="CY98" s="97"/>
      <c r="CZ98" s="98"/>
      <c r="DA98" s="84" t="s">
        <v>1014</v>
      </c>
      <c r="DB98" s="87">
        <v>0.13295220368277599</v>
      </c>
      <c r="DC98" s="97">
        <v>1056.7</v>
      </c>
      <c r="DD98" s="97">
        <v>1114.99</v>
      </c>
      <c r="DE98" s="97">
        <v>1004.19</v>
      </c>
      <c r="DF98" s="97">
        <v>972.01</v>
      </c>
      <c r="DG98" s="97"/>
      <c r="DH98" s="98">
        <v>833.32</v>
      </c>
      <c r="DI98" s="84" t="s">
        <v>1015</v>
      </c>
      <c r="DJ98" s="87">
        <v>2.5043826696719302E-3</v>
      </c>
      <c r="DK98" s="97">
        <v>730.71</v>
      </c>
      <c r="DL98" s="97">
        <v>939.69</v>
      </c>
      <c r="DM98" s="97">
        <v>939.69</v>
      </c>
      <c r="DN98" s="97">
        <v>811.27</v>
      </c>
      <c r="DO98" s="97"/>
      <c r="DP98" s="98">
        <v>668.37</v>
      </c>
      <c r="DQ98" s="84" t="s">
        <v>1016</v>
      </c>
      <c r="DR98" s="97">
        <v>1277.43</v>
      </c>
      <c r="DS98" s="97">
        <v>1248.5999999999999</v>
      </c>
      <c r="DT98" s="97">
        <v>1117.32</v>
      </c>
      <c r="DU98" s="97">
        <v>781.84</v>
      </c>
      <c r="DV98" s="97"/>
      <c r="DW98" s="98"/>
      <c r="DX98" s="84" t="s">
        <v>1017</v>
      </c>
      <c r="DY98" s="97">
        <v>1172.6300000000001</v>
      </c>
      <c r="DZ98" s="97">
        <v>1218.8900000000001</v>
      </c>
      <c r="EA98" s="97">
        <v>1202.0999999999999</v>
      </c>
      <c r="EB98" s="97">
        <v>827.17</v>
      </c>
      <c r="EC98" s="97"/>
      <c r="ED98" s="98">
        <v>579.72</v>
      </c>
      <c r="EE98" s="84" t="s">
        <v>1018</v>
      </c>
      <c r="EF98" s="87">
        <v>1</v>
      </c>
      <c r="EG98" s="97">
        <v>1238.51</v>
      </c>
      <c r="EH98" s="97">
        <v>1224.94</v>
      </c>
      <c r="EI98" s="97">
        <v>1179.07</v>
      </c>
      <c r="EJ98" s="97"/>
      <c r="EK98" s="97">
        <v>323.74</v>
      </c>
      <c r="EL98" s="98">
        <v>533.24</v>
      </c>
      <c r="EM98" s="84" t="s">
        <v>1019</v>
      </c>
      <c r="EN98" s="97">
        <v>1242.93</v>
      </c>
      <c r="EO98" s="97">
        <v>1339.01</v>
      </c>
      <c r="EP98" s="97">
        <v>1193.29</v>
      </c>
      <c r="EQ98" s="97"/>
      <c r="ER98" s="97"/>
      <c r="ES98" s="98">
        <v>609.55999999999995</v>
      </c>
      <c r="ET98" s="84" t="s">
        <v>1020</v>
      </c>
      <c r="EU98" s="87">
        <v>1</v>
      </c>
      <c r="EV98" s="97">
        <v>1212.19</v>
      </c>
      <c r="EW98" s="97">
        <v>1223.33</v>
      </c>
      <c r="EX98" s="97">
        <v>1223.33</v>
      </c>
      <c r="EY98" s="97"/>
      <c r="EZ98" s="97"/>
      <c r="FA98" s="98">
        <v>499.57</v>
      </c>
      <c r="FB98" s="84" t="s">
        <v>1021</v>
      </c>
      <c r="FC98" s="97">
        <v>586.21</v>
      </c>
      <c r="FD98" s="97">
        <v>553.02</v>
      </c>
      <c r="FE98" s="97">
        <v>615.37</v>
      </c>
      <c r="FF98" s="97"/>
      <c r="FG98" s="97"/>
      <c r="FH98" s="98"/>
      <c r="FI98" s="84" t="s">
        <v>1022</v>
      </c>
      <c r="FJ98" s="97">
        <v>1299.1400000000001</v>
      </c>
      <c r="FK98" s="97">
        <v>1366.28</v>
      </c>
      <c r="FL98" s="97">
        <v>1286.1099999999999</v>
      </c>
      <c r="FM98" s="97">
        <v>820.14</v>
      </c>
      <c r="FN98" s="97"/>
      <c r="FO98" s="98">
        <v>681.59</v>
      </c>
      <c r="FP98" s="84" t="s">
        <v>1023</v>
      </c>
      <c r="FQ98" s="87">
        <v>0.215642723136308</v>
      </c>
      <c r="FR98" s="97">
        <v>1240.3399999999999</v>
      </c>
      <c r="FS98" s="97">
        <v>1227.8</v>
      </c>
      <c r="FT98" s="97">
        <v>1211.6400000000001</v>
      </c>
      <c r="FU98" s="97">
        <v>729.25</v>
      </c>
      <c r="FV98" s="97">
        <v>577.03</v>
      </c>
      <c r="FW98" s="98">
        <v>642.47</v>
      </c>
      <c r="FX98" s="84" t="s">
        <v>1024</v>
      </c>
      <c r="FY98" s="97">
        <v>1300.1199999999999</v>
      </c>
      <c r="FZ98" s="97">
        <v>1309.49</v>
      </c>
      <c r="GA98" s="97">
        <v>1214.8699999999999</v>
      </c>
      <c r="GB98" s="97">
        <v>1032.7</v>
      </c>
      <c r="GC98" s="97"/>
      <c r="GD98" s="98">
        <v>572.76</v>
      </c>
      <c r="GE98" s="84" t="s">
        <v>1025</v>
      </c>
      <c r="GF98" s="87">
        <v>0.202187670595847</v>
      </c>
      <c r="GG98" s="97">
        <v>1067.94</v>
      </c>
      <c r="GH98" s="97">
        <v>1183.58</v>
      </c>
      <c r="GI98" s="97">
        <v>957.3</v>
      </c>
      <c r="GJ98" s="97">
        <v>995.8</v>
      </c>
      <c r="GK98" s="97"/>
      <c r="GL98" s="98">
        <v>627.42999999999995</v>
      </c>
      <c r="GM98" s="84" t="s">
        <v>1026</v>
      </c>
      <c r="GN98" s="87">
        <v>9.4197437829691005E-2</v>
      </c>
      <c r="GO98" s="97">
        <v>1318.16</v>
      </c>
      <c r="GP98" s="97">
        <v>1712.81</v>
      </c>
      <c r="GQ98" s="97">
        <v>1100.92</v>
      </c>
      <c r="GR98" s="97">
        <v>834.59</v>
      </c>
      <c r="GS98" s="97"/>
      <c r="GT98" s="98"/>
      <c r="GU98" s="84" t="s">
        <v>1027</v>
      </c>
      <c r="GV98" s="87">
        <v>1</v>
      </c>
      <c r="GW98" s="97">
        <v>851.21</v>
      </c>
      <c r="GX98" s="97">
        <v>960.94</v>
      </c>
      <c r="GY98" s="97">
        <v>1079.6500000000001</v>
      </c>
      <c r="GZ98" s="97"/>
      <c r="HA98" s="97"/>
      <c r="HB98" s="98">
        <v>703.94</v>
      </c>
      <c r="HC98" s="84" t="s">
        <v>1028</v>
      </c>
      <c r="HD98" s="87">
        <v>1</v>
      </c>
      <c r="HE98" s="97">
        <v>1049.68</v>
      </c>
      <c r="HF98" s="97">
        <v>1134.02</v>
      </c>
      <c r="HG98" s="97"/>
      <c r="HH98" s="97">
        <v>693.85</v>
      </c>
      <c r="HI98" s="97">
        <v>687.21</v>
      </c>
      <c r="HJ98" s="98">
        <v>638.39</v>
      </c>
      <c r="HK98" s="99"/>
      <c r="HL98" s="87"/>
      <c r="HM98" s="97"/>
      <c r="HN98" s="97"/>
      <c r="HO98" s="97"/>
      <c r="HP98" s="97"/>
      <c r="HQ98" s="97"/>
      <c r="HR98" s="98"/>
    </row>
    <row r="99" spans="1:226" x14ac:dyDescent="0.35">
      <c r="A99" s="100">
        <v>44718</v>
      </c>
      <c r="B99" s="101" t="s">
        <v>1000</v>
      </c>
      <c r="C99" s="102">
        <v>1209.8484608777596</v>
      </c>
      <c r="D99" s="102">
        <v>1189.3313266101779</v>
      </c>
      <c r="E99" s="102">
        <v>1138.3353198153982</v>
      </c>
      <c r="F99" s="102">
        <v>755.89352964461784</v>
      </c>
      <c r="G99" s="102">
        <v>581.09803764211324</v>
      </c>
      <c r="H99" s="103">
        <v>629.97315410470662</v>
      </c>
      <c r="I99" s="101" t="s">
        <v>1001</v>
      </c>
      <c r="J99" s="102">
        <v>1220.1892293806256</v>
      </c>
      <c r="K99" s="102">
        <v>1186.6915749714015</v>
      </c>
      <c r="L99" s="102">
        <v>1140.1990245396662</v>
      </c>
      <c r="M99" s="102">
        <v>733.10794309974926</v>
      </c>
      <c r="N99" s="102">
        <v>557.53998329156218</v>
      </c>
      <c r="O99" s="103">
        <v>615.8049306457159</v>
      </c>
      <c r="P99" s="84" t="s">
        <v>1002</v>
      </c>
      <c r="Q99" s="97">
        <v>1167.4000000000001</v>
      </c>
      <c r="R99" s="97">
        <v>1197.3699999999999</v>
      </c>
      <c r="S99" s="97">
        <v>1137.79</v>
      </c>
      <c r="T99" s="97">
        <v>751</v>
      </c>
      <c r="U99" s="97"/>
      <c r="V99" s="98"/>
      <c r="W99" s="84" t="s">
        <v>1003</v>
      </c>
      <c r="X99" s="97">
        <v>1216.68</v>
      </c>
      <c r="Y99" s="97">
        <v>1184.3</v>
      </c>
      <c r="Z99" s="97">
        <v>1111.0999999999999</v>
      </c>
      <c r="AA99" s="97">
        <v>619.65</v>
      </c>
      <c r="AB99" s="97"/>
      <c r="AC99" s="98">
        <v>663.64</v>
      </c>
      <c r="AD99" s="84" t="s">
        <v>1004</v>
      </c>
      <c r="AE99" s="87">
        <v>0.51129972389814904</v>
      </c>
      <c r="AF99" s="97">
        <v>990.94</v>
      </c>
      <c r="AG99" s="97">
        <v>1049.02</v>
      </c>
      <c r="AH99" s="97">
        <v>1038.58</v>
      </c>
      <c r="AI99" s="97"/>
      <c r="AJ99" s="97"/>
      <c r="AK99" s="98">
        <v>568.98</v>
      </c>
      <c r="AL99" s="88" t="s">
        <v>1005</v>
      </c>
      <c r="AM99" s="89">
        <v>1</v>
      </c>
      <c r="AN99" s="97">
        <v>1109.75</v>
      </c>
      <c r="AO99" s="97">
        <v>1205.92</v>
      </c>
      <c r="AP99" s="97">
        <v>1095.28</v>
      </c>
      <c r="AQ99" s="97">
        <v>1028.1500000000001</v>
      </c>
      <c r="AR99" s="97"/>
      <c r="AS99" s="98"/>
      <c r="AT99" s="84" t="s">
        <v>1006</v>
      </c>
      <c r="AU99" s="87">
        <v>4.0461258345134497E-2</v>
      </c>
      <c r="AV99" s="97">
        <v>1076.0899999999999</v>
      </c>
      <c r="AW99" s="97">
        <v>1173.5899999999999</v>
      </c>
      <c r="AX99" s="97">
        <v>1106.53</v>
      </c>
      <c r="AY99" s="97"/>
      <c r="AZ99" s="97"/>
      <c r="BA99" s="98">
        <v>583.66</v>
      </c>
      <c r="BB99" s="84" t="s">
        <v>1007</v>
      </c>
      <c r="BC99" s="97">
        <v>1320.83</v>
      </c>
      <c r="BD99" s="97">
        <v>1333.87</v>
      </c>
      <c r="BE99" s="97">
        <v>1148.73</v>
      </c>
      <c r="BF99" s="97"/>
      <c r="BG99" s="97"/>
      <c r="BH99" s="98">
        <v>828.37</v>
      </c>
      <c r="BI99" s="84" t="s">
        <v>1008</v>
      </c>
      <c r="BJ99" s="87">
        <v>0.134426670251378</v>
      </c>
      <c r="BK99" s="97">
        <v>1407.31</v>
      </c>
      <c r="BL99" s="97">
        <v>1307.8399999999999</v>
      </c>
      <c r="BM99" s="97">
        <v>1444.04</v>
      </c>
      <c r="BN99" s="97">
        <v>1143.8399999999999</v>
      </c>
      <c r="BO99" s="97"/>
      <c r="BP99" s="98"/>
      <c r="BQ99" s="84" t="s">
        <v>1009</v>
      </c>
      <c r="BR99" s="87">
        <v>1</v>
      </c>
      <c r="BS99" s="97">
        <v>1197</v>
      </c>
      <c r="BT99" s="97">
        <v>1248.83</v>
      </c>
      <c r="BU99" s="97">
        <v>1117.83</v>
      </c>
      <c r="BV99" s="97"/>
      <c r="BW99" s="97"/>
      <c r="BX99" s="98">
        <v>583.66999999999996</v>
      </c>
      <c r="BY99" s="84" t="s">
        <v>1010</v>
      </c>
      <c r="BZ99" s="97">
        <v>1220.3499999999999</v>
      </c>
      <c r="CA99" s="97">
        <v>1205.21</v>
      </c>
      <c r="CB99" s="97">
        <v>1087.1099999999999</v>
      </c>
      <c r="CC99" s="97">
        <v>683.86</v>
      </c>
      <c r="CD99" s="97"/>
      <c r="CE99" s="98">
        <v>809.19</v>
      </c>
      <c r="CF99" s="84" t="s">
        <v>1011</v>
      </c>
      <c r="CG99" s="97">
        <v>1292.9100000000001</v>
      </c>
      <c r="CH99" s="97">
        <v>1323.35</v>
      </c>
      <c r="CI99" s="97">
        <v>1203.03</v>
      </c>
      <c r="CJ99" s="97"/>
      <c r="CK99" s="97"/>
      <c r="CL99" s="98"/>
      <c r="CM99" s="84" t="s">
        <v>1012</v>
      </c>
      <c r="CN99" s="97">
        <v>1059.68</v>
      </c>
      <c r="CO99" s="97">
        <v>1025.45</v>
      </c>
      <c r="CP99" s="97">
        <v>1184.52</v>
      </c>
      <c r="CQ99" s="97">
        <v>723.59</v>
      </c>
      <c r="CR99" s="97"/>
      <c r="CS99" s="98">
        <v>579.52</v>
      </c>
      <c r="CT99" s="84" t="s">
        <v>1013</v>
      </c>
      <c r="CU99" s="97">
        <v>1184.6600000000001</v>
      </c>
      <c r="CV99" s="97">
        <v>1134.54</v>
      </c>
      <c r="CW99" s="97">
        <v>1002.79</v>
      </c>
      <c r="CX99" s="97">
        <v>619.91999999999996</v>
      </c>
      <c r="CY99" s="97"/>
      <c r="CZ99" s="98"/>
      <c r="DA99" s="84" t="s">
        <v>1014</v>
      </c>
      <c r="DB99" s="87">
        <v>0.13293983143229399</v>
      </c>
      <c r="DC99" s="97">
        <v>1038.6300000000001</v>
      </c>
      <c r="DD99" s="97">
        <v>1088.83</v>
      </c>
      <c r="DE99" s="97">
        <v>974.32</v>
      </c>
      <c r="DF99" s="97">
        <v>947.06</v>
      </c>
      <c r="DG99" s="97"/>
      <c r="DH99" s="98">
        <v>818.56</v>
      </c>
      <c r="DI99" s="84" t="s">
        <v>1015</v>
      </c>
      <c r="DJ99" s="87">
        <v>2.57698750161062E-3</v>
      </c>
      <c r="DK99" s="97">
        <v>749.84</v>
      </c>
      <c r="DL99" s="97">
        <v>893.58</v>
      </c>
      <c r="DM99" s="97">
        <v>893.58</v>
      </c>
      <c r="DN99" s="97">
        <v>943.03</v>
      </c>
      <c r="DO99" s="97"/>
      <c r="DP99" s="98">
        <v>694.41</v>
      </c>
      <c r="DQ99" s="84" t="s">
        <v>1016</v>
      </c>
      <c r="DR99" s="97">
        <v>1179.8699999999999</v>
      </c>
      <c r="DS99" s="97">
        <v>1175.43</v>
      </c>
      <c r="DT99" s="97">
        <v>1061.33</v>
      </c>
      <c r="DU99" s="97">
        <v>760.37</v>
      </c>
      <c r="DV99" s="97"/>
      <c r="DW99" s="98"/>
      <c r="DX99" s="84" t="s">
        <v>1017</v>
      </c>
      <c r="DY99" s="97">
        <v>1112.21</v>
      </c>
      <c r="DZ99" s="97">
        <v>1150.24</v>
      </c>
      <c r="EA99" s="97">
        <v>1153.93</v>
      </c>
      <c r="EB99" s="97">
        <v>807.39</v>
      </c>
      <c r="EC99" s="97"/>
      <c r="ED99" s="98">
        <v>580.09</v>
      </c>
      <c r="EE99" s="84" t="s">
        <v>1018</v>
      </c>
      <c r="EF99" s="87">
        <v>1</v>
      </c>
      <c r="EG99" s="97">
        <v>1211.23</v>
      </c>
      <c r="EH99" s="97">
        <v>1167.81</v>
      </c>
      <c r="EI99" s="97">
        <v>1094.46</v>
      </c>
      <c r="EJ99" s="97"/>
      <c r="EK99" s="97">
        <v>323.74</v>
      </c>
      <c r="EL99" s="98">
        <v>537.28</v>
      </c>
      <c r="EM99" s="84" t="s">
        <v>1019</v>
      </c>
      <c r="EN99" s="97">
        <v>1260.8800000000001</v>
      </c>
      <c r="EO99" s="97">
        <v>1268.07</v>
      </c>
      <c r="EP99" s="97">
        <v>1123.1099999999999</v>
      </c>
      <c r="EQ99" s="97"/>
      <c r="ER99" s="97"/>
      <c r="ES99" s="98">
        <v>618.82000000000005</v>
      </c>
      <c r="ET99" s="84" t="s">
        <v>1020</v>
      </c>
      <c r="EU99" s="87">
        <v>1</v>
      </c>
      <c r="EV99" s="97">
        <v>1161.22</v>
      </c>
      <c r="EW99" s="97">
        <v>1175.46</v>
      </c>
      <c r="EX99" s="97">
        <v>1175.46</v>
      </c>
      <c r="EY99" s="97"/>
      <c r="EZ99" s="97"/>
      <c r="FA99" s="98">
        <v>502.67</v>
      </c>
      <c r="FB99" s="84" t="s">
        <v>1021</v>
      </c>
      <c r="FC99" s="97">
        <v>586.21</v>
      </c>
      <c r="FD99" s="97">
        <v>553.02</v>
      </c>
      <c r="FE99" s="97">
        <v>615.37</v>
      </c>
      <c r="FF99" s="97"/>
      <c r="FG99" s="97"/>
      <c r="FH99" s="98"/>
      <c r="FI99" s="84" t="s">
        <v>1022</v>
      </c>
      <c r="FJ99" s="97">
        <v>1298.31</v>
      </c>
      <c r="FK99" s="97">
        <v>1281.1500000000001</v>
      </c>
      <c r="FL99" s="97">
        <v>1229.9100000000001</v>
      </c>
      <c r="FM99" s="97">
        <v>787.14</v>
      </c>
      <c r="FN99" s="97"/>
      <c r="FO99" s="98">
        <v>687.38</v>
      </c>
      <c r="FP99" s="84" t="s">
        <v>1023</v>
      </c>
      <c r="FQ99" s="87">
        <v>0.21830247991617199</v>
      </c>
      <c r="FR99" s="97">
        <v>1256.3699999999999</v>
      </c>
      <c r="FS99" s="97">
        <v>1195.1300000000001</v>
      </c>
      <c r="FT99" s="97">
        <v>1163</v>
      </c>
      <c r="FU99" s="97">
        <v>716.62</v>
      </c>
      <c r="FV99" s="97">
        <v>584.14</v>
      </c>
      <c r="FW99" s="98">
        <v>654.69000000000005</v>
      </c>
      <c r="FX99" s="84" t="s">
        <v>1024</v>
      </c>
      <c r="FY99" s="97">
        <v>1300.93</v>
      </c>
      <c r="FZ99" s="97">
        <v>1202.98</v>
      </c>
      <c r="GA99" s="97">
        <v>1131.94</v>
      </c>
      <c r="GB99" s="97">
        <v>994.63</v>
      </c>
      <c r="GC99" s="97"/>
      <c r="GD99" s="98">
        <v>572.76</v>
      </c>
      <c r="GE99" s="84" t="s">
        <v>1025</v>
      </c>
      <c r="GF99" s="87">
        <v>0.20233085140822299</v>
      </c>
      <c r="GG99" s="97">
        <v>1027.18</v>
      </c>
      <c r="GH99" s="97">
        <v>1148.6300000000001</v>
      </c>
      <c r="GI99" s="97">
        <v>957.98</v>
      </c>
      <c r="GJ99" s="97">
        <v>907.22</v>
      </c>
      <c r="GK99" s="97"/>
      <c r="GL99" s="98">
        <v>628.89</v>
      </c>
      <c r="GM99" s="84" t="s">
        <v>1026</v>
      </c>
      <c r="GN99" s="87">
        <v>9.5675468809797201E-2</v>
      </c>
      <c r="GO99" s="97">
        <v>1369.92</v>
      </c>
      <c r="GP99" s="97">
        <v>1696.44</v>
      </c>
      <c r="GQ99" s="97">
        <v>1021.91</v>
      </c>
      <c r="GR99" s="97">
        <v>791.43</v>
      </c>
      <c r="GS99" s="97"/>
      <c r="GT99" s="98"/>
      <c r="GU99" s="84" t="s">
        <v>1027</v>
      </c>
      <c r="GV99" s="87">
        <v>1</v>
      </c>
      <c r="GW99" s="97">
        <v>851.21</v>
      </c>
      <c r="GX99" s="97">
        <v>960.94</v>
      </c>
      <c r="GY99" s="97">
        <v>1030.45</v>
      </c>
      <c r="GZ99" s="97"/>
      <c r="HA99" s="97"/>
      <c r="HB99" s="98">
        <v>698.21</v>
      </c>
      <c r="HC99" s="84" t="s">
        <v>1028</v>
      </c>
      <c r="HD99" s="87">
        <v>1</v>
      </c>
      <c r="HE99" s="97">
        <v>999.68</v>
      </c>
      <c r="HF99" s="97">
        <v>1084.02</v>
      </c>
      <c r="HG99" s="97"/>
      <c r="HH99" s="97">
        <v>681.52</v>
      </c>
      <c r="HI99" s="97">
        <v>674.88</v>
      </c>
      <c r="HJ99" s="98">
        <v>635.89</v>
      </c>
      <c r="HK99" s="99"/>
      <c r="HL99" s="87"/>
      <c r="HM99" s="97"/>
      <c r="HN99" s="97"/>
      <c r="HO99" s="97"/>
      <c r="HP99" s="97"/>
      <c r="HQ99" s="97"/>
      <c r="HR99" s="98"/>
    </row>
    <row r="100" spans="1:226" x14ac:dyDescent="0.35">
      <c r="A100" s="100">
        <v>44711</v>
      </c>
      <c r="B100" s="101" t="s">
        <v>1000</v>
      </c>
      <c r="C100" s="102">
        <v>1125.652296210041</v>
      </c>
      <c r="D100" s="102">
        <v>1118.4437863434682</v>
      </c>
      <c r="E100" s="102">
        <v>1035.9975908187046</v>
      </c>
      <c r="F100" s="102">
        <v>748.84124320848548</v>
      </c>
      <c r="G100" s="102">
        <v>580.45015286137379</v>
      </c>
      <c r="H100" s="103">
        <v>632.91156499500619</v>
      </c>
      <c r="I100" s="101" t="s">
        <v>1001</v>
      </c>
      <c r="J100" s="102">
        <v>1130.8853822650228</v>
      </c>
      <c r="K100" s="102">
        <v>1113.7354236763908</v>
      </c>
      <c r="L100" s="102">
        <v>1034.7377946013196</v>
      </c>
      <c r="M100" s="102">
        <v>728.10488425834467</v>
      </c>
      <c r="N100" s="102">
        <v>556.52126148705099</v>
      </c>
      <c r="O100" s="103">
        <v>619.71552293265097</v>
      </c>
      <c r="P100" s="84" t="s">
        <v>1002</v>
      </c>
      <c r="Q100" s="97">
        <v>1032.4000000000001</v>
      </c>
      <c r="R100" s="97">
        <v>1116.54</v>
      </c>
      <c r="S100" s="97">
        <v>1031.8399999999999</v>
      </c>
      <c r="T100" s="97">
        <v>727</v>
      </c>
      <c r="U100" s="97"/>
      <c r="V100" s="98"/>
      <c r="W100" s="84" t="s">
        <v>1003</v>
      </c>
      <c r="X100" s="97">
        <v>1153.8699999999999</v>
      </c>
      <c r="Y100" s="97">
        <v>1122.46</v>
      </c>
      <c r="Z100" s="97">
        <v>1022.84</v>
      </c>
      <c r="AA100" s="97">
        <v>603.67999999999995</v>
      </c>
      <c r="AB100" s="97"/>
      <c r="AC100" s="98">
        <v>663.64</v>
      </c>
      <c r="AD100" s="84" t="s">
        <v>1004</v>
      </c>
      <c r="AE100" s="87">
        <v>0.51129972389814904</v>
      </c>
      <c r="AF100" s="97">
        <v>965.76</v>
      </c>
      <c r="AG100" s="97">
        <v>1040.02</v>
      </c>
      <c r="AH100" s="97">
        <v>1038.58</v>
      </c>
      <c r="AI100" s="97"/>
      <c r="AJ100" s="97"/>
      <c r="AK100" s="98">
        <v>573.12</v>
      </c>
      <c r="AL100" s="88" t="s">
        <v>1005</v>
      </c>
      <c r="AM100" s="89">
        <v>1</v>
      </c>
      <c r="AN100" s="97">
        <v>1071.6099999999999</v>
      </c>
      <c r="AO100" s="97">
        <v>1182.3800000000001</v>
      </c>
      <c r="AP100" s="97">
        <v>1035.3900000000001</v>
      </c>
      <c r="AQ100" s="97">
        <v>1028.1500000000001</v>
      </c>
      <c r="AR100" s="97"/>
      <c r="AS100" s="98"/>
      <c r="AT100" s="84" t="s">
        <v>1006</v>
      </c>
      <c r="AU100" s="87">
        <v>4.0466170281644502E-2</v>
      </c>
      <c r="AV100" s="97">
        <v>1037.19</v>
      </c>
      <c r="AW100" s="97">
        <v>1136.82</v>
      </c>
      <c r="AX100" s="97">
        <v>1035.05</v>
      </c>
      <c r="AY100" s="97"/>
      <c r="AZ100" s="97"/>
      <c r="BA100" s="98">
        <v>587.24</v>
      </c>
      <c r="BB100" s="84" t="s">
        <v>1007</v>
      </c>
      <c r="BC100" s="97">
        <v>1188.3599999999999</v>
      </c>
      <c r="BD100" s="97">
        <v>1241.3599999999999</v>
      </c>
      <c r="BE100" s="97">
        <v>1010.08</v>
      </c>
      <c r="BF100" s="97"/>
      <c r="BG100" s="97"/>
      <c r="BH100" s="98">
        <v>876.27</v>
      </c>
      <c r="BI100" s="84" t="s">
        <v>1008</v>
      </c>
      <c r="BJ100" s="87">
        <v>0.134424863222702</v>
      </c>
      <c r="BK100" s="97">
        <v>1299.75</v>
      </c>
      <c r="BL100" s="97">
        <v>1200.28</v>
      </c>
      <c r="BM100" s="97">
        <v>1336.48</v>
      </c>
      <c r="BN100" s="97">
        <v>1090.05</v>
      </c>
      <c r="BO100" s="97"/>
      <c r="BP100" s="98"/>
      <c r="BQ100" s="84" t="s">
        <v>1009</v>
      </c>
      <c r="BR100" s="87">
        <v>1</v>
      </c>
      <c r="BS100" s="97">
        <v>1112.83</v>
      </c>
      <c r="BT100" s="97">
        <v>1175.5</v>
      </c>
      <c r="BU100" s="97">
        <v>1139.5</v>
      </c>
      <c r="BV100" s="97"/>
      <c r="BW100" s="97"/>
      <c r="BX100" s="98">
        <v>583.66999999999996</v>
      </c>
      <c r="BY100" s="84" t="s">
        <v>1010</v>
      </c>
      <c r="BZ100" s="97">
        <v>1154.1199999999999</v>
      </c>
      <c r="CA100" s="97">
        <v>1151.75</v>
      </c>
      <c r="CB100" s="97">
        <v>1034.6300000000001</v>
      </c>
      <c r="CC100" s="97">
        <v>685.23</v>
      </c>
      <c r="CD100" s="97"/>
      <c r="CE100" s="98">
        <v>799.56</v>
      </c>
      <c r="CF100" s="84" t="s">
        <v>1011</v>
      </c>
      <c r="CG100" s="97">
        <v>1187.27</v>
      </c>
      <c r="CH100" s="97">
        <v>1271.74</v>
      </c>
      <c r="CI100" s="97">
        <v>1119.5899999999999</v>
      </c>
      <c r="CJ100" s="97"/>
      <c r="CK100" s="97"/>
      <c r="CL100" s="98"/>
      <c r="CM100" s="84" t="s">
        <v>1012</v>
      </c>
      <c r="CN100" s="97">
        <v>944.48</v>
      </c>
      <c r="CO100" s="97">
        <v>914.27</v>
      </c>
      <c r="CP100" s="97">
        <v>1091.72</v>
      </c>
      <c r="CQ100" s="97">
        <v>708.35</v>
      </c>
      <c r="CR100" s="97"/>
      <c r="CS100" s="98">
        <v>586.52</v>
      </c>
      <c r="CT100" s="84" t="s">
        <v>1013</v>
      </c>
      <c r="CU100" s="97">
        <v>1120.95</v>
      </c>
      <c r="CV100" s="97">
        <v>1077.28</v>
      </c>
      <c r="CW100" s="97">
        <v>1002.79</v>
      </c>
      <c r="CX100" s="97">
        <v>619.91999999999996</v>
      </c>
      <c r="CY100" s="97"/>
      <c r="CZ100" s="98"/>
      <c r="DA100" s="84" t="s">
        <v>1014</v>
      </c>
      <c r="DB100" s="87">
        <v>0.132793307217316</v>
      </c>
      <c r="DC100" s="97">
        <v>1034.3</v>
      </c>
      <c r="DD100" s="97">
        <v>1064.47</v>
      </c>
      <c r="DE100" s="97">
        <v>954.12</v>
      </c>
      <c r="DF100" s="97">
        <v>946.02</v>
      </c>
      <c r="DG100" s="97"/>
      <c r="DH100" s="98">
        <v>824.14</v>
      </c>
      <c r="DI100" s="84" t="s">
        <v>1015</v>
      </c>
      <c r="DJ100" s="87">
        <v>2.54984955887603E-3</v>
      </c>
      <c r="DK100" s="97">
        <v>734.91</v>
      </c>
      <c r="DL100" s="97">
        <v>888.59</v>
      </c>
      <c r="DM100" s="97">
        <v>888.59</v>
      </c>
      <c r="DN100" s="97">
        <v>845.64</v>
      </c>
      <c r="DO100" s="97"/>
      <c r="DP100" s="98">
        <v>679.76</v>
      </c>
      <c r="DQ100" s="84" t="s">
        <v>1016</v>
      </c>
      <c r="DR100" s="97">
        <v>1131.0899999999999</v>
      </c>
      <c r="DS100" s="97">
        <v>1142.9100000000001</v>
      </c>
      <c r="DT100" s="97">
        <v>992.38</v>
      </c>
      <c r="DU100" s="97">
        <v>750.72</v>
      </c>
      <c r="DV100" s="97"/>
      <c r="DW100" s="98"/>
      <c r="DX100" s="84" t="s">
        <v>1017</v>
      </c>
      <c r="DY100" s="97">
        <v>1067.06</v>
      </c>
      <c r="DZ100" s="97">
        <v>1118.49</v>
      </c>
      <c r="EA100" s="97">
        <v>1088.01</v>
      </c>
      <c r="EB100" s="97">
        <v>783.17</v>
      </c>
      <c r="EC100" s="97"/>
      <c r="ED100" s="98">
        <v>580.62</v>
      </c>
      <c r="EE100" s="84" t="s">
        <v>1018</v>
      </c>
      <c r="EF100" s="87">
        <v>1</v>
      </c>
      <c r="EG100" s="97">
        <v>1111.6600000000001</v>
      </c>
      <c r="EH100" s="97">
        <v>1095.99</v>
      </c>
      <c r="EI100" s="97">
        <v>985.22</v>
      </c>
      <c r="EJ100" s="97"/>
      <c r="EK100" s="97">
        <v>323.74</v>
      </c>
      <c r="EL100" s="98">
        <v>527.73</v>
      </c>
      <c r="EM100" s="84" t="s">
        <v>1019</v>
      </c>
      <c r="EN100" s="97">
        <v>1150.6300000000001</v>
      </c>
      <c r="EO100" s="97">
        <v>1177.47</v>
      </c>
      <c r="EP100" s="97">
        <v>1034.51</v>
      </c>
      <c r="EQ100" s="97"/>
      <c r="ER100" s="97"/>
      <c r="ES100" s="98">
        <v>641.97</v>
      </c>
      <c r="ET100" s="84" t="s">
        <v>1020</v>
      </c>
      <c r="EU100" s="87">
        <v>1</v>
      </c>
      <c r="EV100" s="97">
        <v>1082.8499999999999</v>
      </c>
      <c r="EW100" s="97">
        <v>1098.95</v>
      </c>
      <c r="EX100" s="97">
        <v>1098.94</v>
      </c>
      <c r="EY100" s="97"/>
      <c r="EZ100" s="97"/>
      <c r="FA100" s="98">
        <v>498.65</v>
      </c>
      <c r="FB100" s="84" t="s">
        <v>1021</v>
      </c>
      <c r="FC100" s="97">
        <v>586.21</v>
      </c>
      <c r="FD100" s="97">
        <v>553.02</v>
      </c>
      <c r="FE100" s="97">
        <v>615.37</v>
      </c>
      <c r="FF100" s="97"/>
      <c r="FG100" s="97"/>
      <c r="FH100" s="98"/>
      <c r="FI100" s="84" t="s">
        <v>1022</v>
      </c>
      <c r="FJ100" s="97">
        <v>1200.79</v>
      </c>
      <c r="FK100" s="97">
        <v>1196.03</v>
      </c>
      <c r="FL100" s="97">
        <v>1141.48</v>
      </c>
      <c r="FM100" s="97">
        <v>774.14</v>
      </c>
      <c r="FN100" s="97"/>
      <c r="FO100" s="98">
        <v>698.95</v>
      </c>
      <c r="FP100" s="84" t="s">
        <v>1023</v>
      </c>
      <c r="FQ100" s="87">
        <v>0.21807872642023801</v>
      </c>
      <c r="FR100" s="97">
        <v>1169.02</v>
      </c>
      <c r="FS100" s="97">
        <v>1118.43</v>
      </c>
      <c r="FT100" s="97">
        <v>1117.42</v>
      </c>
      <c r="FU100" s="97">
        <v>697.39</v>
      </c>
      <c r="FV100" s="97">
        <v>583.54</v>
      </c>
      <c r="FW100" s="98">
        <v>656.11</v>
      </c>
      <c r="FX100" s="84" t="s">
        <v>1024</v>
      </c>
      <c r="FY100" s="97">
        <v>1202.6300000000001</v>
      </c>
      <c r="FZ100" s="97">
        <v>1115.9000000000001</v>
      </c>
      <c r="GA100" s="97">
        <v>1071.78</v>
      </c>
      <c r="GB100" s="97">
        <v>993.3</v>
      </c>
      <c r="GC100" s="97"/>
      <c r="GD100" s="98">
        <v>588.21</v>
      </c>
      <c r="GE100" s="84" t="s">
        <v>1025</v>
      </c>
      <c r="GF100" s="87">
        <v>0.20226128112295499</v>
      </c>
      <c r="GG100" s="97">
        <v>1006.76</v>
      </c>
      <c r="GH100" s="97">
        <v>1130.06</v>
      </c>
      <c r="GI100" s="97">
        <v>949.61</v>
      </c>
      <c r="GJ100" s="97">
        <v>833.08</v>
      </c>
      <c r="GK100" s="97"/>
      <c r="GL100" s="98">
        <v>630.17999999999995</v>
      </c>
      <c r="GM100" s="84" t="s">
        <v>1026</v>
      </c>
      <c r="GN100" s="87">
        <v>9.5075109336375696E-2</v>
      </c>
      <c r="GO100" s="97">
        <v>1265.4100000000001</v>
      </c>
      <c r="GP100" s="97">
        <v>1537.17</v>
      </c>
      <c r="GQ100" s="97">
        <v>957.46</v>
      </c>
      <c r="GR100" s="97">
        <v>786.46</v>
      </c>
      <c r="GS100" s="97"/>
      <c r="GT100" s="98"/>
      <c r="GU100" s="84" t="s">
        <v>1027</v>
      </c>
      <c r="GV100" s="87">
        <v>1</v>
      </c>
      <c r="GW100" s="97">
        <v>851.21</v>
      </c>
      <c r="GX100" s="97">
        <v>960.94</v>
      </c>
      <c r="GY100" s="97">
        <v>1013.32</v>
      </c>
      <c r="GZ100" s="97"/>
      <c r="HA100" s="97"/>
      <c r="HB100" s="98">
        <v>706.03</v>
      </c>
      <c r="HC100" s="84" t="s">
        <v>1028</v>
      </c>
      <c r="HD100" s="87">
        <v>1</v>
      </c>
      <c r="HE100" s="97">
        <v>978.85</v>
      </c>
      <c r="HF100" s="97">
        <v>1071.52</v>
      </c>
      <c r="HG100" s="97"/>
      <c r="HH100" s="97">
        <v>679.99</v>
      </c>
      <c r="HI100" s="97">
        <v>673.35</v>
      </c>
      <c r="HJ100" s="98">
        <v>633.39</v>
      </c>
      <c r="HK100" s="99"/>
      <c r="HL100" s="87"/>
      <c r="HM100" s="97"/>
      <c r="HN100" s="97"/>
      <c r="HO100" s="97"/>
      <c r="HP100" s="97"/>
      <c r="HQ100" s="97"/>
      <c r="HR100" s="98"/>
    </row>
    <row r="101" spans="1:226" x14ac:dyDescent="0.35">
      <c r="A101" s="100">
        <v>44704</v>
      </c>
      <c r="B101" s="101" t="s">
        <v>1000</v>
      </c>
      <c r="C101" s="102">
        <v>1101.8642328615601</v>
      </c>
      <c r="D101" s="102">
        <v>1119.3716980699833</v>
      </c>
      <c r="E101" s="102">
        <v>1026.089451752865</v>
      </c>
      <c r="F101" s="102">
        <v>737.66704075002758</v>
      </c>
      <c r="G101" s="102">
        <v>568.46047195949166</v>
      </c>
      <c r="H101" s="103">
        <v>634.69271227532488</v>
      </c>
      <c r="I101" s="101" t="s">
        <v>1001</v>
      </c>
      <c r="J101" s="102">
        <v>1111.5273693799884</v>
      </c>
      <c r="K101" s="102">
        <v>1116.3617286608783</v>
      </c>
      <c r="L101" s="102">
        <v>1026.0945202947971</v>
      </c>
      <c r="M101" s="102">
        <v>716.66273529543093</v>
      </c>
      <c r="N101" s="102">
        <v>540.89420217209693</v>
      </c>
      <c r="O101" s="103">
        <v>621.85068492696928</v>
      </c>
      <c r="P101" s="84" t="s">
        <v>1002</v>
      </c>
      <c r="Q101" s="97">
        <v>1017.4</v>
      </c>
      <c r="R101" s="97">
        <v>1127.3699999999999</v>
      </c>
      <c r="S101" s="97">
        <v>1027.94</v>
      </c>
      <c r="T101" s="97">
        <v>727</v>
      </c>
      <c r="U101" s="97"/>
      <c r="V101" s="98"/>
      <c r="W101" s="84" t="s">
        <v>1003</v>
      </c>
      <c r="X101" s="97">
        <v>1170.73</v>
      </c>
      <c r="Y101" s="97">
        <v>1151.1600000000001</v>
      </c>
      <c r="Z101" s="97">
        <v>947.47</v>
      </c>
      <c r="AA101" s="97">
        <v>603.23</v>
      </c>
      <c r="AB101" s="97"/>
      <c r="AC101" s="98">
        <v>704.13</v>
      </c>
      <c r="AD101" s="84" t="s">
        <v>1004</v>
      </c>
      <c r="AE101" s="87">
        <v>0.51129972389814904</v>
      </c>
      <c r="AF101" s="97">
        <v>951.44</v>
      </c>
      <c r="AG101" s="97">
        <v>1040.4100000000001</v>
      </c>
      <c r="AH101" s="97">
        <v>1038.58</v>
      </c>
      <c r="AI101" s="97"/>
      <c r="AJ101" s="97"/>
      <c r="AK101" s="98">
        <v>575.41999999999996</v>
      </c>
      <c r="AL101" s="88" t="s">
        <v>1005</v>
      </c>
      <c r="AM101" s="89">
        <v>1</v>
      </c>
      <c r="AN101" s="97">
        <v>1034.44</v>
      </c>
      <c r="AO101" s="97">
        <v>1184.01</v>
      </c>
      <c r="AP101" s="97">
        <v>1035.21</v>
      </c>
      <c r="AQ101" s="97">
        <v>1028.1500000000001</v>
      </c>
      <c r="AR101" s="97"/>
      <c r="AS101" s="98"/>
      <c r="AT101" s="84" t="s">
        <v>1006</v>
      </c>
      <c r="AU101" s="87">
        <v>4.0660323656176299E-2</v>
      </c>
      <c r="AV101" s="97">
        <v>1025.67</v>
      </c>
      <c r="AW101" s="97">
        <v>1146</v>
      </c>
      <c r="AX101" s="97">
        <v>1020.99</v>
      </c>
      <c r="AY101" s="97"/>
      <c r="AZ101" s="97"/>
      <c r="BA101" s="98">
        <v>593.49</v>
      </c>
      <c r="BB101" s="84" t="s">
        <v>1007</v>
      </c>
      <c r="BC101" s="97">
        <v>1155.58</v>
      </c>
      <c r="BD101" s="97">
        <v>1218.68</v>
      </c>
      <c r="BE101" s="97">
        <v>1022.68</v>
      </c>
      <c r="BF101" s="97"/>
      <c r="BG101" s="97"/>
      <c r="BH101" s="98">
        <v>878.79</v>
      </c>
      <c r="BI101" s="84" t="s">
        <v>1008</v>
      </c>
      <c r="BJ101" s="87">
        <v>0.13438512087941601</v>
      </c>
      <c r="BK101" s="97">
        <v>1224.1099999999999</v>
      </c>
      <c r="BL101" s="97">
        <v>1124.67</v>
      </c>
      <c r="BM101" s="97">
        <v>1260.83</v>
      </c>
      <c r="BN101" s="97">
        <v>1078.98</v>
      </c>
      <c r="BO101" s="97"/>
      <c r="BP101" s="98"/>
      <c r="BQ101" s="84" t="s">
        <v>1009</v>
      </c>
      <c r="BR101" s="87">
        <v>1</v>
      </c>
      <c r="BS101" s="97">
        <v>1099.5</v>
      </c>
      <c r="BT101" s="97">
        <v>1123.83</v>
      </c>
      <c r="BU101" s="97">
        <v>1106.17</v>
      </c>
      <c r="BV101" s="97"/>
      <c r="BW101" s="97"/>
      <c r="BX101" s="98">
        <v>583.66999999999996</v>
      </c>
      <c r="BY101" s="84" t="s">
        <v>1010</v>
      </c>
      <c r="BZ101" s="97">
        <v>1130.9100000000001</v>
      </c>
      <c r="CA101" s="97">
        <v>1164</v>
      </c>
      <c r="CB101" s="97">
        <v>1007.11</v>
      </c>
      <c r="CC101" s="97">
        <v>670.98</v>
      </c>
      <c r="CD101" s="97"/>
      <c r="CE101" s="98">
        <v>797.28</v>
      </c>
      <c r="CF101" s="84" t="s">
        <v>1011</v>
      </c>
      <c r="CG101" s="97">
        <v>1188.8800000000001</v>
      </c>
      <c r="CH101" s="97">
        <v>1295.93</v>
      </c>
      <c r="CI101" s="97">
        <v>1079.3800000000001</v>
      </c>
      <c r="CJ101" s="97"/>
      <c r="CK101" s="97"/>
      <c r="CL101" s="98"/>
      <c r="CM101" s="84" t="s">
        <v>1012</v>
      </c>
      <c r="CN101" s="97">
        <v>952.16</v>
      </c>
      <c r="CO101" s="97">
        <v>934.25</v>
      </c>
      <c r="CP101" s="97">
        <v>1079.22</v>
      </c>
      <c r="CQ101" s="97">
        <v>711.09</v>
      </c>
      <c r="CR101" s="97"/>
      <c r="CS101" s="98">
        <v>580.78</v>
      </c>
      <c r="CT101" s="84" t="s">
        <v>1013</v>
      </c>
      <c r="CU101" s="97">
        <v>1112.8900000000001</v>
      </c>
      <c r="CV101" s="97">
        <v>1082.93</v>
      </c>
      <c r="CW101" s="97">
        <v>1002.79</v>
      </c>
      <c r="CX101" s="97">
        <v>619.91999999999996</v>
      </c>
      <c r="CY101" s="97"/>
      <c r="CZ101" s="98"/>
      <c r="DA101" s="84" t="s">
        <v>1014</v>
      </c>
      <c r="DB101" s="87">
        <v>0.13284623048821001</v>
      </c>
      <c r="DC101" s="97">
        <v>986.04</v>
      </c>
      <c r="DD101" s="97">
        <v>1077.1199999999999</v>
      </c>
      <c r="DE101" s="97">
        <v>956.63</v>
      </c>
      <c r="DF101" s="97">
        <v>946.4</v>
      </c>
      <c r="DG101" s="97"/>
      <c r="DH101" s="98">
        <v>823.41</v>
      </c>
      <c r="DI101" s="84" t="s">
        <v>1015</v>
      </c>
      <c r="DJ101" s="87">
        <v>2.6202017555351799E-3</v>
      </c>
      <c r="DK101" s="97">
        <v>741.17</v>
      </c>
      <c r="DL101" s="97">
        <v>891.05</v>
      </c>
      <c r="DM101" s="97">
        <v>891.05</v>
      </c>
      <c r="DN101" s="97">
        <v>868.97</v>
      </c>
      <c r="DO101" s="97"/>
      <c r="DP101" s="98">
        <v>696.59</v>
      </c>
      <c r="DQ101" s="84" t="s">
        <v>1016</v>
      </c>
      <c r="DR101" s="97">
        <v>1090.8499999999999</v>
      </c>
      <c r="DS101" s="97">
        <v>1147.55</v>
      </c>
      <c r="DT101" s="97">
        <v>1010.14</v>
      </c>
      <c r="DU101" s="97">
        <v>752.41</v>
      </c>
      <c r="DV101" s="97"/>
      <c r="DW101" s="98"/>
      <c r="DX101" s="84" t="s">
        <v>1017</v>
      </c>
      <c r="DY101" s="97">
        <v>1056.94</v>
      </c>
      <c r="DZ101" s="97">
        <v>1124.3599999999999</v>
      </c>
      <c r="EA101" s="97">
        <v>1060.51</v>
      </c>
      <c r="EB101" s="97">
        <v>770.5</v>
      </c>
      <c r="EC101" s="97"/>
      <c r="ED101" s="98">
        <v>581.59</v>
      </c>
      <c r="EE101" s="84" t="s">
        <v>1018</v>
      </c>
      <c r="EF101" s="87">
        <v>1</v>
      </c>
      <c r="EG101" s="97">
        <v>1068.67</v>
      </c>
      <c r="EH101" s="97">
        <v>1092.32</v>
      </c>
      <c r="EI101" s="97">
        <v>953.58</v>
      </c>
      <c r="EJ101" s="97"/>
      <c r="EK101" s="97">
        <v>323.74</v>
      </c>
      <c r="EL101" s="98">
        <v>517.49</v>
      </c>
      <c r="EM101" s="84" t="s">
        <v>1019</v>
      </c>
      <c r="EN101" s="97">
        <v>1098.49</v>
      </c>
      <c r="EO101" s="97">
        <v>1103.97</v>
      </c>
      <c r="EP101" s="97">
        <v>959.07</v>
      </c>
      <c r="EQ101" s="97"/>
      <c r="ER101" s="97"/>
      <c r="ES101" s="98">
        <v>665.12</v>
      </c>
      <c r="ET101" s="84" t="s">
        <v>1020</v>
      </c>
      <c r="EU101" s="87">
        <v>1</v>
      </c>
      <c r="EV101" s="97">
        <v>1061.3599999999999</v>
      </c>
      <c r="EW101" s="97">
        <v>1122.5</v>
      </c>
      <c r="EX101" s="97">
        <v>1122.5</v>
      </c>
      <c r="EY101" s="97"/>
      <c r="EZ101" s="97"/>
      <c r="FA101" s="98">
        <v>500.54</v>
      </c>
      <c r="FB101" s="84" t="s">
        <v>1021</v>
      </c>
      <c r="FC101" s="97">
        <v>586.21</v>
      </c>
      <c r="FD101" s="97">
        <v>553.02</v>
      </c>
      <c r="FE101" s="97">
        <v>615.37</v>
      </c>
      <c r="FF101" s="97"/>
      <c r="FG101" s="97"/>
      <c r="FH101" s="98"/>
      <c r="FI101" s="84" t="s">
        <v>1022</v>
      </c>
      <c r="FJ101" s="97">
        <v>1180.1300000000001</v>
      </c>
      <c r="FK101" s="97">
        <v>1189.42</v>
      </c>
      <c r="FL101" s="97">
        <v>1075.3699999999999</v>
      </c>
      <c r="FM101" s="97">
        <v>769.14</v>
      </c>
      <c r="FN101" s="97"/>
      <c r="FO101" s="98">
        <v>711.35</v>
      </c>
      <c r="FP101" s="84" t="s">
        <v>1023</v>
      </c>
      <c r="FQ101" s="87">
        <v>0.21640337589266401</v>
      </c>
      <c r="FR101" s="97">
        <v>1126.1099999999999</v>
      </c>
      <c r="FS101" s="97">
        <v>1127.57</v>
      </c>
      <c r="FT101" s="97">
        <v>1088.0899999999999</v>
      </c>
      <c r="FU101" s="97">
        <v>703.71</v>
      </c>
      <c r="FV101" s="97">
        <v>572.02</v>
      </c>
      <c r="FW101" s="98">
        <v>657.13</v>
      </c>
      <c r="FX101" s="84" t="s">
        <v>1024</v>
      </c>
      <c r="FY101" s="97">
        <v>1166.19</v>
      </c>
      <c r="FZ101" s="97">
        <v>1096.3900000000001</v>
      </c>
      <c r="GA101" s="97">
        <v>1064.46</v>
      </c>
      <c r="GB101" s="97">
        <v>957.67</v>
      </c>
      <c r="GC101" s="97"/>
      <c r="GD101" s="98">
        <v>595.53</v>
      </c>
      <c r="GE101" s="84" t="s">
        <v>1025</v>
      </c>
      <c r="GF101" s="87">
        <v>0.20214271275520501</v>
      </c>
      <c r="GG101" s="97">
        <v>987.57</v>
      </c>
      <c r="GH101" s="97">
        <v>1123.52</v>
      </c>
      <c r="GI101" s="97">
        <v>948.65</v>
      </c>
      <c r="GJ101" s="97">
        <v>863.01</v>
      </c>
      <c r="GK101" s="97"/>
      <c r="GL101" s="98">
        <v>632.05999999999995</v>
      </c>
      <c r="GM101" s="84" t="s">
        <v>1026</v>
      </c>
      <c r="GN101" s="87">
        <v>9.5312529785165606E-2</v>
      </c>
      <c r="GO101" s="97">
        <v>1200.0999999999999</v>
      </c>
      <c r="GP101" s="97">
        <v>1471.47</v>
      </c>
      <c r="GQ101" s="97">
        <v>910.22</v>
      </c>
      <c r="GR101" s="97">
        <v>761.17</v>
      </c>
      <c r="GS101" s="97"/>
      <c r="GT101" s="98"/>
      <c r="GU101" s="84" t="s">
        <v>1027</v>
      </c>
      <c r="GV101" s="87">
        <v>1</v>
      </c>
      <c r="GW101" s="97">
        <v>851.21</v>
      </c>
      <c r="GX101" s="97">
        <v>960.94</v>
      </c>
      <c r="GY101" s="97">
        <v>1005.94</v>
      </c>
      <c r="GZ101" s="97"/>
      <c r="HA101" s="97"/>
      <c r="HB101" s="98">
        <v>711.17</v>
      </c>
      <c r="HC101" s="84" t="s">
        <v>1028</v>
      </c>
      <c r="HD101" s="87">
        <v>1</v>
      </c>
      <c r="HE101" s="97">
        <v>956.35</v>
      </c>
      <c r="HF101" s="97">
        <v>1087.3499999999999</v>
      </c>
      <c r="HG101" s="97"/>
      <c r="HH101" s="97">
        <v>656.52</v>
      </c>
      <c r="HI101" s="97">
        <v>649.88</v>
      </c>
      <c r="HJ101" s="98">
        <v>635.89</v>
      </c>
      <c r="HK101" s="99"/>
      <c r="HL101" s="87"/>
      <c r="HM101" s="97"/>
      <c r="HN101" s="97"/>
      <c r="HO101" s="97"/>
      <c r="HP101" s="97"/>
      <c r="HQ101" s="97"/>
      <c r="HR101" s="98"/>
    </row>
    <row r="102" spans="1:226" x14ac:dyDescent="0.35">
      <c r="A102" s="100">
        <v>44697</v>
      </c>
      <c r="B102" s="101" t="s">
        <v>1000</v>
      </c>
      <c r="C102" s="102">
        <v>1067.3245788996596</v>
      </c>
      <c r="D102" s="102">
        <v>1137.6884636002885</v>
      </c>
      <c r="E102" s="102">
        <v>1062.0524860585781</v>
      </c>
      <c r="F102" s="102">
        <v>738.58701370876224</v>
      </c>
      <c r="G102" s="102">
        <v>564.94433935224993</v>
      </c>
      <c r="H102" s="103">
        <v>636.2865298735195</v>
      </c>
      <c r="I102" s="101" t="s">
        <v>1001</v>
      </c>
      <c r="J102" s="102">
        <v>1076.5131233791756</v>
      </c>
      <c r="K102" s="102">
        <v>1136.6494809012715</v>
      </c>
      <c r="L102" s="102">
        <v>1062.4492425273218</v>
      </c>
      <c r="M102" s="102">
        <v>720.1802753463835</v>
      </c>
      <c r="N102" s="102">
        <v>554.29072681704258</v>
      </c>
      <c r="O102" s="103">
        <v>625.78703919914506</v>
      </c>
      <c r="P102" s="84" t="s">
        <v>1002</v>
      </c>
      <c r="Q102" s="97">
        <v>989.06</v>
      </c>
      <c r="R102" s="97">
        <v>1143.2</v>
      </c>
      <c r="S102" s="97">
        <v>1052.78</v>
      </c>
      <c r="T102" s="97">
        <v>707</v>
      </c>
      <c r="U102" s="97"/>
      <c r="V102" s="98"/>
      <c r="W102" s="84" t="s">
        <v>1003</v>
      </c>
      <c r="X102" s="97">
        <v>1136.05</v>
      </c>
      <c r="Y102" s="97">
        <v>1196.49</v>
      </c>
      <c r="Z102" s="97">
        <v>977.63</v>
      </c>
      <c r="AA102" s="97">
        <v>603.23</v>
      </c>
      <c r="AB102" s="97"/>
      <c r="AC102" s="98">
        <v>709.09</v>
      </c>
      <c r="AD102" s="84" t="s">
        <v>1004</v>
      </c>
      <c r="AE102" s="87">
        <v>0.51129972389814904</v>
      </c>
      <c r="AF102" s="97">
        <v>921.53</v>
      </c>
      <c r="AG102" s="97">
        <v>1032.06</v>
      </c>
      <c r="AH102" s="97">
        <v>1038.58</v>
      </c>
      <c r="AI102" s="97"/>
      <c r="AJ102" s="97"/>
      <c r="AK102" s="98">
        <v>579.67999999999995</v>
      </c>
      <c r="AL102" s="88" t="s">
        <v>1005</v>
      </c>
      <c r="AM102" s="89">
        <v>1</v>
      </c>
      <c r="AN102" s="97">
        <v>978.12</v>
      </c>
      <c r="AO102" s="97">
        <v>1175.6400000000001</v>
      </c>
      <c r="AP102" s="97">
        <v>1034.1600000000001</v>
      </c>
      <c r="AQ102" s="97">
        <v>1028.1500000000001</v>
      </c>
      <c r="AR102" s="97"/>
      <c r="AS102" s="98"/>
      <c r="AT102" s="84" t="s">
        <v>1006</v>
      </c>
      <c r="AU102" s="87">
        <v>4.0469445568595698E-2</v>
      </c>
      <c r="AV102" s="97">
        <v>977.17</v>
      </c>
      <c r="AW102" s="97">
        <v>1143.73</v>
      </c>
      <c r="AX102" s="97">
        <v>1050.6500000000001</v>
      </c>
      <c r="AY102" s="97"/>
      <c r="AZ102" s="97"/>
      <c r="BA102" s="98">
        <v>597.12</v>
      </c>
      <c r="BB102" s="84" t="s">
        <v>1007</v>
      </c>
      <c r="BC102" s="97">
        <v>1136.26</v>
      </c>
      <c r="BD102" s="97">
        <v>1243.05</v>
      </c>
      <c r="BE102" s="97">
        <v>1073.94</v>
      </c>
      <c r="BF102" s="97"/>
      <c r="BG102" s="97"/>
      <c r="BH102" s="98">
        <v>889.71</v>
      </c>
      <c r="BI102" s="84" t="s">
        <v>1008</v>
      </c>
      <c r="BJ102" s="87">
        <v>0.134376091805746</v>
      </c>
      <c r="BK102" s="97">
        <v>1148.78</v>
      </c>
      <c r="BL102" s="97">
        <v>1167.5899999999999</v>
      </c>
      <c r="BM102" s="97">
        <v>1303.74</v>
      </c>
      <c r="BN102" s="97">
        <v>1035.9100000000001</v>
      </c>
      <c r="BO102" s="97"/>
      <c r="BP102" s="98"/>
      <c r="BQ102" s="84" t="s">
        <v>1009</v>
      </c>
      <c r="BR102" s="87">
        <v>1</v>
      </c>
      <c r="BS102" s="97">
        <v>1067</v>
      </c>
      <c r="BT102" s="97">
        <v>1165.5</v>
      </c>
      <c r="BU102" s="97">
        <v>1148.67</v>
      </c>
      <c r="BV102" s="97"/>
      <c r="BW102" s="97"/>
      <c r="BX102" s="98">
        <v>585.33000000000004</v>
      </c>
      <c r="BY102" s="84" t="s">
        <v>1010</v>
      </c>
      <c r="BZ102" s="97">
        <v>1095.77</v>
      </c>
      <c r="CA102" s="97">
        <v>1180.56</v>
      </c>
      <c r="CB102" s="97">
        <v>1022.76</v>
      </c>
      <c r="CC102" s="97">
        <v>686.04</v>
      </c>
      <c r="CD102" s="97"/>
      <c r="CE102" s="98">
        <v>793.03</v>
      </c>
      <c r="CF102" s="84" t="s">
        <v>1011</v>
      </c>
      <c r="CG102" s="97">
        <v>1097.75</v>
      </c>
      <c r="CH102" s="97">
        <v>1297.54</v>
      </c>
      <c r="CI102" s="97">
        <v>1114.4100000000001</v>
      </c>
      <c r="CJ102" s="97"/>
      <c r="CK102" s="97"/>
      <c r="CL102" s="98"/>
      <c r="CM102" s="84" t="s">
        <v>1012</v>
      </c>
      <c r="CN102" s="97">
        <v>885.53</v>
      </c>
      <c r="CO102" s="97">
        <v>956.23</v>
      </c>
      <c r="CP102" s="97">
        <v>1105.3499999999999</v>
      </c>
      <c r="CQ102" s="97">
        <v>683.26</v>
      </c>
      <c r="CR102" s="97"/>
      <c r="CS102" s="98">
        <v>582.38</v>
      </c>
      <c r="CT102" s="84" t="s">
        <v>1013</v>
      </c>
      <c r="CU102" s="97">
        <v>1062.8900000000001</v>
      </c>
      <c r="CV102" s="97">
        <v>1099.8599999999999</v>
      </c>
      <c r="CW102" s="97">
        <v>1002.79</v>
      </c>
      <c r="CX102" s="97">
        <v>619.91999999999996</v>
      </c>
      <c r="CY102" s="97"/>
      <c r="CZ102" s="98"/>
      <c r="DA102" s="84" t="s">
        <v>1014</v>
      </c>
      <c r="DB102" s="87">
        <v>0.132934529744101</v>
      </c>
      <c r="DC102" s="97">
        <v>972.66</v>
      </c>
      <c r="DD102" s="97">
        <v>1123.8800000000001</v>
      </c>
      <c r="DE102" s="97">
        <v>1001.93</v>
      </c>
      <c r="DF102" s="97">
        <v>888.8</v>
      </c>
      <c r="DG102" s="97"/>
      <c r="DH102" s="98">
        <v>827.15</v>
      </c>
      <c r="DI102" s="84" t="s">
        <v>1015</v>
      </c>
      <c r="DJ102" s="87">
        <v>2.5916807049371502E-3</v>
      </c>
      <c r="DK102" s="97">
        <v>733.08</v>
      </c>
      <c r="DL102" s="97">
        <v>879.07</v>
      </c>
      <c r="DM102" s="97">
        <v>879.07</v>
      </c>
      <c r="DN102" s="97">
        <v>859.51</v>
      </c>
      <c r="DO102" s="97"/>
      <c r="DP102" s="98">
        <v>683.82</v>
      </c>
      <c r="DQ102" s="84" t="s">
        <v>1016</v>
      </c>
      <c r="DR102" s="97">
        <v>1025.4000000000001</v>
      </c>
      <c r="DS102" s="97">
        <v>1159.17</v>
      </c>
      <c r="DT102" s="97">
        <v>1027.71</v>
      </c>
      <c r="DU102" s="97">
        <v>727.51</v>
      </c>
      <c r="DV102" s="97"/>
      <c r="DW102" s="98"/>
      <c r="DX102" s="84" t="s">
        <v>1017</v>
      </c>
      <c r="DY102" s="97">
        <v>1015.98</v>
      </c>
      <c r="DZ102" s="97">
        <v>1130.93</v>
      </c>
      <c r="EA102" s="97">
        <v>1079.51</v>
      </c>
      <c r="EB102" s="97">
        <v>764.5</v>
      </c>
      <c r="EC102" s="97"/>
      <c r="ED102" s="98">
        <v>583.41999999999996</v>
      </c>
      <c r="EE102" s="84" t="s">
        <v>1018</v>
      </c>
      <c r="EF102" s="87">
        <v>1</v>
      </c>
      <c r="EG102" s="97">
        <v>1023.47</v>
      </c>
      <c r="EH102" s="97">
        <v>1107.49</v>
      </c>
      <c r="EI102" s="97">
        <v>1007.15</v>
      </c>
      <c r="EJ102" s="97"/>
      <c r="EK102" s="97">
        <v>323.74</v>
      </c>
      <c r="EL102" s="98">
        <v>500.38</v>
      </c>
      <c r="EM102" s="84" t="s">
        <v>1019</v>
      </c>
      <c r="EN102" s="97">
        <v>1080.54</v>
      </c>
      <c r="EO102" s="97">
        <v>1139.01</v>
      </c>
      <c r="EP102" s="97">
        <v>989.78</v>
      </c>
      <c r="EQ102" s="97"/>
      <c r="ER102" s="97"/>
      <c r="ES102" s="98">
        <v>688.27</v>
      </c>
      <c r="ET102" s="84" t="s">
        <v>1020</v>
      </c>
      <c r="EU102" s="87">
        <v>1</v>
      </c>
      <c r="EV102" s="97">
        <v>1014.12</v>
      </c>
      <c r="EW102" s="97">
        <v>1136.27</v>
      </c>
      <c r="EX102" s="97">
        <v>1136.27</v>
      </c>
      <c r="EY102" s="97"/>
      <c r="EZ102" s="97"/>
      <c r="FA102" s="98">
        <v>499.84</v>
      </c>
      <c r="FB102" s="84" t="s">
        <v>1021</v>
      </c>
      <c r="FC102" s="97">
        <v>586.21</v>
      </c>
      <c r="FD102" s="97">
        <v>553.02</v>
      </c>
      <c r="FE102" s="97">
        <v>615.37</v>
      </c>
      <c r="FF102" s="97"/>
      <c r="FG102" s="97"/>
      <c r="FH102" s="98"/>
      <c r="FI102" s="84" t="s">
        <v>1022</v>
      </c>
      <c r="FJ102" s="97">
        <v>1142.1199999999999</v>
      </c>
      <c r="FK102" s="97">
        <v>1217.52</v>
      </c>
      <c r="FL102" s="97">
        <v>1132.3900000000001</v>
      </c>
      <c r="FM102" s="97">
        <v>773.14</v>
      </c>
      <c r="FN102" s="97"/>
      <c r="FO102" s="98">
        <v>739.44</v>
      </c>
      <c r="FP102" s="84" t="s">
        <v>1023</v>
      </c>
      <c r="FQ102" s="87">
        <v>0.21424745581146201</v>
      </c>
      <c r="FR102" s="97">
        <v>1086.5999999999999</v>
      </c>
      <c r="FS102" s="97">
        <v>1134.05</v>
      </c>
      <c r="FT102" s="97">
        <v>1118.52</v>
      </c>
      <c r="FU102" s="97">
        <v>679.71</v>
      </c>
      <c r="FV102" s="97">
        <v>566.32000000000005</v>
      </c>
      <c r="FW102" s="98">
        <v>654.88</v>
      </c>
      <c r="FX102" s="84" t="s">
        <v>1024</v>
      </c>
      <c r="FY102" s="97">
        <v>1101.95</v>
      </c>
      <c r="FZ102" s="97">
        <v>1122.4100000000001</v>
      </c>
      <c r="GA102" s="97">
        <v>1092.0999999999999</v>
      </c>
      <c r="GB102" s="97">
        <v>973.95</v>
      </c>
      <c r="GC102" s="97"/>
      <c r="GD102" s="98">
        <v>600.41</v>
      </c>
      <c r="GE102" s="84" t="s">
        <v>1025</v>
      </c>
      <c r="GF102" s="87">
        <v>0.202146799005438</v>
      </c>
      <c r="GG102" s="97">
        <v>971.27</v>
      </c>
      <c r="GH102" s="97">
        <v>1126.03</v>
      </c>
      <c r="GI102" s="97">
        <v>1010.86</v>
      </c>
      <c r="GJ102" s="97">
        <v>913.76</v>
      </c>
      <c r="GK102" s="97"/>
      <c r="GL102" s="98">
        <v>634.17999999999995</v>
      </c>
      <c r="GM102" s="84" t="s">
        <v>1026</v>
      </c>
      <c r="GN102" s="87">
        <v>9.5258054068471501E-2</v>
      </c>
      <c r="GO102" s="97">
        <v>1192.4000000000001</v>
      </c>
      <c r="GP102" s="97">
        <v>1523.44</v>
      </c>
      <c r="GQ102" s="97">
        <v>951.69</v>
      </c>
      <c r="GR102" s="97">
        <v>772.26</v>
      </c>
      <c r="GS102" s="97"/>
      <c r="GT102" s="98"/>
      <c r="GU102" s="84" t="s">
        <v>1027</v>
      </c>
      <c r="GV102" s="87">
        <v>1</v>
      </c>
      <c r="GW102" s="97">
        <v>910.58</v>
      </c>
      <c r="GX102" s="97">
        <v>1064.92</v>
      </c>
      <c r="GY102" s="97">
        <v>978.78</v>
      </c>
      <c r="GZ102" s="97"/>
      <c r="HA102" s="97"/>
      <c r="HB102" s="98">
        <v>740.11</v>
      </c>
      <c r="HC102" s="84" t="s">
        <v>1028</v>
      </c>
      <c r="HD102" s="87">
        <v>1</v>
      </c>
      <c r="HE102" s="97">
        <v>937.18</v>
      </c>
      <c r="HF102" s="97">
        <v>1099.8499999999999</v>
      </c>
      <c r="HG102" s="97"/>
      <c r="HH102" s="97">
        <v>676.64</v>
      </c>
      <c r="HI102" s="97">
        <v>670</v>
      </c>
      <c r="HJ102" s="98">
        <v>630.89</v>
      </c>
      <c r="HK102" s="99"/>
      <c r="HL102" s="87"/>
      <c r="HM102" s="97"/>
      <c r="HN102" s="97"/>
      <c r="HO102" s="97"/>
      <c r="HP102" s="97"/>
      <c r="HQ102" s="97"/>
      <c r="HR102" s="98"/>
    </row>
    <row r="103" spans="1:226" x14ac:dyDescent="0.35">
      <c r="A103" s="100">
        <v>44690</v>
      </c>
      <c r="B103" s="101" t="s">
        <v>1000</v>
      </c>
      <c r="C103" s="102">
        <v>1036.8784760025444</v>
      </c>
      <c r="D103" s="102">
        <v>1160.2578058475087</v>
      </c>
      <c r="E103" s="102">
        <v>1117.4454199581305</v>
      </c>
      <c r="F103" s="102">
        <v>747.3974848912701</v>
      </c>
      <c r="G103" s="102">
        <v>560.73859271997708</v>
      </c>
      <c r="H103" s="103">
        <v>636.61686183115921</v>
      </c>
      <c r="I103" s="101" t="s">
        <v>1001</v>
      </c>
      <c r="J103" s="102">
        <v>1052.8240517885299</v>
      </c>
      <c r="K103" s="102">
        <v>1162.1064584499888</v>
      </c>
      <c r="L103" s="102">
        <v>1120.0718284883021</v>
      </c>
      <c r="M103" s="102">
        <v>732.07116206465787</v>
      </c>
      <c r="N103" s="102">
        <v>546.40062656641601</v>
      </c>
      <c r="O103" s="103">
        <v>629.07927890436542</v>
      </c>
      <c r="P103" s="84" t="s">
        <v>1002</v>
      </c>
      <c r="Q103" s="97">
        <v>973.23</v>
      </c>
      <c r="R103" s="97">
        <v>1157.3699999999999</v>
      </c>
      <c r="S103" s="97">
        <v>1084.7</v>
      </c>
      <c r="T103" s="97">
        <v>726</v>
      </c>
      <c r="U103" s="97"/>
      <c r="V103" s="98"/>
      <c r="W103" s="84" t="s">
        <v>1003</v>
      </c>
      <c r="X103" s="97">
        <v>1094.54</v>
      </c>
      <c r="Y103" s="97">
        <v>1231.1400000000001</v>
      </c>
      <c r="Z103" s="97">
        <v>1055.81</v>
      </c>
      <c r="AA103" s="97">
        <v>603.23</v>
      </c>
      <c r="AB103" s="97"/>
      <c r="AC103" s="98">
        <v>761.98</v>
      </c>
      <c r="AD103" s="84" t="s">
        <v>1004</v>
      </c>
      <c r="AE103" s="87">
        <v>0.51129972389814904</v>
      </c>
      <c r="AF103" s="97">
        <v>902.74</v>
      </c>
      <c r="AG103" s="97">
        <v>1019.49</v>
      </c>
      <c r="AH103" s="97">
        <v>1043.73</v>
      </c>
      <c r="AI103" s="97"/>
      <c r="AJ103" s="97"/>
      <c r="AK103" s="98">
        <v>580.19000000000005</v>
      </c>
      <c r="AL103" s="88" t="s">
        <v>1005</v>
      </c>
      <c r="AM103" s="89">
        <v>1</v>
      </c>
      <c r="AN103" s="97">
        <v>946.79</v>
      </c>
      <c r="AO103" s="97">
        <v>1149.83</v>
      </c>
      <c r="AP103" s="97">
        <v>1033.4100000000001</v>
      </c>
      <c r="AQ103" s="97">
        <v>1028.1500000000001</v>
      </c>
      <c r="AR103" s="97"/>
      <c r="AS103" s="98"/>
      <c r="AT103" s="84" t="s">
        <v>1006</v>
      </c>
      <c r="AU103" s="87">
        <v>3.9912193175015001E-2</v>
      </c>
      <c r="AV103" s="97">
        <v>944.03</v>
      </c>
      <c r="AW103" s="97">
        <v>1132.9000000000001</v>
      </c>
      <c r="AX103" s="97">
        <v>1025.23</v>
      </c>
      <c r="AY103" s="97"/>
      <c r="AZ103" s="97"/>
      <c r="BA103" s="98">
        <v>595.96</v>
      </c>
      <c r="BB103" s="84" t="s">
        <v>1007</v>
      </c>
      <c r="BC103" s="97">
        <v>1104.32</v>
      </c>
      <c r="BD103" s="97">
        <v>1273.3</v>
      </c>
      <c r="BE103" s="97">
        <v>1144.53</v>
      </c>
      <c r="BF103" s="97"/>
      <c r="BG103" s="97"/>
      <c r="BH103" s="98">
        <v>893.07</v>
      </c>
      <c r="BI103" s="84" t="s">
        <v>1008</v>
      </c>
      <c r="BJ103" s="87">
        <v>0.13443570612354599</v>
      </c>
      <c r="BK103" s="97">
        <v>1138.54</v>
      </c>
      <c r="BL103" s="97">
        <v>1221.8900000000001</v>
      </c>
      <c r="BM103" s="97">
        <v>1358.1</v>
      </c>
      <c r="BN103" s="97">
        <v>1057.8699999999999</v>
      </c>
      <c r="BO103" s="97"/>
      <c r="BP103" s="98"/>
      <c r="BQ103" s="84" t="s">
        <v>1009</v>
      </c>
      <c r="BR103" s="87">
        <v>1</v>
      </c>
      <c r="BS103" s="97">
        <v>1015.33</v>
      </c>
      <c r="BT103" s="97">
        <v>1206.33</v>
      </c>
      <c r="BU103" s="97">
        <v>1171.17</v>
      </c>
      <c r="BV103" s="97"/>
      <c r="BW103" s="97"/>
      <c r="BX103" s="98">
        <v>585.33000000000004</v>
      </c>
      <c r="BY103" s="84" t="s">
        <v>1010</v>
      </c>
      <c r="BZ103" s="97">
        <v>1079.5899999999999</v>
      </c>
      <c r="CA103" s="97">
        <v>1200.74</v>
      </c>
      <c r="CB103" s="97">
        <v>1054.31</v>
      </c>
      <c r="CC103" s="97">
        <v>707.32</v>
      </c>
      <c r="CD103" s="97"/>
      <c r="CE103" s="98">
        <v>791.4</v>
      </c>
      <c r="CF103" s="84" t="s">
        <v>1011</v>
      </c>
      <c r="CG103" s="97">
        <v>1066.3</v>
      </c>
      <c r="CH103" s="97">
        <v>1297.54</v>
      </c>
      <c r="CI103" s="97">
        <v>1180.67</v>
      </c>
      <c r="CJ103" s="97"/>
      <c r="CK103" s="97"/>
      <c r="CL103" s="98"/>
      <c r="CM103" s="84" t="s">
        <v>1012</v>
      </c>
      <c r="CN103" s="97">
        <v>863.53</v>
      </c>
      <c r="CO103" s="97">
        <v>1010.76</v>
      </c>
      <c r="CP103" s="97">
        <v>1161.9100000000001</v>
      </c>
      <c r="CQ103" s="97">
        <v>700.54</v>
      </c>
      <c r="CR103" s="97"/>
      <c r="CS103" s="98">
        <v>580.22</v>
      </c>
      <c r="CT103" s="84" t="s">
        <v>1013</v>
      </c>
      <c r="CU103" s="97">
        <v>1035.47</v>
      </c>
      <c r="CV103" s="97">
        <v>1116.8</v>
      </c>
      <c r="CW103" s="97">
        <v>1002.79</v>
      </c>
      <c r="CX103" s="97">
        <v>619.91999999999996</v>
      </c>
      <c r="CY103" s="97"/>
      <c r="CZ103" s="98"/>
      <c r="DA103" s="84" t="s">
        <v>1014</v>
      </c>
      <c r="DB103" s="87">
        <v>0.132740426096768</v>
      </c>
      <c r="DC103" s="97">
        <v>905.61</v>
      </c>
      <c r="DD103" s="97">
        <v>1101.6400000000001</v>
      </c>
      <c r="DE103" s="97">
        <v>978.16</v>
      </c>
      <c r="DF103" s="97">
        <v>887.5</v>
      </c>
      <c r="DG103" s="97"/>
      <c r="DH103" s="98">
        <v>779</v>
      </c>
      <c r="DI103" s="84" t="s">
        <v>1015</v>
      </c>
      <c r="DJ103" s="87">
        <v>2.6093990553975399E-3</v>
      </c>
      <c r="DK103" s="97">
        <v>738.08</v>
      </c>
      <c r="DL103" s="97">
        <v>884.82</v>
      </c>
      <c r="DM103" s="97">
        <v>884.82</v>
      </c>
      <c r="DN103" s="97">
        <v>885.22</v>
      </c>
      <c r="DO103" s="97"/>
      <c r="DP103" s="98">
        <v>670.59</v>
      </c>
      <c r="DQ103" s="84" t="s">
        <v>1016</v>
      </c>
      <c r="DR103" s="97">
        <v>1009.14</v>
      </c>
      <c r="DS103" s="97">
        <v>1142.9100000000001</v>
      </c>
      <c r="DT103" s="97">
        <v>1030.93</v>
      </c>
      <c r="DU103" s="97">
        <v>747.55</v>
      </c>
      <c r="DV103" s="97"/>
      <c r="DW103" s="98"/>
      <c r="DX103" s="84" t="s">
        <v>1017</v>
      </c>
      <c r="DY103" s="97">
        <v>1003.79</v>
      </c>
      <c r="DZ103" s="97">
        <v>1133.0899999999999</v>
      </c>
      <c r="EA103" s="97">
        <v>1094.98</v>
      </c>
      <c r="EB103" s="97">
        <v>769.72</v>
      </c>
      <c r="EC103" s="97"/>
      <c r="ED103" s="98">
        <v>586.24</v>
      </c>
      <c r="EE103" s="84" t="s">
        <v>1018</v>
      </c>
      <c r="EF103" s="87">
        <v>1</v>
      </c>
      <c r="EG103" s="97">
        <v>976.79</v>
      </c>
      <c r="EH103" s="97">
        <v>1093.3399999999999</v>
      </c>
      <c r="EI103" s="97">
        <v>1022.98</v>
      </c>
      <c r="EJ103" s="97"/>
      <c r="EK103" s="97">
        <v>323.74</v>
      </c>
      <c r="EL103" s="98">
        <v>476.13</v>
      </c>
      <c r="EM103" s="84" t="s">
        <v>1019</v>
      </c>
      <c r="EN103" s="97">
        <v>1066.8599999999999</v>
      </c>
      <c r="EO103" s="97">
        <v>1201.4100000000001</v>
      </c>
      <c r="EP103" s="97">
        <v>1067.8499999999999</v>
      </c>
      <c r="EQ103" s="97"/>
      <c r="ER103" s="97"/>
      <c r="ES103" s="98">
        <v>735.49</v>
      </c>
      <c r="ET103" s="84" t="s">
        <v>1020</v>
      </c>
      <c r="EU103" s="87">
        <v>1</v>
      </c>
      <c r="EV103" s="97">
        <v>997.17</v>
      </c>
      <c r="EW103" s="97">
        <v>1140.8599999999999</v>
      </c>
      <c r="EX103" s="97">
        <v>1140.8499999999999</v>
      </c>
      <c r="EY103" s="97"/>
      <c r="EZ103" s="97"/>
      <c r="FA103" s="98">
        <v>499.16</v>
      </c>
      <c r="FB103" s="84" t="s">
        <v>1021</v>
      </c>
      <c r="FC103" s="97">
        <v>586.21</v>
      </c>
      <c r="FD103" s="97">
        <v>553.02</v>
      </c>
      <c r="FE103" s="97">
        <v>615.37</v>
      </c>
      <c r="FF103" s="97"/>
      <c r="FG103" s="97"/>
      <c r="FH103" s="98"/>
      <c r="FI103" s="84" t="s">
        <v>1022</v>
      </c>
      <c r="FJ103" s="97">
        <v>1120.6300000000001</v>
      </c>
      <c r="FK103" s="97">
        <v>1265.45</v>
      </c>
      <c r="FL103" s="97">
        <v>1138.18</v>
      </c>
      <c r="FM103" s="97">
        <v>780.14</v>
      </c>
      <c r="FN103" s="97"/>
      <c r="FO103" s="98">
        <v>754.32</v>
      </c>
      <c r="FP103" s="84" t="s">
        <v>1023</v>
      </c>
      <c r="FQ103" s="87">
        <v>0.21283388315419799</v>
      </c>
      <c r="FR103" s="97">
        <v>1010.57</v>
      </c>
      <c r="FS103" s="97">
        <v>1159.3</v>
      </c>
      <c r="FT103" s="97">
        <v>1141.06</v>
      </c>
      <c r="FU103" s="97">
        <v>690.62</v>
      </c>
      <c r="FV103" s="97">
        <v>562.59</v>
      </c>
      <c r="FW103" s="98">
        <v>654.13</v>
      </c>
      <c r="FX103" s="84" t="s">
        <v>1024</v>
      </c>
      <c r="FY103" s="97">
        <v>1071.8699999999999</v>
      </c>
      <c r="FZ103" s="97">
        <v>1157.3599999999999</v>
      </c>
      <c r="GA103" s="97">
        <v>1109.17</v>
      </c>
      <c r="GB103" s="97">
        <v>958.6</v>
      </c>
      <c r="GC103" s="97"/>
      <c r="GD103" s="98">
        <v>616.66999999999996</v>
      </c>
      <c r="GE103" s="84" t="s">
        <v>1025</v>
      </c>
      <c r="GF103" s="87">
        <v>0.20215497200153601</v>
      </c>
      <c r="GG103" s="97">
        <v>950.45</v>
      </c>
      <c r="GH103" s="97">
        <v>1118.72</v>
      </c>
      <c r="GI103" s="97">
        <v>980.06</v>
      </c>
      <c r="GJ103" s="97">
        <v>866.52</v>
      </c>
      <c r="GK103" s="97"/>
      <c r="GL103" s="98">
        <v>634.88</v>
      </c>
      <c r="GM103" s="84" t="s">
        <v>1026</v>
      </c>
      <c r="GN103" s="87">
        <v>9.4501880587423703E-2</v>
      </c>
      <c r="GO103" s="97">
        <v>1104.76</v>
      </c>
      <c r="GP103" s="97">
        <v>1527.83</v>
      </c>
      <c r="GQ103" s="97">
        <v>963.33</v>
      </c>
      <c r="GR103" s="97">
        <v>756.58</v>
      </c>
      <c r="GS103" s="97"/>
      <c r="GT103" s="98"/>
      <c r="GU103" s="84" t="s">
        <v>1027</v>
      </c>
      <c r="GV103" s="87">
        <v>1</v>
      </c>
      <c r="GW103" s="97">
        <v>851.53</v>
      </c>
      <c r="GX103" s="97">
        <v>961.03</v>
      </c>
      <c r="GY103" s="97">
        <v>955.73</v>
      </c>
      <c r="GZ103" s="97"/>
      <c r="HA103" s="97"/>
      <c r="HB103" s="98">
        <v>746.57</v>
      </c>
      <c r="HC103" s="84" t="s">
        <v>1028</v>
      </c>
      <c r="HD103" s="87">
        <v>1</v>
      </c>
      <c r="HE103" s="97">
        <v>936.35</v>
      </c>
      <c r="HF103" s="97">
        <v>1099.8499999999999</v>
      </c>
      <c r="HG103" s="97"/>
      <c r="HH103" s="97">
        <v>664.79</v>
      </c>
      <c r="HI103" s="97">
        <v>658.15</v>
      </c>
      <c r="HJ103" s="98">
        <v>630.89</v>
      </c>
      <c r="HK103" s="99"/>
      <c r="HL103" s="87"/>
      <c r="HM103" s="97"/>
      <c r="HN103" s="97"/>
      <c r="HO103" s="97"/>
      <c r="HP103" s="97"/>
      <c r="HQ103" s="97"/>
      <c r="HR103" s="98"/>
    </row>
    <row r="104" spans="1:226" x14ac:dyDescent="0.35">
      <c r="A104" s="100">
        <v>44683</v>
      </c>
      <c r="B104" s="101" t="s">
        <v>1000</v>
      </c>
      <c r="C104" s="102">
        <v>1007.7760361334217</v>
      </c>
      <c r="D104" s="102">
        <v>1138.6485199331796</v>
      </c>
      <c r="E104" s="102">
        <v>1090.3230527248238</v>
      </c>
      <c r="F104" s="102">
        <v>746.14221370167729</v>
      </c>
      <c r="G104" s="102">
        <v>562.27460208273624</v>
      </c>
      <c r="H104" s="103">
        <v>639.70624298085249</v>
      </c>
      <c r="I104" s="101" t="s">
        <v>1001</v>
      </c>
      <c r="J104" s="102">
        <v>1020.1401967159155</v>
      </c>
      <c r="K104" s="102">
        <v>1134.2640756000205</v>
      </c>
      <c r="L104" s="102">
        <v>1090.8690551477571</v>
      </c>
      <c r="M104" s="102">
        <v>730.75130600813293</v>
      </c>
      <c r="N104" s="102">
        <v>547.28618212197159</v>
      </c>
      <c r="O104" s="103">
        <v>631.6850736438181</v>
      </c>
      <c r="P104" s="84" t="s">
        <v>1002</v>
      </c>
      <c r="Q104" s="97">
        <v>954.06</v>
      </c>
      <c r="R104" s="97">
        <v>1144.04</v>
      </c>
      <c r="S104" s="97">
        <v>1051.72</v>
      </c>
      <c r="T104" s="97">
        <v>713</v>
      </c>
      <c r="U104" s="97"/>
      <c r="V104" s="98"/>
      <c r="W104" s="84" t="s">
        <v>1003</v>
      </c>
      <c r="X104" s="97">
        <v>1049.8699999999999</v>
      </c>
      <c r="Y104" s="97">
        <v>1188.95</v>
      </c>
      <c r="Z104" s="97">
        <v>1068.46</v>
      </c>
      <c r="AA104" s="97">
        <v>580.75</v>
      </c>
      <c r="AB104" s="97"/>
      <c r="AC104" s="98">
        <v>804.96</v>
      </c>
      <c r="AD104" s="84" t="s">
        <v>1004</v>
      </c>
      <c r="AE104" s="87">
        <v>0.51129972389814904</v>
      </c>
      <c r="AF104" s="97">
        <v>883.36</v>
      </c>
      <c r="AG104" s="97">
        <v>987.19</v>
      </c>
      <c r="AH104" s="97">
        <v>1006.7</v>
      </c>
      <c r="AI104" s="97"/>
      <c r="AJ104" s="97"/>
      <c r="AK104" s="98">
        <v>579.59</v>
      </c>
      <c r="AL104" s="88" t="s">
        <v>1005</v>
      </c>
      <c r="AM104" s="89">
        <v>1</v>
      </c>
      <c r="AN104" s="97">
        <v>913.35</v>
      </c>
      <c r="AO104" s="97">
        <v>1125.0899999999999</v>
      </c>
      <c r="AP104" s="97">
        <v>1022.64</v>
      </c>
      <c r="AQ104" s="97">
        <v>1159.24</v>
      </c>
      <c r="AR104" s="97"/>
      <c r="AS104" s="98"/>
      <c r="AT104" s="84" t="s">
        <v>1006</v>
      </c>
      <c r="AU104" s="87">
        <v>4.0533419804628899E-2</v>
      </c>
      <c r="AV104" s="97">
        <v>916.75</v>
      </c>
      <c r="AW104" s="97">
        <v>1108.96</v>
      </c>
      <c r="AX104" s="97">
        <v>1054.3900000000001</v>
      </c>
      <c r="AY104" s="97"/>
      <c r="AZ104" s="97"/>
      <c r="BA104" s="98">
        <v>609.49</v>
      </c>
      <c r="BB104" s="84" t="s">
        <v>1007</v>
      </c>
      <c r="BC104" s="97">
        <v>1075.75</v>
      </c>
      <c r="BD104" s="97">
        <v>1273.3</v>
      </c>
      <c r="BE104" s="97">
        <v>1090.75</v>
      </c>
      <c r="BF104" s="97"/>
      <c r="BG104" s="97"/>
      <c r="BH104" s="98">
        <v>891.39</v>
      </c>
      <c r="BI104" s="84" t="s">
        <v>1008</v>
      </c>
      <c r="BJ104" s="87">
        <v>0.134424863222702</v>
      </c>
      <c r="BK104" s="97">
        <v>1116.94</v>
      </c>
      <c r="BL104" s="97">
        <v>1232.54</v>
      </c>
      <c r="BM104" s="97">
        <v>1357.99</v>
      </c>
      <c r="BN104" s="97">
        <v>1068.54</v>
      </c>
      <c r="BO104" s="97"/>
      <c r="BP104" s="98"/>
      <c r="BQ104" s="84" t="s">
        <v>1009</v>
      </c>
      <c r="BR104" s="87">
        <v>1</v>
      </c>
      <c r="BS104" s="97">
        <v>1015.33</v>
      </c>
      <c r="BT104" s="97">
        <v>1173.83</v>
      </c>
      <c r="BU104" s="97">
        <v>1128.67</v>
      </c>
      <c r="BV104" s="97"/>
      <c r="BW104" s="97"/>
      <c r="BX104" s="98">
        <v>585.33000000000004</v>
      </c>
      <c r="BY104" s="84" t="s">
        <v>1010</v>
      </c>
      <c r="BZ104" s="97">
        <v>1045.67</v>
      </c>
      <c r="CA104" s="97">
        <v>1168.76</v>
      </c>
      <c r="CB104" s="97">
        <v>1020.77</v>
      </c>
      <c r="CC104" s="97">
        <v>705.68</v>
      </c>
      <c r="CD104" s="97"/>
      <c r="CE104" s="98">
        <v>787.62</v>
      </c>
      <c r="CF104" s="84" t="s">
        <v>1011</v>
      </c>
      <c r="CG104" s="97">
        <v>1018.72</v>
      </c>
      <c r="CH104" s="97">
        <v>1254.8</v>
      </c>
      <c r="CI104" s="97">
        <v>1192.07</v>
      </c>
      <c r="CJ104" s="97"/>
      <c r="CK104" s="97"/>
      <c r="CL104" s="98"/>
      <c r="CM104" s="84" t="s">
        <v>1012</v>
      </c>
      <c r="CN104" s="97">
        <v>810.59</v>
      </c>
      <c r="CO104" s="97">
        <v>958.78</v>
      </c>
      <c r="CP104" s="97">
        <v>1146.57</v>
      </c>
      <c r="CQ104" s="97">
        <v>688.98</v>
      </c>
      <c r="CR104" s="97"/>
      <c r="CS104" s="98">
        <v>577.79</v>
      </c>
      <c r="CT104" s="84" t="s">
        <v>1013</v>
      </c>
      <c r="CU104" s="97">
        <v>983.85</v>
      </c>
      <c r="CV104" s="97">
        <v>1074.06</v>
      </c>
      <c r="CW104" s="97">
        <v>1002.79</v>
      </c>
      <c r="CX104" s="97">
        <v>619.91999999999996</v>
      </c>
      <c r="CY104" s="97"/>
      <c r="CZ104" s="98"/>
      <c r="DA104" s="84" t="s">
        <v>1014</v>
      </c>
      <c r="DB104" s="87">
        <v>0.13225763787858699</v>
      </c>
      <c r="DC104" s="97">
        <v>874.8</v>
      </c>
      <c r="DD104" s="97">
        <v>1072.03</v>
      </c>
      <c r="DE104" s="97">
        <v>955.56</v>
      </c>
      <c r="DF104" s="97">
        <v>884.27</v>
      </c>
      <c r="DG104" s="97"/>
      <c r="DH104" s="98">
        <v>777.23</v>
      </c>
      <c r="DI104" s="84" t="s">
        <v>1015</v>
      </c>
      <c r="DJ104" s="87">
        <v>2.6419381258090901E-3</v>
      </c>
      <c r="DK104" s="97">
        <v>747.28</v>
      </c>
      <c r="DL104" s="97">
        <v>883.63</v>
      </c>
      <c r="DM104" s="97">
        <v>883.63</v>
      </c>
      <c r="DN104" s="97">
        <v>896.26</v>
      </c>
      <c r="DO104" s="97"/>
      <c r="DP104" s="98">
        <v>681.86</v>
      </c>
      <c r="DQ104" s="84" t="s">
        <v>1016</v>
      </c>
      <c r="DR104" s="97">
        <v>992.88</v>
      </c>
      <c r="DS104" s="97">
        <v>1118.52</v>
      </c>
      <c r="DT104" s="97">
        <v>1002.23</v>
      </c>
      <c r="DU104" s="97">
        <v>750.2</v>
      </c>
      <c r="DV104" s="97"/>
      <c r="DW104" s="98"/>
      <c r="DX104" s="84" t="s">
        <v>1017</v>
      </c>
      <c r="DY104" s="97">
        <v>979.21</v>
      </c>
      <c r="DZ104" s="97">
        <v>1100.73</v>
      </c>
      <c r="EA104" s="97">
        <v>1104.44</v>
      </c>
      <c r="EB104" s="97">
        <v>773.39</v>
      </c>
      <c r="EC104" s="97"/>
      <c r="ED104" s="98">
        <v>592.01</v>
      </c>
      <c r="EE104" s="84" t="s">
        <v>1018</v>
      </c>
      <c r="EF104" s="87">
        <v>1</v>
      </c>
      <c r="EG104" s="97">
        <v>942.45</v>
      </c>
      <c r="EH104" s="97">
        <v>1085.6099999999999</v>
      </c>
      <c r="EI104" s="97">
        <v>1052.3599999999999</v>
      </c>
      <c r="EJ104" s="97"/>
      <c r="EK104" s="97">
        <v>323.74</v>
      </c>
      <c r="EL104" s="98">
        <v>444.92</v>
      </c>
      <c r="EM104" s="84" t="s">
        <v>1019</v>
      </c>
      <c r="EN104" s="97">
        <v>1027.55</v>
      </c>
      <c r="EO104" s="97">
        <v>1221.06</v>
      </c>
      <c r="EP104" s="97">
        <v>1080.1300000000001</v>
      </c>
      <c r="EQ104" s="97"/>
      <c r="ER104" s="97"/>
      <c r="ES104" s="98">
        <v>775.3</v>
      </c>
      <c r="ET104" s="84" t="s">
        <v>1020</v>
      </c>
      <c r="EU104" s="87">
        <v>1</v>
      </c>
      <c r="EV104" s="97">
        <v>968.25</v>
      </c>
      <c r="EW104" s="97">
        <v>1115.33</v>
      </c>
      <c r="EX104" s="97">
        <v>1115.33</v>
      </c>
      <c r="EY104" s="97"/>
      <c r="EZ104" s="97"/>
      <c r="FA104" s="98">
        <v>494.34</v>
      </c>
      <c r="FB104" s="84" t="s">
        <v>1021</v>
      </c>
      <c r="FC104" s="97">
        <v>586.21</v>
      </c>
      <c r="FD104" s="97">
        <v>553.02</v>
      </c>
      <c r="FE104" s="97">
        <v>615.37</v>
      </c>
      <c r="FF104" s="97"/>
      <c r="FG104" s="97"/>
      <c r="FH104" s="98"/>
      <c r="FI104" s="84" t="s">
        <v>1022</v>
      </c>
      <c r="FJ104" s="97">
        <v>1086.74</v>
      </c>
      <c r="FK104" s="97">
        <v>1245.6099999999999</v>
      </c>
      <c r="FL104" s="97">
        <v>1219.99</v>
      </c>
      <c r="FM104" s="97">
        <v>774.14</v>
      </c>
      <c r="FN104" s="97"/>
      <c r="FO104" s="98">
        <v>755.97</v>
      </c>
      <c r="FP104" s="84" t="s">
        <v>1023</v>
      </c>
      <c r="FQ104" s="87">
        <v>0.213447171824973</v>
      </c>
      <c r="FR104" s="97">
        <v>980.71</v>
      </c>
      <c r="FS104" s="97">
        <v>1161.8699999999999</v>
      </c>
      <c r="FT104" s="97">
        <v>1155.3699999999999</v>
      </c>
      <c r="FU104" s="97">
        <v>690.57</v>
      </c>
      <c r="FV104" s="97">
        <v>564.21</v>
      </c>
      <c r="FW104" s="98">
        <v>658.52</v>
      </c>
      <c r="FX104" s="84" t="s">
        <v>1024</v>
      </c>
      <c r="FY104" s="97">
        <v>1021.71</v>
      </c>
      <c r="FZ104" s="97">
        <v>1145.1500000000001</v>
      </c>
      <c r="GA104" s="97">
        <v>1093.73</v>
      </c>
      <c r="GB104" s="97">
        <v>958.69</v>
      </c>
      <c r="GC104" s="97"/>
      <c r="GD104" s="98">
        <v>635.37</v>
      </c>
      <c r="GE104" s="84" t="s">
        <v>1025</v>
      </c>
      <c r="GF104" s="87">
        <v>0.20211002869962399</v>
      </c>
      <c r="GG104" s="97">
        <v>917.83</v>
      </c>
      <c r="GH104" s="97">
        <v>1088.32</v>
      </c>
      <c r="GI104" s="97">
        <v>944.66</v>
      </c>
      <c r="GJ104" s="97">
        <v>806.79</v>
      </c>
      <c r="GK104" s="97"/>
      <c r="GL104" s="98">
        <v>637.53</v>
      </c>
      <c r="GM104" s="84" t="s">
        <v>1026</v>
      </c>
      <c r="GN104" s="87">
        <v>9.6121497572932202E-2</v>
      </c>
      <c r="GO104" s="97">
        <v>1120.1600000000001</v>
      </c>
      <c r="GP104" s="97">
        <v>1626.38</v>
      </c>
      <c r="GQ104" s="97">
        <v>995.07</v>
      </c>
      <c r="GR104" s="97">
        <v>762.82</v>
      </c>
      <c r="GS104" s="97"/>
      <c r="GT104" s="98"/>
      <c r="GU104" s="84" t="s">
        <v>1027</v>
      </c>
      <c r="GV104" s="87">
        <v>1</v>
      </c>
      <c r="GW104" s="97">
        <v>804.49</v>
      </c>
      <c r="GX104" s="97">
        <v>856.84</v>
      </c>
      <c r="GY104" s="97">
        <v>928.56</v>
      </c>
      <c r="GZ104" s="97"/>
      <c r="HA104" s="97"/>
      <c r="HB104" s="98">
        <v>748.63</v>
      </c>
      <c r="HC104" s="84" t="s">
        <v>1028</v>
      </c>
      <c r="HD104" s="87">
        <v>1</v>
      </c>
      <c r="HE104" s="97">
        <v>890.52</v>
      </c>
      <c r="HF104" s="97">
        <v>1054.02</v>
      </c>
      <c r="HG104" s="97"/>
      <c r="HH104" s="97">
        <v>666.12</v>
      </c>
      <c r="HI104" s="97">
        <v>659.48</v>
      </c>
      <c r="HJ104" s="98">
        <v>621.72</v>
      </c>
      <c r="HK104" s="99"/>
      <c r="HL104" s="87"/>
      <c r="HM104" s="97"/>
      <c r="HN104" s="97"/>
      <c r="HO104" s="97"/>
      <c r="HP104" s="97"/>
      <c r="HQ104" s="97"/>
      <c r="HR104" s="98"/>
    </row>
    <row r="105" spans="1:226" x14ac:dyDescent="0.35">
      <c r="A105" s="100">
        <v>44676</v>
      </c>
      <c r="B105" s="101" t="s">
        <v>1000</v>
      </c>
      <c r="C105" s="102">
        <v>983.2051992618641</v>
      </c>
      <c r="D105" s="102">
        <v>1114.6199722729173</v>
      </c>
      <c r="E105" s="102">
        <v>1067.7989102926217</v>
      </c>
      <c r="F105" s="102">
        <v>742.18189270339406</v>
      </c>
      <c r="G105" s="102">
        <v>565.92503582688448</v>
      </c>
      <c r="H105" s="103">
        <v>636.34734927678494</v>
      </c>
      <c r="I105" s="101" t="s">
        <v>1001</v>
      </c>
      <c r="J105" s="102">
        <v>1000.5734349268439</v>
      </c>
      <c r="K105" s="102">
        <v>1113.4416177861333</v>
      </c>
      <c r="L105" s="102">
        <v>1069.9020398248285</v>
      </c>
      <c r="M105" s="102">
        <v>732.84378561606036</v>
      </c>
      <c r="N105" s="102">
        <v>536.61290726817037</v>
      </c>
      <c r="O105" s="103">
        <v>627.82841483107427</v>
      </c>
      <c r="P105" s="84" t="s">
        <v>1002</v>
      </c>
      <c r="Q105" s="97">
        <v>943.23</v>
      </c>
      <c r="R105" s="97">
        <v>1121.54</v>
      </c>
      <c r="S105" s="97">
        <v>1011.01</v>
      </c>
      <c r="T105" s="97">
        <v>704</v>
      </c>
      <c r="U105" s="97"/>
      <c r="V105" s="98"/>
      <c r="W105" s="84" t="s">
        <v>1003</v>
      </c>
      <c r="X105" s="97">
        <v>1001.73</v>
      </c>
      <c r="Y105" s="97">
        <v>1150.02</v>
      </c>
      <c r="Z105" s="97">
        <v>995.56</v>
      </c>
      <c r="AA105" s="97">
        <v>587.29999999999995</v>
      </c>
      <c r="AB105" s="97"/>
      <c r="AC105" s="98">
        <v>828.1</v>
      </c>
      <c r="AD105" s="84" t="s">
        <v>1004</v>
      </c>
      <c r="AE105" s="87">
        <v>0.51129972389814904</v>
      </c>
      <c r="AF105" s="97">
        <v>874.67</v>
      </c>
      <c r="AG105" s="97">
        <v>960.13</v>
      </c>
      <c r="AH105" s="97">
        <v>1016.85</v>
      </c>
      <c r="AI105" s="97"/>
      <c r="AJ105" s="97"/>
      <c r="AK105" s="98">
        <v>575.84</v>
      </c>
      <c r="AL105" s="88" t="s">
        <v>1005</v>
      </c>
      <c r="AM105" s="89">
        <v>1</v>
      </c>
      <c r="AN105" s="97">
        <v>897.18</v>
      </c>
      <c r="AO105" s="97">
        <v>1118.2</v>
      </c>
      <c r="AP105" s="97">
        <v>1024.1500000000001</v>
      </c>
      <c r="AQ105" s="97">
        <v>1102.18</v>
      </c>
      <c r="AR105" s="97"/>
      <c r="AS105" s="98"/>
      <c r="AT105" s="84" t="s">
        <v>1006</v>
      </c>
      <c r="AU105" s="87">
        <v>4.0953395036448501E-2</v>
      </c>
      <c r="AV105" s="97">
        <v>914.63</v>
      </c>
      <c r="AW105" s="97">
        <v>1105.3900000000001</v>
      </c>
      <c r="AX105" s="97">
        <v>1029.6099999999999</v>
      </c>
      <c r="AY105" s="97"/>
      <c r="AZ105" s="97"/>
      <c r="BA105" s="98">
        <v>623.69000000000005</v>
      </c>
      <c r="BB105" s="84" t="s">
        <v>1007</v>
      </c>
      <c r="BC105" s="97">
        <v>1050.54</v>
      </c>
      <c r="BD105" s="97">
        <v>1243.05</v>
      </c>
      <c r="BE105" s="97">
        <v>1081.51</v>
      </c>
      <c r="BF105" s="97"/>
      <c r="BG105" s="97"/>
      <c r="BH105" s="98">
        <v>886.35</v>
      </c>
      <c r="BI105" s="84" t="s">
        <v>1008</v>
      </c>
      <c r="BJ105" s="87">
        <v>0.134424863222702</v>
      </c>
      <c r="BK105" s="97">
        <v>1041.6600000000001</v>
      </c>
      <c r="BL105" s="97">
        <v>1168.02</v>
      </c>
      <c r="BM105" s="97">
        <v>1293.46</v>
      </c>
      <c r="BN105" s="97">
        <v>1052.4100000000001</v>
      </c>
      <c r="BO105" s="97"/>
      <c r="BP105" s="98"/>
      <c r="BQ105" s="84" t="s">
        <v>1009</v>
      </c>
      <c r="BR105" s="87">
        <v>1</v>
      </c>
      <c r="BS105" s="97">
        <v>965.33</v>
      </c>
      <c r="BT105" s="97">
        <v>1123.83</v>
      </c>
      <c r="BU105" s="97">
        <v>1111.17</v>
      </c>
      <c r="BV105" s="97"/>
      <c r="BW105" s="97"/>
      <c r="BX105" s="98">
        <v>574.5</v>
      </c>
      <c r="BY105" s="84" t="s">
        <v>1010</v>
      </c>
      <c r="BZ105" s="97">
        <v>1029.02</v>
      </c>
      <c r="CA105" s="97">
        <v>1147.79</v>
      </c>
      <c r="CB105" s="97">
        <v>1039.3900000000001</v>
      </c>
      <c r="CC105" s="97">
        <v>718.02</v>
      </c>
      <c r="CD105" s="97"/>
      <c r="CE105" s="98">
        <v>784.65</v>
      </c>
      <c r="CF105" s="84" t="s">
        <v>1011</v>
      </c>
      <c r="CG105" s="97">
        <v>1030.82</v>
      </c>
      <c r="CH105" s="97">
        <v>1262.06</v>
      </c>
      <c r="CI105" s="97">
        <v>1132.83</v>
      </c>
      <c r="CJ105" s="97"/>
      <c r="CK105" s="97"/>
      <c r="CL105" s="98"/>
      <c r="CM105" s="84" t="s">
        <v>1012</v>
      </c>
      <c r="CN105" s="97">
        <v>800.5</v>
      </c>
      <c r="CO105" s="97">
        <v>954.15</v>
      </c>
      <c r="CP105" s="97">
        <v>1127.9000000000001</v>
      </c>
      <c r="CQ105" s="97">
        <v>689.85</v>
      </c>
      <c r="CR105" s="97"/>
      <c r="CS105" s="98">
        <v>585.52</v>
      </c>
      <c r="CT105" s="84" t="s">
        <v>1013</v>
      </c>
      <c r="CU105" s="97">
        <v>957.24</v>
      </c>
      <c r="CV105" s="97">
        <v>1047.44</v>
      </c>
      <c r="CW105" s="97">
        <v>991.5</v>
      </c>
      <c r="CX105" s="97">
        <v>619.91999999999996</v>
      </c>
      <c r="CY105" s="97"/>
      <c r="CZ105" s="98"/>
      <c r="DA105" s="84" t="s">
        <v>1014</v>
      </c>
      <c r="DB105" s="87">
        <v>0.132240148108966</v>
      </c>
      <c r="DC105" s="97">
        <v>856.7</v>
      </c>
      <c r="DD105" s="97">
        <v>1035.28</v>
      </c>
      <c r="DE105" s="97">
        <v>920.84</v>
      </c>
      <c r="DF105" s="97">
        <v>884.16</v>
      </c>
      <c r="DG105" s="97"/>
      <c r="DH105" s="98">
        <v>771.83</v>
      </c>
      <c r="DI105" s="84" t="s">
        <v>1015</v>
      </c>
      <c r="DJ105" s="87">
        <v>2.6732249786142002E-3</v>
      </c>
      <c r="DK105" s="97">
        <v>756.13</v>
      </c>
      <c r="DL105" s="97">
        <v>892.84</v>
      </c>
      <c r="DM105" s="97">
        <v>892.84</v>
      </c>
      <c r="DN105" s="97">
        <v>906.87</v>
      </c>
      <c r="DO105" s="97"/>
      <c r="DP105" s="98">
        <v>687.22</v>
      </c>
      <c r="DQ105" s="84" t="s">
        <v>1016</v>
      </c>
      <c r="DR105" s="97">
        <v>992.88</v>
      </c>
      <c r="DS105" s="97">
        <v>1118.52</v>
      </c>
      <c r="DT105" s="97">
        <v>1026.67</v>
      </c>
      <c r="DU105" s="97">
        <v>739.07</v>
      </c>
      <c r="DV105" s="97"/>
      <c r="DW105" s="98"/>
      <c r="DX105" s="84" t="s">
        <v>1017</v>
      </c>
      <c r="DY105" s="97">
        <v>969.37</v>
      </c>
      <c r="DZ105" s="97">
        <v>1081.3</v>
      </c>
      <c r="EA105" s="97">
        <v>1066.32</v>
      </c>
      <c r="EB105" s="97">
        <v>758.61</v>
      </c>
      <c r="EC105" s="97"/>
      <c r="ED105" s="98">
        <v>588.48</v>
      </c>
      <c r="EE105" s="84" t="s">
        <v>1018</v>
      </c>
      <c r="EF105" s="87">
        <v>1</v>
      </c>
      <c r="EG105" s="97">
        <v>915.94</v>
      </c>
      <c r="EH105" s="97">
        <v>1054.9100000000001</v>
      </c>
      <c r="EI105" s="97">
        <v>982.45</v>
      </c>
      <c r="EJ105" s="97"/>
      <c r="EK105" s="97">
        <v>323.74</v>
      </c>
      <c r="EL105" s="98">
        <v>425.06</v>
      </c>
      <c r="EM105" s="84" t="s">
        <v>1019</v>
      </c>
      <c r="EN105" s="97">
        <v>977.12</v>
      </c>
      <c r="EO105" s="97">
        <v>1148.4100000000001</v>
      </c>
      <c r="EP105" s="97">
        <v>1007.32</v>
      </c>
      <c r="EQ105" s="97"/>
      <c r="ER105" s="97"/>
      <c r="ES105" s="98">
        <v>780.86</v>
      </c>
      <c r="ET105" s="84" t="s">
        <v>1020</v>
      </c>
      <c r="EU105" s="87">
        <v>1</v>
      </c>
      <c r="EV105" s="97">
        <v>946.35</v>
      </c>
      <c r="EW105" s="97">
        <v>1075.52</v>
      </c>
      <c r="EX105" s="97">
        <v>1075.52</v>
      </c>
      <c r="EY105" s="97"/>
      <c r="EZ105" s="97"/>
      <c r="FA105" s="98">
        <v>495.03</v>
      </c>
      <c r="FB105" s="84" t="s">
        <v>1021</v>
      </c>
      <c r="FC105" s="97">
        <v>586.21</v>
      </c>
      <c r="FD105" s="97">
        <v>553.02</v>
      </c>
      <c r="FE105" s="97">
        <v>615.37</v>
      </c>
      <c r="FF105" s="97"/>
      <c r="FG105" s="97"/>
      <c r="FH105" s="98"/>
      <c r="FI105" s="84" t="s">
        <v>1022</v>
      </c>
      <c r="FJ105" s="97">
        <v>1066.9100000000001</v>
      </c>
      <c r="FK105" s="97">
        <v>1224.95</v>
      </c>
      <c r="FL105" s="97">
        <v>1110.08</v>
      </c>
      <c r="FM105" s="97">
        <v>751.14</v>
      </c>
      <c r="FN105" s="97"/>
      <c r="FO105" s="98">
        <v>746.88</v>
      </c>
      <c r="FP105" s="84" t="s">
        <v>1023</v>
      </c>
      <c r="FQ105" s="87">
        <v>0.21552653131600499</v>
      </c>
      <c r="FR105" s="97">
        <v>955.9</v>
      </c>
      <c r="FS105" s="97">
        <v>1130.94</v>
      </c>
      <c r="FT105" s="97">
        <v>1087.3</v>
      </c>
      <c r="FU105" s="97">
        <v>685.04</v>
      </c>
      <c r="FV105" s="97">
        <v>569.71</v>
      </c>
      <c r="FW105" s="98">
        <v>654.98</v>
      </c>
      <c r="FX105" s="84" t="s">
        <v>1024</v>
      </c>
      <c r="FY105" s="97">
        <v>974.43</v>
      </c>
      <c r="FZ105" s="97">
        <v>1099.67</v>
      </c>
      <c r="GA105" s="97">
        <v>1037.6300000000001</v>
      </c>
      <c r="GB105" s="97">
        <v>950.91</v>
      </c>
      <c r="GC105" s="97"/>
      <c r="GD105" s="98">
        <v>650</v>
      </c>
      <c r="GE105" s="84" t="s">
        <v>1025</v>
      </c>
      <c r="GF105" s="87">
        <v>0.20220402386007499</v>
      </c>
      <c r="GG105" s="97">
        <v>908.55</v>
      </c>
      <c r="GH105" s="97">
        <v>1077.17</v>
      </c>
      <c r="GI105" s="97">
        <v>909.18</v>
      </c>
      <c r="GJ105" s="97">
        <v>762.56</v>
      </c>
      <c r="GK105" s="97"/>
      <c r="GL105" s="98">
        <v>637.36</v>
      </c>
      <c r="GM105" s="84" t="s">
        <v>1026</v>
      </c>
      <c r="GN105" s="87">
        <v>9.6640766941126402E-2</v>
      </c>
      <c r="GO105" s="97">
        <v>964.24</v>
      </c>
      <c r="GP105" s="97">
        <v>1468.09</v>
      </c>
      <c r="GQ105" s="97">
        <v>936.74</v>
      </c>
      <c r="GR105" s="97">
        <v>699.87</v>
      </c>
      <c r="GS105" s="97"/>
      <c r="GT105" s="98"/>
      <c r="GU105" s="84" t="s">
        <v>1027</v>
      </c>
      <c r="GV105" s="87">
        <v>1</v>
      </c>
      <c r="GW105" s="97">
        <v>804.49</v>
      </c>
      <c r="GX105" s="97">
        <v>856.84</v>
      </c>
      <c r="GY105" s="97">
        <v>908.18</v>
      </c>
      <c r="GZ105" s="97"/>
      <c r="HA105" s="97"/>
      <c r="HB105" s="98">
        <v>749.74</v>
      </c>
      <c r="HC105" s="84" t="s">
        <v>1028</v>
      </c>
      <c r="HD105" s="87">
        <v>1</v>
      </c>
      <c r="HE105" s="97">
        <v>871.35</v>
      </c>
      <c r="HF105" s="97">
        <v>1028.18</v>
      </c>
      <c r="HG105" s="97"/>
      <c r="HH105" s="97">
        <v>650.09</v>
      </c>
      <c r="HI105" s="97">
        <v>643.45000000000005</v>
      </c>
      <c r="HJ105" s="98">
        <v>622.54999999999995</v>
      </c>
      <c r="HK105" s="99"/>
      <c r="HL105" s="87"/>
      <c r="HM105" s="97"/>
      <c r="HN105" s="97"/>
      <c r="HO105" s="97"/>
      <c r="HP105" s="97"/>
      <c r="HQ105" s="97"/>
      <c r="HR105" s="98"/>
    </row>
    <row r="106" spans="1:226" x14ac:dyDescent="0.35">
      <c r="A106" s="100">
        <v>44662</v>
      </c>
      <c r="B106" s="101" t="s">
        <v>1000</v>
      </c>
      <c r="C106" s="102">
        <v>976.01998590987068</v>
      </c>
      <c r="D106" s="102">
        <v>1088.100550817715</v>
      </c>
      <c r="E106" s="102">
        <v>1019.0893699797883</v>
      </c>
      <c r="F106" s="102">
        <v>696.08826651426659</v>
      </c>
      <c r="G106" s="102">
        <v>603.42556128785702</v>
      </c>
      <c r="H106" s="103">
        <v>637.10896994236361</v>
      </c>
      <c r="I106" s="101" t="s">
        <v>1001</v>
      </c>
      <c r="J106" s="102">
        <v>995.14180656789085</v>
      </c>
      <c r="K106" s="102">
        <v>1086.3531437970184</v>
      </c>
      <c r="L106" s="102">
        <v>1021.7893986802844</v>
      </c>
      <c r="M106" s="102">
        <v>679.84457811304958</v>
      </c>
      <c r="N106" s="102">
        <v>558.31900584795312</v>
      </c>
      <c r="O106" s="103">
        <v>623.33876256549286</v>
      </c>
      <c r="P106" s="84" t="s">
        <v>1002</v>
      </c>
      <c r="Q106" s="97">
        <v>918.23</v>
      </c>
      <c r="R106" s="97">
        <v>1092.3699999999999</v>
      </c>
      <c r="S106" s="97">
        <v>998.09</v>
      </c>
      <c r="T106" s="97">
        <v>708</v>
      </c>
      <c r="U106" s="97"/>
      <c r="V106" s="98"/>
      <c r="W106" s="84" t="s">
        <v>1003</v>
      </c>
      <c r="X106" s="97">
        <v>1021.56</v>
      </c>
      <c r="Y106" s="97">
        <v>1110.3599999999999</v>
      </c>
      <c r="Z106" s="97">
        <v>874.57</v>
      </c>
      <c r="AA106" s="97">
        <v>587.29999999999995</v>
      </c>
      <c r="AB106" s="97"/>
      <c r="AC106" s="98">
        <v>828.1</v>
      </c>
      <c r="AD106" s="84" t="s">
        <v>1004</v>
      </c>
      <c r="AE106" s="87">
        <v>0.51129972389814904</v>
      </c>
      <c r="AF106" s="97">
        <v>874.67</v>
      </c>
      <c r="AG106" s="97">
        <v>960.13</v>
      </c>
      <c r="AH106" s="97">
        <v>1016.85</v>
      </c>
      <c r="AI106" s="97"/>
      <c r="AJ106" s="97"/>
      <c r="AK106" s="98">
        <v>575.84</v>
      </c>
      <c r="AL106" s="88" t="s">
        <v>1005</v>
      </c>
      <c r="AM106" s="89">
        <v>1</v>
      </c>
      <c r="AN106" s="97">
        <v>880.12</v>
      </c>
      <c r="AO106" s="97">
        <v>1111.24</v>
      </c>
      <c r="AP106" s="97">
        <v>1025.8</v>
      </c>
      <c r="AQ106" s="97">
        <v>1102.18</v>
      </c>
      <c r="AR106" s="97"/>
      <c r="AS106" s="98"/>
      <c r="AT106" s="84" t="s">
        <v>1006</v>
      </c>
      <c r="AU106" s="87">
        <v>4.09349543575259E-2</v>
      </c>
      <c r="AV106" s="97">
        <v>924.41</v>
      </c>
      <c r="AW106" s="97">
        <v>1128.81</v>
      </c>
      <c r="AX106" s="97">
        <v>1012.53</v>
      </c>
      <c r="AY106" s="97"/>
      <c r="AZ106" s="97"/>
      <c r="BA106" s="98">
        <v>642.66</v>
      </c>
      <c r="BB106" s="84" t="s">
        <v>1007</v>
      </c>
      <c r="BC106" s="97">
        <v>1048.02</v>
      </c>
      <c r="BD106" s="97">
        <v>1209.43</v>
      </c>
      <c r="BE106" s="97">
        <v>1055.1500000000001</v>
      </c>
      <c r="BF106" s="97"/>
      <c r="BG106" s="97"/>
      <c r="BH106" s="98">
        <v>856.94</v>
      </c>
      <c r="BI106" s="84" t="s">
        <v>1008</v>
      </c>
      <c r="BJ106" s="87">
        <v>0.13445378151260501</v>
      </c>
      <c r="BK106" s="97">
        <v>988.1</v>
      </c>
      <c r="BL106" s="97">
        <v>1060.71</v>
      </c>
      <c r="BM106" s="97">
        <v>1214.1400000000001</v>
      </c>
      <c r="BN106" s="97">
        <v>1014.99</v>
      </c>
      <c r="BO106" s="97"/>
      <c r="BP106" s="98"/>
      <c r="BQ106" s="84" t="s">
        <v>1009</v>
      </c>
      <c r="BR106" s="87">
        <v>1</v>
      </c>
      <c r="BS106" s="97">
        <v>924.5</v>
      </c>
      <c r="BT106" s="97">
        <v>1090.5</v>
      </c>
      <c r="BU106" s="97">
        <v>1257</v>
      </c>
      <c r="BV106" s="97"/>
      <c r="BW106" s="97"/>
      <c r="BX106" s="98">
        <v>552.83000000000004</v>
      </c>
      <c r="BY106" s="84" t="s">
        <v>1010</v>
      </c>
      <c r="BZ106" s="97">
        <v>1007.23</v>
      </c>
      <c r="CA106" s="97">
        <v>1120.07</v>
      </c>
      <c r="CB106" s="97">
        <v>989.57</v>
      </c>
      <c r="CC106" s="97">
        <v>607.58000000000004</v>
      </c>
      <c r="CD106" s="97"/>
      <c r="CE106" s="98">
        <v>768.26</v>
      </c>
      <c r="CF106" s="84" t="s">
        <v>1011</v>
      </c>
      <c r="CG106" s="97">
        <v>1024.3599999999999</v>
      </c>
      <c r="CH106" s="97">
        <v>1277.3800000000001</v>
      </c>
      <c r="CI106" s="97">
        <v>1054.47</v>
      </c>
      <c r="CJ106" s="97"/>
      <c r="CK106" s="97"/>
      <c r="CL106" s="98"/>
      <c r="CM106" s="84" t="s">
        <v>1012</v>
      </c>
      <c r="CN106" s="97">
        <v>802.72</v>
      </c>
      <c r="CO106" s="97">
        <v>907.96</v>
      </c>
      <c r="CP106" s="97">
        <v>1080.27</v>
      </c>
      <c r="CQ106" s="97">
        <v>673.69</v>
      </c>
      <c r="CR106" s="97"/>
      <c r="CS106" s="98">
        <v>549.65</v>
      </c>
      <c r="CT106" s="84" t="s">
        <v>1013</v>
      </c>
      <c r="CU106" s="97">
        <v>934.66</v>
      </c>
      <c r="CV106" s="97">
        <v>1040.99</v>
      </c>
      <c r="CW106" s="97">
        <v>974.57</v>
      </c>
      <c r="CX106" s="97">
        <v>619.91999999999996</v>
      </c>
      <c r="CY106" s="97"/>
      <c r="CZ106" s="98"/>
      <c r="DA106" s="84" t="s">
        <v>1014</v>
      </c>
      <c r="DB106" s="87">
        <v>0.13241700764046099</v>
      </c>
      <c r="DC106" s="97">
        <v>845.46</v>
      </c>
      <c r="DD106" s="97">
        <v>1036.8800000000001</v>
      </c>
      <c r="DE106" s="97">
        <v>893.15</v>
      </c>
      <c r="DF106" s="97">
        <v>910.23</v>
      </c>
      <c r="DG106" s="97"/>
      <c r="DH106" s="98">
        <v>753.06</v>
      </c>
      <c r="DI106" s="84" t="s">
        <v>1015</v>
      </c>
      <c r="DJ106" s="87">
        <v>2.64361434953869E-3</v>
      </c>
      <c r="DK106" s="97">
        <v>747.74</v>
      </c>
      <c r="DL106" s="97">
        <v>869.77</v>
      </c>
      <c r="DM106" s="97">
        <v>869.77</v>
      </c>
      <c r="DN106" s="97">
        <v>896.83</v>
      </c>
      <c r="DO106" s="97"/>
      <c r="DP106" s="98">
        <v>673.22</v>
      </c>
      <c r="DQ106" s="84" t="s">
        <v>1016</v>
      </c>
      <c r="DR106" s="97">
        <v>998.65</v>
      </c>
      <c r="DS106" s="97">
        <v>1124.21</v>
      </c>
      <c r="DT106" s="97">
        <v>878.26</v>
      </c>
      <c r="DU106" s="97">
        <v>728.41</v>
      </c>
      <c r="DV106" s="97"/>
      <c r="DW106" s="98"/>
      <c r="DX106" s="84" t="s">
        <v>1017</v>
      </c>
      <c r="DY106" s="97">
        <v>968.62</v>
      </c>
      <c r="DZ106" s="97">
        <v>1075.68</v>
      </c>
      <c r="EA106" s="97">
        <v>1020.92</v>
      </c>
      <c r="EB106" s="97">
        <v>734.5</v>
      </c>
      <c r="EC106" s="97"/>
      <c r="ED106" s="98">
        <v>585.86</v>
      </c>
      <c r="EE106" s="84" t="s">
        <v>1018</v>
      </c>
      <c r="EF106" s="87">
        <v>1</v>
      </c>
      <c r="EG106" s="97">
        <v>925.71</v>
      </c>
      <c r="EH106" s="97">
        <v>1074.2</v>
      </c>
      <c r="EI106" s="97">
        <v>910.41</v>
      </c>
      <c r="EJ106" s="97"/>
      <c r="EK106" s="97">
        <v>323.74</v>
      </c>
      <c r="EL106" s="98">
        <v>404.4</v>
      </c>
      <c r="EM106" s="84" t="s">
        <v>1019</v>
      </c>
      <c r="EN106" s="97">
        <v>926.7</v>
      </c>
      <c r="EO106" s="97">
        <v>1021.92</v>
      </c>
      <c r="EP106" s="97">
        <v>886.27</v>
      </c>
      <c r="EQ106" s="97"/>
      <c r="ER106" s="97"/>
      <c r="ES106" s="98">
        <v>793.16</v>
      </c>
      <c r="ET106" s="84" t="s">
        <v>1020</v>
      </c>
      <c r="EU106" s="87">
        <v>1</v>
      </c>
      <c r="EV106" s="97">
        <v>953.55</v>
      </c>
      <c r="EW106" s="97">
        <v>1065.52</v>
      </c>
      <c r="EX106" s="97">
        <v>1065.52</v>
      </c>
      <c r="EY106" s="97"/>
      <c r="EZ106" s="97"/>
      <c r="FA106" s="98">
        <v>495.71</v>
      </c>
      <c r="FB106" s="84" t="s">
        <v>1021</v>
      </c>
      <c r="FC106" s="97">
        <v>586.21</v>
      </c>
      <c r="FD106" s="97">
        <v>553.02</v>
      </c>
      <c r="FE106" s="97">
        <v>615.37</v>
      </c>
      <c r="FF106" s="97"/>
      <c r="FG106" s="97"/>
      <c r="FH106" s="98"/>
      <c r="FI106" s="84" t="s">
        <v>1022</v>
      </c>
      <c r="FJ106" s="97">
        <v>1064.43</v>
      </c>
      <c r="FK106" s="97">
        <v>1229.9100000000001</v>
      </c>
      <c r="FL106" s="97">
        <v>993.55</v>
      </c>
      <c r="FM106" s="97">
        <v>721.14</v>
      </c>
      <c r="FN106" s="97"/>
      <c r="FO106" s="98">
        <v>767.54</v>
      </c>
      <c r="FP106" s="84" t="s">
        <v>1023</v>
      </c>
      <c r="FQ106" s="87">
        <v>0.21525744790769799</v>
      </c>
      <c r="FR106" s="97">
        <v>942.16</v>
      </c>
      <c r="FS106" s="97">
        <v>1101.75</v>
      </c>
      <c r="FT106" s="97">
        <v>1026.79</v>
      </c>
      <c r="FU106" s="97">
        <v>681</v>
      </c>
      <c r="FV106" s="97">
        <v>609.25</v>
      </c>
      <c r="FW106" s="98">
        <v>663.63</v>
      </c>
      <c r="FX106" s="84" t="s">
        <v>1024</v>
      </c>
      <c r="FY106" s="97">
        <v>952.48</v>
      </c>
      <c r="FZ106" s="97">
        <v>1049.27</v>
      </c>
      <c r="GA106" s="97">
        <v>1004.3</v>
      </c>
      <c r="GB106" s="97">
        <v>971.14</v>
      </c>
      <c r="GC106" s="97"/>
      <c r="GD106" s="98">
        <v>654.88</v>
      </c>
      <c r="GE106" s="84" t="s">
        <v>1025</v>
      </c>
      <c r="GF106" s="87">
        <v>0.202441443812377</v>
      </c>
      <c r="GG106" s="97">
        <v>929.13</v>
      </c>
      <c r="GH106" s="97">
        <v>1080.8900000000001</v>
      </c>
      <c r="GI106" s="97">
        <v>682.81</v>
      </c>
      <c r="GJ106" s="97">
        <v>592.14</v>
      </c>
      <c r="GK106" s="97"/>
      <c r="GL106" s="98">
        <v>629.19000000000005</v>
      </c>
      <c r="GM106" s="84" t="s">
        <v>1026</v>
      </c>
      <c r="GN106" s="87">
        <v>9.6966876115119102E-2</v>
      </c>
      <c r="GO106" s="97">
        <v>939.42</v>
      </c>
      <c r="GP106" s="97">
        <v>1405.32</v>
      </c>
      <c r="GQ106" s="97">
        <v>868.07</v>
      </c>
      <c r="GR106" s="97">
        <v>702.23</v>
      </c>
      <c r="GS106" s="97"/>
      <c r="GT106" s="98"/>
      <c r="GU106" s="84" t="s">
        <v>1027</v>
      </c>
      <c r="GV106" s="87">
        <v>1</v>
      </c>
      <c r="GW106" s="97">
        <v>804.49</v>
      </c>
      <c r="GX106" s="97">
        <v>856.84</v>
      </c>
      <c r="GY106" s="97">
        <v>915.2</v>
      </c>
      <c r="GZ106" s="97"/>
      <c r="HA106" s="97"/>
      <c r="HB106" s="98">
        <v>743.57</v>
      </c>
      <c r="HC106" s="84" t="s">
        <v>1028</v>
      </c>
      <c r="HD106" s="87">
        <v>1</v>
      </c>
      <c r="HE106" s="97">
        <v>901.35</v>
      </c>
      <c r="HF106" s="97">
        <v>1029.8499999999999</v>
      </c>
      <c r="HG106" s="97"/>
      <c r="HH106" s="97">
        <v>682.69</v>
      </c>
      <c r="HI106" s="97">
        <v>676.05</v>
      </c>
      <c r="HJ106" s="98">
        <v>617.54999999999995</v>
      </c>
      <c r="HK106" s="99"/>
      <c r="HL106" s="87"/>
      <c r="HM106" s="97"/>
      <c r="HN106" s="97"/>
      <c r="HO106" s="97"/>
      <c r="HP106" s="97"/>
      <c r="HQ106" s="97"/>
      <c r="HR106" s="98"/>
    </row>
    <row r="107" spans="1:226" x14ac:dyDescent="0.35">
      <c r="A107" s="100">
        <v>44655</v>
      </c>
      <c r="B107" s="101" t="s">
        <v>1000</v>
      </c>
      <c r="C107" s="102">
        <v>999.85019822914524</v>
      </c>
      <c r="D107" s="102">
        <v>1132.2554111767092</v>
      </c>
      <c r="E107" s="102">
        <v>1075.8661150292824</v>
      </c>
      <c r="F107" s="102">
        <v>717.70368655427046</v>
      </c>
      <c r="G107" s="102">
        <v>623.31838731250593</v>
      </c>
      <c r="H107" s="103">
        <v>639.42766912018442</v>
      </c>
      <c r="I107" s="101" t="s">
        <v>1001</v>
      </c>
      <c r="J107" s="102">
        <v>1016.294159662095</v>
      </c>
      <c r="K107" s="102">
        <v>1128.3532408509241</v>
      </c>
      <c r="L107" s="102">
        <v>1079.9070107389653</v>
      </c>
      <c r="M107" s="102">
        <v>698.19287146529655</v>
      </c>
      <c r="N107" s="102">
        <v>588.30138680033417</v>
      </c>
      <c r="O107" s="103">
        <v>618.79862873938782</v>
      </c>
      <c r="P107" s="84" t="s">
        <v>1002</v>
      </c>
      <c r="Q107" s="97">
        <v>940.73</v>
      </c>
      <c r="R107" s="97">
        <v>1130.7</v>
      </c>
      <c r="S107" s="97">
        <v>1058.55</v>
      </c>
      <c r="T107" s="97">
        <v>749</v>
      </c>
      <c r="U107" s="97"/>
      <c r="V107" s="98"/>
      <c r="W107" s="84" t="s">
        <v>1003</v>
      </c>
      <c r="X107" s="97">
        <v>1038.3599999999999</v>
      </c>
      <c r="Y107" s="97">
        <v>1212.8800000000001</v>
      </c>
      <c r="Z107" s="97">
        <v>935.81</v>
      </c>
      <c r="AA107" s="97">
        <v>614</v>
      </c>
      <c r="AB107" s="97"/>
      <c r="AC107" s="98">
        <v>886.78</v>
      </c>
      <c r="AD107" s="84" t="s">
        <v>1004</v>
      </c>
      <c r="AE107" s="87">
        <v>0.51129972389814904</v>
      </c>
      <c r="AF107" s="97">
        <v>871</v>
      </c>
      <c r="AG107" s="97">
        <v>916.55</v>
      </c>
      <c r="AH107" s="97">
        <v>1012.54</v>
      </c>
      <c r="AI107" s="97"/>
      <c r="AJ107" s="97"/>
      <c r="AK107" s="98">
        <v>570.47</v>
      </c>
      <c r="AL107" s="88" t="s">
        <v>1005</v>
      </c>
      <c r="AM107" s="89">
        <v>1</v>
      </c>
      <c r="AN107" s="97">
        <v>857.82</v>
      </c>
      <c r="AO107" s="97">
        <v>1105</v>
      </c>
      <c r="AP107" s="97">
        <v>1022.38</v>
      </c>
      <c r="AQ107" s="97">
        <v>1102.18</v>
      </c>
      <c r="AR107" s="97"/>
      <c r="AS107" s="98"/>
      <c r="AT107" s="84" t="s">
        <v>1006</v>
      </c>
      <c r="AU107" s="87">
        <v>4.1118421052631603E-2</v>
      </c>
      <c r="AV107" s="97">
        <v>971.2</v>
      </c>
      <c r="AW107" s="97">
        <v>1182.7</v>
      </c>
      <c r="AX107" s="97">
        <v>1066.75</v>
      </c>
      <c r="AY107" s="97"/>
      <c r="AZ107" s="97"/>
      <c r="BA107" s="98">
        <v>675.27</v>
      </c>
      <c r="BB107" s="84" t="s">
        <v>1007</v>
      </c>
      <c r="BC107" s="97">
        <v>1073.23</v>
      </c>
      <c r="BD107" s="97">
        <v>1259.01</v>
      </c>
      <c r="BE107" s="97">
        <v>1147.8900000000001</v>
      </c>
      <c r="BF107" s="97"/>
      <c r="BG107" s="97"/>
      <c r="BH107" s="98">
        <v>840.97</v>
      </c>
      <c r="BI107" s="84" t="s">
        <v>1008</v>
      </c>
      <c r="BJ107" s="87">
        <v>0.13443570612354599</v>
      </c>
      <c r="BK107" s="97">
        <v>1041.74</v>
      </c>
      <c r="BL107" s="97">
        <v>1103.58</v>
      </c>
      <c r="BM107" s="97">
        <v>1223.6600000000001</v>
      </c>
      <c r="BN107" s="97">
        <v>1057.8699999999999</v>
      </c>
      <c r="BO107" s="97"/>
      <c r="BP107" s="98"/>
      <c r="BQ107" s="84" t="s">
        <v>1009</v>
      </c>
      <c r="BR107" s="87">
        <v>1</v>
      </c>
      <c r="BS107" s="97">
        <v>972.83</v>
      </c>
      <c r="BT107" s="97">
        <v>1140.5</v>
      </c>
      <c r="BU107" s="97">
        <v>1154.5</v>
      </c>
      <c r="BV107" s="97"/>
      <c r="BW107" s="97"/>
      <c r="BX107" s="98">
        <v>552.83000000000004</v>
      </c>
      <c r="BY107" s="84" t="s">
        <v>1010</v>
      </c>
      <c r="BZ107" s="97">
        <v>1025.67</v>
      </c>
      <c r="CA107" s="97">
        <v>1147.47</v>
      </c>
      <c r="CB107" s="97">
        <v>990.34</v>
      </c>
      <c r="CC107" s="97">
        <v>616.83000000000004</v>
      </c>
      <c r="CD107" s="97"/>
      <c r="CE107" s="98">
        <v>751.6</v>
      </c>
      <c r="CF107" s="84" t="s">
        <v>1011</v>
      </c>
      <c r="CG107" s="97">
        <v>1011.46</v>
      </c>
      <c r="CH107" s="97">
        <v>1306.42</v>
      </c>
      <c r="CI107" s="97">
        <v>1122.28</v>
      </c>
      <c r="CJ107" s="97"/>
      <c r="CK107" s="97"/>
      <c r="CL107" s="98"/>
      <c r="CM107" s="84" t="s">
        <v>1012</v>
      </c>
      <c r="CN107" s="97">
        <v>835.7</v>
      </c>
      <c r="CO107" s="97">
        <v>966.77</v>
      </c>
      <c r="CP107" s="97">
        <v>1078.21</v>
      </c>
      <c r="CQ107" s="97">
        <v>706.95</v>
      </c>
      <c r="CR107" s="97"/>
      <c r="CS107" s="98">
        <v>553.47</v>
      </c>
      <c r="CT107" s="84" t="s">
        <v>1013</v>
      </c>
      <c r="CU107" s="97">
        <v>945.14</v>
      </c>
      <c r="CV107" s="97">
        <v>1103.0899999999999</v>
      </c>
      <c r="CW107" s="97">
        <v>980.21</v>
      </c>
      <c r="CX107" s="97">
        <v>619.91999999999996</v>
      </c>
      <c r="CY107" s="97"/>
      <c r="CZ107" s="98"/>
      <c r="DA107" s="84" t="s">
        <v>1014</v>
      </c>
      <c r="DB107" s="87">
        <v>0.132529322112517</v>
      </c>
      <c r="DC107" s="97">
        <v>884.34</v>
      </c>
      <c r="DD107" s="97">
        <v>1123.95</v>
      </c>
      <c r="DE107" s="97">
        <v>979.79</v>
      </c>
      <c r="DF107" s="97">
        <v>977.27</v>
      </c>
      <c r="DG107" s="97"/>
      <c r="DH107" s="98">
        <v>759.95</v>
      </c>
      <c r="DI107" s="84" t="s">
        <v>1015</v>
      </c>
      <c r="DJ107" s="87">
        <v>2.7089259108763401E-3</v>
      </c>
      <c r="DK107" s="97">
        <v>766.19</v>
      </c>
      <c r="DL107" s="97">
        <v>888.68</v>
      </c>
      <c r="DM107" s="97">
        <v>888.68</v>
      </c>
      <c r="DN107" s="97">
        <v>765.39</v>
      </c>
      <c r="DO107" s="97"/>
      <c r="DP107" s="98">
        <v>668.95</v>
      </c>
      <c r="DQ107" s="84" t="s">
        <v>1016</v>
      </c>
      <c r="DR107" s="97">
        <v>1017.27</v>
      </c>
      <c r="DS107" s="97">
        <v>1142.9100000000001</v>
      </c>
      <c r="DT107" s="97">
        <v>903.06</v>
      </c>
      <c r="DU107" s="97">
        <v>767.45</v>
      </c>
      <c r="DV107" s="97"/>
      <c r="DW107" s="98"/>
      <c r="DX107" s="84" t="s">
        <v>1017</v>
      </c>
      <c r="DY107" s="97">
        <v>991.04</v>
      </c>
      <c r="DZ107" s="97">
        <v>1098.31</v>
      </c>
      <c r="EA107" s="97">
        <v>1038.3599999999999</v>
      </c>
      <c r="EB107" s="97">
        <v>767.05</v>
      </c>
      <c r="EC107" s="97"/>
      <c r="ED107" s="98">
        <v>579.63</v>
      </c>
      <c r="EE107" s="84" t="s">
        <v>1018</v>
      </c>
      <c r="EF107" s="87">
        <v>1</v>
      </c>
      <c r="EG107" s="97">
        <v>936.58</v>
      </c>
      <c r="EH107" s="97">
        <v>1096.1199999999999</v>
      </c>
      <c r="EI107" s="97">
        <v>956.55</v>
      </c>
      <c r="EJ107" s="97"/>
      <c r="EK107" s="97">
        <v>323.74</v>
      </c>
      <c r="EL107" s="98">
        <v>405.71</v>
      </c>
      <c r="EM107" s="84" t="s">
        <v>1019</v>
      </c>
      <c r="EN107" s="97">
        <v>954.05</v>
      </c>
      <c r="EO107" s="97">
        <v>1085.17</v>
      </c>
      <c r="EP107" s="97">
        <v>947.67</v>
      </c>
      <c r="EQ107" s="97"/>
      <c r="ER107" s="97"/>
      <c r="ES107" s="98">
        <v>848.71</v>
      </c>
      <c r="ET107" s="84" t="s">
        <v>1020</v>
      </c>
      <c r="EU107" s="87">
        <v>1</v>
      </c>
      <c r="EV107" s="97">
        <v>972.84</v>
      </c>
      <c r="EW107" s="97">
        <v>1090.03</v>
      </c>
      <c r="EX107" s="97">
        <v>1090.03</v>
      </c>
      <c r="EY107" s="97"/>
      <c r="EZ107" s="97"/>
      <c r="FA107" s="98">
        <v>495.71</v>
      </c>
      <c r="FB107" s="84" t="s">
        <v>1021</v>
      </c>
      <c r="FC107" s="97">
        <v>586.21</v>
      </c>
      <c r="FD107" s="97">
        <v>553.02</v>
      </c>
      <c r="FE107" s="97">
        <v>615.37</v>
      </c>
      <c r="FF107" s="97"/>
      <c r="FG107" s="97"/>
      <c r="FH107" s="98"/>
      <c r="FI107" s="84" t="s">
        <v>1022</v>
      </c>
      <c r="FJ107" s="97">
        <v>1086.74</v>
      </c>
      <c r="FK107" s="97">
        <v>1257.18</v>
      </c>
      <c r="FL107" s="97">
        <v>1008.42</v>
      </c>
      <c r="FM107" s="97">
        <v>756.14</v>
      </c>
      <c r="FN107" s="97"/>
      <c r="FO107" s="98">
        <v>769.2</v>
      </c>
      <c r="FP107" s="84" t="s">
        <v>1023</v>
      </c>
      <c r="FQ107" s="87">
        <v>0.215633423180593</v>
      </c>
      <c r="FR107" s="97">
        <v>974.74</v>
      </c>
      <c r="FS107" s="97">
        <v>1176.24</v>
      </c>
      <c r="FT107" s="97">
        <v>1055.83</v>
      </c>
      <c r="FU107" s="97">
        <v>711.39</v>
      </c>
      <c r="FV107" s="97">
        <v>627.84</v>
      </c>
      <c r="FW107" s="98">
        <v>676.3</v>
      </c>
      <c r="FX107" s="84" t="s">
        <v>1024</v>
      </c>
      <c r="FY107" s="97">
        <v>985.81</v>
      </c>
      <c r="FZ107" s="97">
        <v>1100.49</v>
      </c>
      <c r="GA107" s="97">
        <v>1033.56</v>
      </c>
      <c r="GB107" s="97">
        <v>1002.59</v>
      </c>
      <c r="GC107" s="97"/>
      <c r="GD107" s="98">
        <v>631.29999999999995</v>
      </c>
      <c r="GE107" s="84" t="s">
        <v>1025</v>
      </c>
      <c r="GF107" s="87">
        <v>0.20229810648972299</v>
      </c>
      <c r="GG107" s="97">
        <v>932.04</v>
      </c>
      <c r="GH107" s="97">
        <v>1072.1400000000001</v>
      </c>
      <c r="GI107" s="97">
        <v>682.33</v>
      </c>
      <c r="GJ107" s="97">
        <v>591.72</v>
      </c>
      <c r="GK107" s="97"/>
      <c r="GL107" s="98">
        <v>612.08000000000004</v>
      </c>
      <c r="GM107" s="84" t="s">
        <v>1026</v>
      </c>
      <c r="GN107" s="87">
        <v>9.6293657136804406E-2</v>
      </c>
      <c r="GO107" s="97">
        <v>976.8</v>
      </c>
      <c r="GP107" s="97">
        <v>1494.09</v>
      </c>
      <c r="GQ107" s="97">
        <v>930.29</v>
      </c>
      <c r="GR107" s="97">
        <v>734.91</v>
      </c>
      <c r="GS107" s="97"/>
      <c r="GT107" s="98"/>
      <c r="GU107" s="84" t="s">
        <v>1027</v>
      </c>
      <c r="GV107" s="87">
        <v>1</v>
      </c>
      <c r="GW107" s="97">
        <v>804.49</v>
      </c>
      <c r="GX107" s="97">
        <v>856.84</v>
      </c>
      <c r="GY107" s="97">
        <v>912.86</v>
      </c>
      <c r="GZ107" s="97"/>
      <c r="HA107" s="97"/>
      <c r="HB107" s="98">
        <v>743.94</v>
      </c>
      <c r="HC107" s="84" t="s">
        <v>1028</v>
      </c>
      <c r="HD107" s="87">
        <v>1</v>
      </c>
      <c r="HE107" s="97">
        <v>921.35</v>
      </c>
      <c r="HF107" s="97">
        <v>1039.8499999999999</v>
      </c>
      <c r="HG107" s="97"/>
      <c r="HH107" s="97">
        <v>727.72</v>
      </c>
      <c r="HI107" s="97">
        <v>721.08</v>
      </c>
      <c r="HJ107" s="98">
        <v>617.54999999999995</v>
      </c>
      <c r="HK107" s="99"/>
      <c r="HL107" s="87"/>
      <c r="HM107" s="97"/>
      <c r="HN107" s="97"/>
      <c r="HO107" s="97"/>
      <c r="HP107" s="97"/>
      <c r="HQ107" s="97"/>
      <c r="HR107" s="98"/>
    </row>
    <row r="108" spans="1:226" x14ac:dyDescent="0.35">
      <c r="A108" s="100">
        <v>44648</v>
      </c>
      <c r="B108" s="101" t="s">
        <v>1000</v>
      </c>
      <c r="C108" s="102">
        <v>1028.0004345561194</v>
      </c>
      <c r="D108" s="102">
        <v>1191.7370794052397</v>
      </c>
      <c r="E108" s="102">
        <v>1181.2611984221221</v>
      </c>
      <c r="F108" s="102">
        <v>718.72104243057936</v>
      </c>
      <c r="G108" s="102">
        <v>608.54268653864517</v>
      </c>
      <c r="H108" s="103">
        <v>642.09420425138205</v>
      </c>
      <c r="I108" s="101" t="s">
        <v>1001</v>
      </c>
      <c r="J108" s="102">
        <v>1052.7222737161071</v>
      </c>
      <c r="K108" s="102">
        <v>1199.4073489121824</v>
      </c>
      <c r="L108" s="102">
        <v>1188.1862873894868</v>
      </c>
      <c r="M108" s="102">
        <v>688.63288779630068</v>
      </c>
      <c r="N108" s="102">
        <v>542.03943191311612</v>
      </c>
      <c r="O108" s="103">
        <v>630.55081625459457</v>
      </c>
      <c r="P108" s="84" t="s">
        <v>1002</v>
      </c>
      <c r="Q108" s="97">
        <v>974.06</v>
      </c>
      <c r="R108" s="97">
        <v>1176.54</v>
      </c>
      <c r="S108" s="97">
        <v>1185.58</v>
      </c>
      <c r="T108" s="97">
        <v>765</v>
      </c>
      <c r="U108" s="97"/>
      <c r="V108" s="98"/>
      <c r="W108" s="84" t="s">
        <v>1003</v>
      </c>
      <c r="X108" s="97">
        <v>999.15</v>
      </c>
      <c r="Y108" s="97">
        <v>1165.74</v>
      </c>
      <c r="Z108" s="97">
        <v>1092.67</v>
      </c>
      <c r="AA108" s="97">
        <v>641.29999999999995</v>
      </c>
      <c r="AB108" s="97"/>
      <c r="AC108" s="98">
        <v>890.08</v>
      </c>
      <c r="AD108" s="84" t="s">
        <v>1004</v>
      </c>
      <c r="AE108" s="87">
        <v>0.51129972389814904</v>
      </c>
      <c r="AF108" s="97">
        <v>856.51</v>
      </c>
      <c r="AG108" s="97">
        <v>916.55</v>
      </c>
      <c r="AH108" s="97">
        <v>960.39</v>
      </c>
      <c r="AI108" s="97"/>
      <c r="AJ108" s="97"/>
      <c r="AK108" s="98">
        <v>566.6</v>
      </c>
      <c r="AL108" s="88" t="s">
        <v>1005</v>
      </c>
      <c r="AM108" s="89">
        <v>1</v>
      </c>
      <c r="AN108" s="97">
        <v>828.93</v>
      </c>
      <c r="AO108" s="97">
        <v>1082.24</v>
      </c>
      <c r="AP108" s="97">
        <v>1022.39</v>
      </c>
      <c r="AQ108" s="97">
        <v>1042.5</v>
      </c>
      <c r="AR108" s="97"/>
      <c r="AS108" s="98"/>
      <c r="AT108" s="84" t="s">
        <v>1006</v>
      </c>
      <c r="AU108" s="87">
        <v>4.0567951318458403E-2</v>
      </c>
      <c r="AV108" s="97">
        <v>965.57</v>
      </c>
      <c r="AW108" s="97">
        <v>1180.6400000000001</v>
      </c>
      <c r="AX108" s="97">
        <v>1067.49</v>
      </c>
      <c r="AY108" s="97"/>
      <c r="AZ108" s="97"/>
      <c r="BA108" s="98">
        <v>680.15</v>
      </c>
      <c r="BB108" s="84" t="s">
        <v>1007</v>
      </c>
      <c r="BC108" s="97">
        <v>1132.05</v>
      </c>
      <c r="BD108" s="97">
        <v>1360.69</v>
      </c>
      <c r="BE108" s="97">
        <v>1263.02</v>
      </c>
      <c r="BF108" s="97"/>
      <c r="BG108" s="97"/>
      <c r="BH108" s="98">
        <v>859.46</v>
      </c>
      <c r="BI108" s="84" t="s">
        <v>1008</v>
      </c>
      <c r="BJ108" s="87">
        <v>0.13442124931109101</v>
      </c>
      <c r="BK108" s="97">
        <v>1073.8900000000001</v>
      </c>
      <c r="BL108" s="97">
        <v>1275.52</v>
      </c>
      <c r="BM108" s="97">
        <v>1374.08</v>
      </c>
      <c r="BN108" s="97">
        <v>1079.27</v>
      </c>
      <c r="BO108" s="97"/>
      <c r="BP108" s="98"/>
      <c r="BQ108" s="84" t="s">
        <v>1009</v>
      </c>
      <c r="BR108" s="87">
        <v>1</v>
      </c>
      <c r="BS108" s="97">
        <v>994.5</v>
      </c>
      <c r="BT108" s="97">
        <v>1196.33</v>
      </c>
      <c r="BU108" s="97">
        <v>1248.67</v>
      </c>
      <c r="BV108" s="97"/>
      <c r="BW108" s="97"/>
      <c r="BX108" s="98">
        <v>552.83000000000004</v>
      </c>
      <c r="BY108" s="84" t="s">
        <v>1010</v>
      </c>
      <c r="BZ108" s="97">
        <v>1029.95</v>
      </c>
      <c r="CA108" s="97">
        <v>1139.3399999999999</v>
      </c>
      <c r="CB108" s="97">
        <v>1052.8599999999999</v>
      </c>
      <c r="CC108" s="97">
        <v>598.53</v>
      </c>
      <c r="CD108" s="97"/>
      <c r="CE108" s="98">
        <v>743.88</v>
      </c>
      <c r="CF108" s="84" t="s">
        <v>1011</v>
      </c>
      <c r="CG108" s="97">
        <v>1006.62</v>
      </c>
      <c r="CH108" s="97">
        <v>1277.3800000000001</v>
      </c>
      <c r="CI108" s="97">
        <v>1293.95</v>
      </c>
      <c r="CJ108" s="97"/>
      <c r="CK108" s="97"/>
      <c r="CL108" s="98"/>
      <c r="CM108" s="84" t="s">
        <v>1012</v>
      </c>
      <c r="CN108" s="97">
        <v>978.83</v>
      </c>
      <c r="CO108" s="97">
        <v>1154.6400000000001</v>
      </c>
      <c r="CP108" s="97">
        <v>1179.6600000000001</v>
      </c>
      <c r="CQ108" s="97">
        <v>753.49</v>
      </c>
      <c r="CR108" s="97"/>
      <c r="CS108" s="98">
        <v>682.93</v>
      </c>
      <c r="CT108" s="84" t="s">
        <v>1013</v>
      </c>
      <c r="CU108" s="97">
        <v>951.6</v>
      </c>
      <c r="CV108" s="97">
        <v>1170.02</v>
      </c>
      <c r="CW108" s="97">
        <v>981.82</v>
      </c>
      <c r="CX108" s="97">
        <v>619.91999999999996</v>
      </c>
      <c r="CY108" s="97"/>
      <c r="CZ108" s="98"/>
      <c r="DA108" s="84" t="s">
        <v>1014</v>
      </c>
      <c r="DB108" s="87">
        <v>0.13203934772562201</v>
      </c>
      <c r="DC108" s="97">
        <v>763.61</v>
      </c>
      <c r="DD108" s="97">
        <v>935.89</v>
      </c>
      <c r="DE108" s="97">
        <v>958.21</v>
      </c>
      <c r="DF108" s="97">
        <v>1089.19</v>
      </c>
      <c r="DG108" s="97"/>
      <c r="DH108" s="98">
        <v>736.96</v>
      </c>
      <c r="DI108" s="84" t="s">
        <v>1015</v>
      </c>
      <c r="DJ108" s="87">
        <v>2.6728677197765502E-3</v>
      </c>
      <c r="DK108" s="97">
        <v>756.01</v>
      </c>
      <c r="DL108" s="97">
        <v>862.93</v>
      </c>
      <c r="DM108" s="97">
        <v>862.93</v>
      </c>
      <c r="DN108" s="97">
        <v>755.2</v>
      </c>
      <c r="DO108" s="97"/>
      <c r="DP108" s="98">
        <v>641.54999999999995</v>
      </c>
      <c r="DQ108" s="84" t="s">
        <v>1016</v>
      </c>
      <c r="DR108" s="97">
        <v>1001.01</v>
      </c>
      <c r="DS108" s="97">
        <v>1118.52</v>
      </c>
      <c r="DT108" s="97">
        <v>962.93</v>
      </c>
      <c r="DU108" s="97">
        <v>737.33</v>
      </c>
      <c r="DV108" s="97"/>
      <c r="DW108" s="98"/>
      <c r="DX108" s="84" t="s">
        <v>1017</v>
      </c>
      <c r="DY108" s="97">
        <v>1054.75</v>
      </c>
      <c r="DZ108" s="97">
        <v>1155.45</v>
      </c>
      <c r="EA108" s="97">
        <v>1106.53</v>
      </c>
      <c r="EB108" s="97">
        <v>804.28</v>
      </c>
      <c r="EC108" s="97"/>
      <c r="ED108" s="98">
        <v>590.99</v>
      </c>
      <c r="EE108" s="84" t="s">
        <v>1018</v>
      </c>
      <c r="EF108" s="87">
        <v>1</v>
      </c>
      <c r="EG108" s="97">
        <v>959.5</v>
      </c>
      <c r="EH108" s="97">
        <v>1130.8</v>
      </c>
      <c r="EI108" s="97">
        <v>963.33</v>
      </c>
      <c r="EJ108" s="97"/>
      <c r="EK108" s="97">
        <v>323.74</v>
      </c>
      <c r="EL108" s="98">
        <v>435.88</v>
      </c>
      <c r="EM108" s="84" t="s">
        <v>1019</v>
      </c>
      <c r="EN108" s="97">
        <v>972</v>
      </c>
      <c r="EO108" s="97">
        <v>1245.8499999999999</v>
      </c>
      <c r="EP108" s="97">
        <v>1109.07</v>
      </c>
      <c r="EQ108" s="97"/>
      <c r="ER108" s="97"/>
      <c r="ES108" s="98">
        <v>896.86</v>
      </c>
      <c r="ET108" s="84" t="s">
        <v>1020</v>
      </c>
      <c r="EU108" s="87">
        <v>1</v>
      </c>
      <c r="EV108" s="97">
        <v>980.27</v>
      </c>
      <c r="EW108" s="97">
        <v>1083.42</v>
      </c>
      <c r="EX108" s="97">
        <v>1083.42</v>
      </c>
      <c r="EY108" s="97"/>
      <c r="EZ108" s="97"/>
      <c r="FA108" s="98">
        <v>495.71</v>
      </c>
      <c r="FB108" s="84" t="s">
        <v>1021</v>
      </c>
      <c r="FC108" s="97">
        <v>586.21</v>
      </c>
      <c r="FD108" s="97">
        <v>553.02</v>
      </c>
      <c r="FE108" s="97">
        <v>615.37</v>
      </c>
      <c r="FF108" s="97"/>
      <c r="FG108" s="97"/>
      <c r="FH108" s="98"/>
      <c r="FI108" s="84" t="s">
        <v>1022</v>
      </c>
      <c r="FJ108" s="97">
        <v>1094.74</v>
      </c>
      <c r="FK108" s="97">
        <v>1270.98</v>
      </c>
      <c r="FL108" s="97">
        <v>1125.52</v>
      </c>
      <c r="FM108" s="97">
        <v>843.14</v>
      </c>
      <c r="FN108" s="97"/>
      <c r="FO108" s="98">
        <v>755.82</v>
      </c>
      <c r="FP108" s="84" t="s">
        <v>1023</v>
      </c>
      <c r="FQ108" s="87">
        <v>0.21195421788893601</v>
      </c>
      <c r="FR108" s="97">
        <v>972.76</v>
      </c>
      <c r="FS108" s="97">
        <v>1200.4000000000001</v>
      </c>
      <c r="FT108" s="97">
        <v>1130.58</v>
      </c>
      <c r="FU108" s="97">
        <v>745.01</v>
      </c>
      <c r="FV108" s="97">
        <v>617.13</v>
      </c>
      <c r="FW108" s="98">
        <v>670.81</v>
      </c>
      <c r="FX108" s="84" t="s">
        <v>1024</v>
      </c>
      <c r="FY108" s="97">
        <v>1016.71</v>
      </c>
      <c r="FZ108" s="97">
        <v>1155.77</v>
      </c>
      <c r="GA108" s="97">
        <v>1078.28</v>
      </c>
      <c r="GB108" s="97">
        <v>935.36</v>
      </c>
      <c r="GC108" s="97"/>
      <c r="GD108" s="98">
        <v>580.89</v>
      </c>
      <c r="GE108" s="84" t="s">
        <v>1025</v>
      </c>
      <c r="GF108" s="87">
        <v>0.20208960653153599</v>
      </c>
      <c r="GG108" s="97">
        <v>958.42</v>
      </c>
      <c r="GH108" s="97">
        <v>1075.96</v>
      </c>
      <c r="GI108" s="97">
        <v>681.63</v>
      </c>
      <c r="GJ108" s="97">
        <v>591.11</v>
      </c>
      <c r="GK108" s="97"/>
      <c r="GL108" s="98">
        <v>605.5</v>
      </c>
      <c r="GM108" s="84" t="s">
        <v>1026</v>
      </c>
      <c r="GN108" s="87">
        <v>9.5946270088750299E-2</v>
      </c>
      <c r="GO108" s="97">
        <v>1011.2</v>
      </c>
      <c r="GP108" s="97">
        <v>1557.02</v>
      </c>
      <c r="GQ108" s="97">
        <v>983.51</v>
      </c>
      <c r="GR108" s="97">
        <v>785.8</v>
      </c>
      <c r="GS108" s="97"/>
      <c r="GT108" s="98"/>
      <c r="GU108" s="84" t="s">
        <v>1027</v>
      </c>
      <c r="GV108" s="87">
        <v>1</v>
      </c>
      <c r="GW108" s="97">
        <v>804.39</v>
      </c>
      <c r="GX108" s="97">
        <v>856.84</v>
      </c>
      <c r="GY108" s="97">
        <v>910.49</v>
      </c>
      <c r="GZ108" s="97"/>
      <c r="HA108" s="97"/>
      <c r="HB108" s="98">
        <v>735.29</v>
      </c>
      <c r="HC108" s="84" t="s">
        <v>1028</v>
      </c>
      <c r="HD108" s="87">
        <v>1</v>
      </c>
      <c r="HE108" s="97">
        <v>873.85</v>
      </c>
      <c r="HF108" s="97">
        <v>990.68</v>
      </c>
      <c r="HG108" s="97"/>
      <c r="HH108" s="97">
        <v>658.24</v>
      </c>
      <c r="HI108" s="97">
        <v>651.6</v>
      </c>
      <c r="HJ108" s="98">
        <v>614.22</v>
      </c>
      <c r="HK108" s="99"/>
      <c r="HL108" s="87"/>
      <c r="HM108" s="97"/>
      <c r="HN108" s="97"/>
      <c r="HO108" s="97"/>
      <c r="HP108" s="97"/>
      <c r="HQ108" s="97"/>
      <c r="HR108" s="98"/>
    </row>
    <row r="109" spans="1:226" x14ac:dyDescent="0.35">
      <c r="A109" s="100">
        <v>44641</v>
      </c>
      <c r="B109" s="101" t="s">
        <v>1000</v>
      </c>
      <c r="C109" s="102">
        <v>1017.6416458704869</v>
      </c>
      <c r="D109" s="102">
        <v>1143.9881894663008</v>
      </c>
      <c r="E109" s="102">
        <v>1141.2812692957325</v>
      </c>
      <c r="F109" s="102">
        <v>728.51262559790143</v>
      </c>
      <c r="G109" s="102">
        <v>620.08261966179418</v>
      </c>
      <c r="H109" s="103">
        <v>634.44388935765494</v>
      </c>
      <c r="I109" s="101" t="s">
        <v>1001</v>
      </c>
      <c r="J109" s="102">
        <v>1042.0957958777883</v>
      </c>
      <c r="K109" s="102">
        <v>1151.6638642859423</v>
      </c>
      <c r="L109" s="102">
        <v>1150.5678115986098</v>
      </c>
      <c r="M109" s="102">
        <v>707.46146835771594</v>
      </c>
      <c r="N109" s="102">
        <v>620.56756892230578</v>
      </c>
      <c r="O109" s="103">
        <v>610.74934053217203</v>
      </c>
      <c r="P109" s="84" t="s">
        <v>1002</v>
      </c>
      <c r="Q109" s="97">
        <v>959.06</v>
      </c>
      <c r="R109" s="97">
        <v>1118.2</v>
      </c>
      <c r="S109" s="97">
        <v>1209.6400000000001</v>
      </c>
      <c r="T109" s="97">
        <v>722</v>
      </c>
      <c r="U109" s="97"/>
      <c r="V109" s="98"/>
      <c r="W109" s="84" t="s">
        <v>1003</v>
      </c>
      <c r="X109" s="97">
        <v>993.31</v>
      </c>
      <c r="Y109" s="97">
        <v>1096.7</v>
      </c>
      <c r="Z109" s="97">
        <v>936.89</v>
      </c>
      <c r="AA109" s="97">
        <v>597.55999999999995</v>
      </c>
      <c r="AB109" s="97"/>
      <c r="AC109" s="98">
        <v>869.42</v>
      </c>
      <c r="AD109" s="84" t="s">
        <v>1004</v>
      </c>
      <c r="AE109" s="87">
        <v>0.51129972389814904</v>
      </c>
      <c r="AF109" s="97">
        <v>859.88</v>
      </c>
      <c r="AG109" s="97">
        <v>905.98</v>
      </c>
      <c r="AH109" s="97">
        <v>960.39</v>
      </c>
      <c r="AI109" s="97"/>
      <c r="AJ109" s="97"/>
      <c r="AK109" s="98">
        <v>565.36</v>
      </c>
      <c r="AL109" s="88" t="s">
        <v>1005</v>
      </c>
      <c r="AM109" s="89">
        <v>1</v>
      </c>
      <c r="AN109" s="97">
        <v>813.36</v>
      </c>
      <c r="AO109" s="97">
        <v>1073.1199999999999</v>
      </c>
      <c r="AP109" s="97">
        <v>1021.54</v>
      </c>
      <c r="AQ109" s="97">
        <v>1041.44</v>
      </c>
      <c r="AR109" s="97"/>
      <c r="AS109" s="98"/>
      <c r="AT109" s="84" t="s">
        <v>1006</v>
      </c>
      <c r="AU109" s="87">
        <v>4.0513713892152498E-2</v>
      </c>
      <c r="AV109" s="97">
        <v>947.37</v>
      </c>
      <c r="AW109" s="97">
        <v>1133.23</v>
      </c>
      <c r="AX109" s="97">
        <v>984.67</v>
      </c>
      <c r="AY109" s="97"/>
      <c r="AZ109" s="97"/>
      <c r="BA109" s="98">
        <v>685.87</v>
      </c>
      <c r="BB109" s="84" t="s">
        <v>1007</v>
      </c>
      <c r="BC109" s="97">
        <v>1147.18</v>
      </c>
      <c r="BD109" s="97">
        <v>1355.65</v>
      </c>
      <c r="BE109" s="97">
        <v>1247.05</v>
      </c>
      <c r="BF109" s="97"/>
      <c r="BG109" s="97"/>
      <c r="BH109" s="98">
        <v>824.17</v>
      </c>
      <c r="BI109" s="84" t="s">
        <v>1008</v>
      </c>
      <c r="BJ109" s="87">
        <v>0.134388732848638</v>
      </c>
      <c r="BK109" s="97">
        <v>1009.12</v>
      </c>
      <c r="BL109" s="97">
        <v>1135.45</v>
      </c>
      <c r="BM109" s="97">
        <v>1233.98</v>
      </c>
      <c r="BN109" s="97">
        <v>993</v>
      </c>
      <c r="BO109" s="97"/>
      <c r="BP109" s="98"/>
      <c r="BQ109" s="84" t="s">
        <v>1009</v>
      </c>
      <c r="BR109" s="87">
        <v>1</v>
      </c>
      <c r="BS109" s="97">
        <v>965.33</v>
      </c>
      <c r="BT109" s="97">
        <v>1165.5</v>
      </c>
      <c r="BU109" s="97">
        <v>1146.17</v>
      </c>
      <c r="BV109" s="97"/>
      <c r="BW109" s="97"/>
      <c r="BX109" s="98">
        <v>552.83000000000004</v>
      </c>
      <c r="BY109" s="84" t="s">
        <v>1010</v>
      </c>
      <c r="BZ109" s="97">
        <v>1026</v>
      </c>
      <c r="CA109" s="97">
        <v>1106.6400000000001</v>
      </c>
      <c r="CB109" s="97">
        <v>1009.98</v>
      </c>
      <c r="CC109" s="97">
        <v>639.33000000000004</v>
      </c>
      <c r="CD109" s="97"/>
      <c r="CE109" s="98">
        <v>738.5</v>
      </c>
      <c r="CF109" s="84" t="s">
        <v>1011</v>
      </c>
      <c r="CG109" s="97">
        <v>995.33</v>
      </c>
      <c r="CH109" s="97">
        <v>1275.77</v>
      </c>
      <c r="CI109" s="97">
        <v>1103.0999999999999</v>
      </c>
      <c r="CJ109" s="97"/>
      <c r="CK109" s="97"/>
      <c r="CL109" s="98"/>
      <c r="CM109" s="84" t="s">
        <v>1012</v>
      </c>
      <c r="CN109" s="97">
        <v>953.41</v>
      </c>
      <c r="CO109" s="97">
        <v>1037.18</v>
      </c>
      <c r="CP109" s="97">
        <v>1204.19</v>
      </c>
      <c r="CQ109" s="97">
        <v>681.85</v>
      </c>
      <c r="CR109" s="97"/>
      <c r="CS109" s="98">
        <v>670.75</v>
      </c>
      <c r="CT109" s="84" t="s">
        <v>1013</v>
      </c>
      <c r="CU109" s="97">
        <v>929.82</v>
      </c>
      <c r="CV109" s="97">
        <v>1113.57</v>
      </c>
      <c r="CW109" s="97">
        <v>921.34</v>
      </c>
      <c r="CX109" s="97">
        <v>619.91999999999996</v>
      </c>
      <c r="CY109" s="97"/>
      <c r="CZ109" s="98"/>
      <c r="DA109" s="84" t="s">
        <v>1014</v>
      </c>
      <c r="DB109" s="87">
        <v>0.13204283469557501</v>
      </c>
      <c r="DC109" s="97">
        <v>880.57</v>
      </c>
      <c r="DD109" s="97">
        <v>1126.48</v>
      </c>
      <c r="DE109" s="97">
        <v>958.23</v>
      </c>
      <c r="DF109" s="97">
        <v>1089.22</v>
      </c>
      <c r="DG109" s="97"/>
      <c r="DH109" s="98">
        <v>772.79</v>
      </c>
      <c r="DI109" s="84" t="s">
        <v>1015</v>
      </c>
      <c r="DJ109" s="87">
        <v>2.67036957914975E-3</v>
      </c>
      <c r="DK109" s="97">
        <v>755.29</v>
      </c>
      <c r="DL109" s="97">
        <v>855.34</v>
      </c>
      <c r="DM109" s="97">
        <v>855.34</v>
      </c>
      <c r="DN109" s="97">
        <v>754.49</v>
      </c>
      <c r="DO109" s="97"/>
      <c r="DP109" s="98">
        <v>628.29999999999995</v>
      </c>
      <c r="DQ109" s="84" t="s">
        <v>1016</v>
      </c>
      <c r="DR109" s="97">
        <v>1001.01</v>
      </c>
      <c r="DS109" s="97">
        <v>1102.26</v>
      </c>
      <c r="DT109" s="97">
        <v>1035.22</v>
      </c>
      <c r="DU109" s="97">
        <v>737.33</v>
      </c>
      <c r="DV109" s="97"/>
      <c r="DW109" s="98"/>
      <c r="DX109" s="84" t="s">
        <v>1017</v>
      </c>
      <c r="DY109" s="97">
        <v>1023.4</v>
      </c>
      <c r="DZ109" s="97">
        <v>1124.04</v>
      </c>
      <c r="EA109" s="97">
        <v>1065.1500000000001</v>
      </c>
      <c r="EB109" s="97">
        <v>750.83</v>
      </c>
      <c r="EC109" s="97"/>
      <c r="ED109" s="98">
        <v>571.42999999999995</v>
      </c>
      <c r="EE109" s="84" t="s">
        <v>1018</v>
      </c>
      <c r="EF109" s="87">
        <v>1</v>
      </c>
      <c r="EG109" s="97">
        <v>964.64</v>
      </c>
      <c r="EH109" s="97">
        <v>1129.78</v>
      </c>
      <c r="EI109" s="97">
        <v>951.43</v>
      </c>
      <c r="EJ109" s="97"/>
      <c r="EK109" s="97">
        <v>323.74</v>
      </c>
      <c r="EL109" s="98">
        <v>434.76</v>
      </c>
      <c r="EM109" s="84" t="s">
        <v>1019</v>
      </c>
      <c r="EN109" s="97">
        <v>914.73</v>
      </c>
      <c r="EO109" s="97">
        <v>1088.5899999999999</v>
      </c>
      <c r="EP109" s="97">
        <v>952.93</v>
      </c>
      <c r="EQ109" s="97"/>
      <c r="ER109" s="97"/>
      <c r="ES109" s="98">
        <v>865.38</v>
      </c>
      <c r="ET109" s="84" t="s">
        <v>1020</v>
      </c>
      <c r="EU109" s="87">
        <v>1</v>
      </c>
      <c r="EV109" s="97">
        <v>983.95</v>
      </c>
      <c r="EW109" s="97">
        <v>1002.38</v>
      </c>
      <c r="EX109" s="97">
        <v>1002.38</v>
      </c>
      <c r="EY109" s="97"/>
      <c r="EZ109" s="97"/>
      <c r="FA109" s="98">
        <v>497.78</v>
      </c>
      <c r="FB109" s="84" t="s">
        <v>1021</v>
      </c>
      <c r="FC109" s="97">
        <v>586.21</v>
      </c>
      <c r="FD109" s="97">
        <v>553.02</v>
      </c>
      <c r="FE109" s="97">
        <v>615.37</v>
      </c>
      <c r="FF109" s="97"/>
      <c r="FG109" s="97"/>
      <c r="FH109" s="98"/>
      <c r="FI109" s="84" t="s">
        <v>1022</v>
      </c>
      <c r="FJ109" s="97">
        <v>1059.2</v>
      </c>
      <c r="FK109" s="97">
        <v>1242.05</v>
      </c>
      <c r="FL109" s="97">
        <v>1016.43</v>
      </c>
      <c r="FM109" s="97">
        <v>755.14</v>
      </c>
      <c r="FN109" s="97"/>
      <c r="FO109" s="98">
        <v>722.76</v>
      </c>
      <c r="FP109" s="84" t="s">
        <v>1023</v>
      </c>
      <c r="FQ109" s="87">
        <v>0.212947189097104</v>
      </c>
      <c r="FR109" s="97">
        <v>964.99</v>
      </c>
      <c r="FS109" s="97">
        <v>1123.92</v>
      </c>
      <c r="FT109" s="97">
        <v>1025.0999999999999</v>
      </c>
      <c r="FU109" s="97">
        <v>695.85</v>
      </c>
      <c r="FV109" s="97">
        <v>620.02</v>
      </c>
      <c r="FW109" s="98">
        <v>675.41</v>
      </c>
      <c r="FX109" s="84" t="s">
        <v>1024</v>
      </c>
      <c r="FY109" s="97">
        <v>935.41</v>
      </c>
      <c r="FZ109" s="97">
        <v>1022.6</v>
      </c>
      <c r="GA109" s="97">
        <v>979.09</v>
      </c>
      <c r="GB109" s="97">
        <v>1060.6500000000001</v>
      </c>
      <c r="GC109" s="97"/>
      <c r="GD109" s="98">
        <v>584.15</v>
      </c>
      <c r="GE109" s="84" t="s">
        <v>1025</v>
      </c>
      <c r="GF109" s="87">
        <v>0.20214271275520501</v>
      </c>
      <c r="GG109" s="97">
        <v>972.1</v>
      </c>
      <c r="GH109" s="97">
        <v>1022.05</v>
      </c>
      <c r="GI109" s="97">
        <v>681.81</v>
      </c>
      <c r="GJ109" s="97">
        <v>591.27</v>
      </c>
      <c r="GK109" s="97"/>
      <c r="GL109" s="98">
        <v>580.69000000000005</v>
      </c>
      <c r="GM109" s="84" t="s">
        <v>1026</v>
      </c>
      <c r="GN109" s="87">
        <v>9.6072553992775298E-2</v>
      </c>
      <c r="GO109" s="97">
        <v>986.86</v>
      </c>
      <c r="GP109" s="97">
        <v>1524.33</v>
      </c>
      <c r="GQ109" s="97">
        <v>895.26</v>
      </c>
      <c r="GR109" s="97">
        <v>742.93</v>
      </c>
      <c r="GS109" s="97"/>
      <c r="GT109" s="98"/>
      <c r="GU109" s="84" t="s">
        <v>1027</v>
      </c>
      <c r="GV109" s="87">
        <v>1</v>
      </c>
      <c r="GW109" s="97">
        <v>845.16</v>
      </c>
      <c r="GX109" s="97">
        <v>935.49</v>
      </c>
      <c r="GY109" s="97">
        <v>794.83</v>
      </c>
      <c r="GZ109" s="97"/>
      <c r="HA109" s="97"/>
      <c r="HB109" s="98">
        <v>686.13</v>
      </c>
      <c r="HC109" s="84" t="s">
        <v>1028</v>
      </c>
      <c r="HD109" s="87">
        <v>1</v>
      </c>
      <c r="HE109" s="97">
        <v>873.02</v>
      </c>
      <c r="HF109" s="97">
        <v>942.35</v>
      </c>
      <c r="HG109" s="97"/>
      <c r="HH109" s="97">
        <v>776.18</v>
      </c>
      <c r="HI109" s="97">
        <v>769.54</v>
      </c>
      <c r="HJ109" s="98">
        <v>570.89</v>
      </c>
      <c r="HK109" s="99"/>
      <c r="HL109" s="87"/>
      <c r="HM109" s="97"/>
      <c r="HN109" s="97"/>
      <c r="HO109" s="97"/>
      <c r="HP109" s="97"/>
      <c r="HQ109" s="97"/>
      <c r="HR109" s="98"/>
    </row>
    <row r="110" spans="1:226" x14ac:dyDescent="0.35">
      <c r="A110" s="100">
        <v>44634</v>
      </c>
      <c r="B110" s="101" t="s">
        <v>1000</v>
      </c>
      <c r="C110" s="102">
        <v>1070.9495643234638</v>
      </c>
      <c r="D110" s="102">
        <v>1211.4572204620133</v>
      </c>
      <c r="E110" s="102">
        <v>1333.5713775741219</v>
      </c>
      <c r="F110" s="102">
        <v>754.93791422100571</v>
      </c>
      <c r="G110" s="102">
        <v>644.37693512945441</v>
      </c>
      <c r="H110" s="103">
        <v>625.34426076946124</v>
      </c>
      <c r="I110" s="101" t="s">
        <v>1001</v>
      </c>
      <c r="J110" s="102">
        <v>1103.686536468653</v>
      </c>
      <c r="K110" s="102">
        <v>1228.7785752267509</v>
      </c>
      <c r="L110" s="102">
        <v>1351.93966491891</v>
      </c>
      <c r="M110" s="102">
        <v>727.14524633829274</v>
      </c>
      <c r="N110" s="102">
        <v>565.90282372598165</v>
      </c>
      <c r="O110" s="103">
        <v>599.82239473364598</v>
      </c>
      <c r="P110" s="84" t="s">
        <v>1002</v>
      </c>
      <c r="Q110" s="97">
        <v>1166.56</v>
      </c>
      <c r="R110" s="97">
        <v>1280.7</v>
      </c>
      <c r="S110" s="97">
        <v>1371</v>
      </c>
      <c r="T110" s="97">
        <v>807</v>
      </c>
      <c r="U110" s="97"/>
      <c r="V110" s="98"/>
      <c r="W110" s="84" t="s">
        <v>1003</v>
      </c>
      <c r="X110" s="97">
        <v>1011.93</v>
      </c>
      <c r="Y110" s="97">
        <v>1170.82</v>
      </c>
      <c r="Z110" s="97">
        <v>894.24</v>
      </c>
      <c r="AA110" s="97">
        <v>668.79</v>
      </c>
      <c r="AB110" s="97"/>
      <c r="AC110" s="98">
        <v>830.58</v>
      </c>
      <c r="AD110" s="84" t="s">
        <v>1004</v>
      </c>
      <c r="AE110" s="87">
        <v>0.51129972389814904</v>
      </c>
      <c r="AF110" s="97">
        <v>841</v>
      </c>
      <c r="AG110" s="97">
        <v>894.65</v>
      </c>
      <c r="AH110" s="97">
        <v>938.4</v>
      </c>
      <c r="AI110" s="97"/>
      <c r="AJ110" s="97"/>
      <c r="AK110" s="98">
        <v>558.58000000000004</v>
      </c>
      <c r="AL110" s="88" t="s">
        <v>1005</v>
      </c>
      <c r="AM110" s="89">
        <v>1</v>
      </c>
      <c r="AN110" s="97">
        <v>813.64</v>
      </c>
      <c r="AO110" s="97">
        <v>963.78</v>
      </c>
      <c r="AP110" s="97">
        <v>892.16</v>
      </c>
      <c r="AQ110" s="97">
        <v>799.63</v>
      </c>
      <c r="AR110" s="97"/>
      <c r="AS110" s="98"/>
      <c r="AT110" s="84" t="s">
        <v>1006</v>
      </c>
      <c r="AU110" s="87">
        <v>4.0176777822418602E-2</v>
      </c>
      <c r="AV110" s="97">
        <v>1014.37</v>
      </c>
      <c r="AW110" s="97">
        <v>1234.1099999999999</v>
      </c>
      <c r="AX110" s="97">
        <v>1070.8800000000001</v>
      </c>
      <c r="AY110" s="97"/>
      <c r="AZ110" s="97"/>
      <c r="BA110" s="98">
        <v>650.45000000000005</v>
      </c>
      <c r="BB110" s="84" t="s">
        <v>1007</v>
      </c>
      <c r="BC110" s="97">
        <v>1243.82</v>
      </c>
      <c r="BD110" s="97">
        <v>1472.46</v>
      </c>
      <c r="BE110" s="97">
        <v>1595.79</v>
      </c>
      <c r="BF110" s="97"/>
      <c r="BG110" s="97"/>
      <c r="BH110" s="98">
        <v>744.33</v>
      </c>
      <c r="BI110" s="84" t="s">
        <v>1008</v>
      </c>
      <c r="BJ110" s="87">
        <v>0.134399569921376</v>
      </c>
      <c r="BK110" s="97">
        <v>1030.71</v>
      </c>
      <c r="BL110" s="97">
        <v>1092.53</v>
      </c>
      <c r="BM110" s="97">
        <v>1191.08</v>
      </c>
      <c r="BN110" s="97">
        <v>1089.8499999999999</v>
      </c>
      <c r="BO110" s="97"/>
      <c r="BP110" s="98"/>
      <c r="BQ110" s="84" t="s">
        <v>1009</v>
      </c>
      <c r="BR110" s="87">
        <v>1</v>
      </c>
      <c r="BS110" s="97">
        <v>1045.33</v>
      </c>
      <c r="BT110" s="97">
        <v>1258</v>
      </c>
      <c r="BU110" s="97">
        <v>1242.83</v>
      </c>
      <c r="BV110" s="97"/>
      <c r="BW110" s="97"/>
      <c r="BX110" s="98">
        <v>530.33000000000004</v>
      </c>
      <c r="BY110" s="84" t="s">
        <v>1010</v>
      </c>
      <c r="BZ110" s="97">
        <v>1051.8</v>
      </c>
      <c r="CA110" s="97">
        <v>1122.95</v>
      </c>
      <c r="CB110" s="97">
        <v>1054.83</v>
      </c>
      <c r="CC110" s="97">
        <v>644.66</v>
      </c>
      <c r="CD110" s="97"/>
      <c r="CE110" s="98">
        <v>726.49</v>
      </c>
      <c r="CF110" s="84" t="s">
        <v>1011</v>
      </c>
      <c r="CG110" s="97">
        <v>1075.17</v>
      </c>
      <c r="CH110" s="97">
        <v>1370.93</v>
      </c>
      <c r="CI110" s="97">
        <v>1233.8599999999999</v>
      </c>
      <c r="CJ110" s="97"/>
      <c r="CK110" s="97"/>
      <c r="CL110" s="98"/>
      <c r="CM110" s="84" t="s">
        <v>1012</v>
      </c>
      <c r="CN110" s="97">
        <v>1044.1099999999999</v>
      </c>
      <c r="CO110" s="97">
        <v>1174.79</v>
      </c>
      <c r="CP110" s="97">
        <v>1306.06</v>
      </c>
      <c r="CQ110" s="97">
        <v>799.42</v>
      </c>
      <c r="CR110" s="97"/>
      <c r="CS110" s="98">
        <v>666.53</v>
      </c>
      <c r="CT110" s="84" t="s">
        <v>1013</v>
      </c>
      <c r="CU110" s="97">
        <v>986.27</v>
      </c>
      <c r="CV110" s="97">
        <v>1186.1500000000001</v>
      </c>
      <c r="CW110" s="97">
        <v>1014.89</v>
      </c>
      <c r="CX110" s="97">
        <v>619.91999999999996</v>
      </c>
      <c r="CY110" s="97"/>
      <c r="CZ110" s="98"/>
      <c r="DA110" s="84" t="s">
        <v>1014</v>
      </c>
      <c r="DB110" s="87">
        <v>0.13202191563799601</v>
      </c>
      <c r="DC110" s="97">
        <v>790.65</v>
      </c>
      <c r="DD110" s="97">
        <v>976.01</v>
      </c>
      <c r="DE110" s="97">
        <v>830.29</v>
      </c>
      <c r="DF110" s="97">
        <v>1089.05</v>
      </c>
      <c r="DG110" s="97"/>
      <c r="DH110" s="98">
        <v>743.2</v>
      </c>
      <c r="DI110" s="84" t="s">
        <v>1015</v>
      </c>
      <c r="DJ110" s="87">
        <v>2.67465496950893E-3</v>
      </c>
      <c r="DK110" s="97">
        <v>756.37</v>
      </c>
      <c r="DL110" s="97">
        <v>816.79</v>
      </c>
      <c r="DM110" s="97">
        <v>816.79</v>
      </c>
      <c r="DN110" s="97">
        <v>755.7</v>
      </c>
      <c r="DO110" s="97"/>
      <c r="DP110" s="98">
        <v>621.95000000000005</v>
      </c>
      <c r="DQ110" s="84" t="s">
        <v>1016</v>
      </c>
      <c r="DR110" s="97">
        <v>1033.53</v>
      </c>
      <c r="DS110" s="97">
        <v>1142.9100000000001</v>
      </c>
      <c r="DT110" s="97">
        <v>1289.72</v>
      </c>
      <c r="DU110" s="97">
        <v>857.44</v>
      </c>
      <c r="DV110" s="97"/>
      <c r="DW110" s="98"/>
      <c r="DX110" s="84" t="s">
        <v>1017</v>
      </c>
      <c r="DY110" s="97">
        <v>1062.24</v>
      </c>
      <c r="DZ110" s="97">
        <v>1148.69</v>
      </c>
      <c r="EA110" s="97">
        <v>1089.25</v>
      </c>
      <c r="EB110" s="97">
        <v>826.28</v>
      </c>
      <c r="EC110" s="97"/>
      <c r="ED110" s="98">
        <v>566.39</v>
      </c>
      <c r="EE110" s="84" t="s">
        <v>1018</v>
      </c>
      <c r="EF110" s="87">
        <v>1</v>
      </c>
      <c r="EG110" s="97">
        <v>999.03</v>
      </c>
      <c r="EH110" s="97">
        <v>1169.82</v>
      </c>
      <c r="EI110" s="97">
        <v>971.6</v>
      </c>
      <c r="EJ110" s="97"/>
      <c r="EK110" s="97">
        <v>323.74</v>
      </c>
      <c r="EL110" s="98">
        <v>446.81</v>
      </c>
      <c r="EM110" s="84" t="s">
        <v>1019</v>
      </c>
      <c r="EN110" s="97">
        <v>954.05</v>
      </c>
      <c r="EO110" s="97">
        <v>1032.18</v>
      </c>
      <c r="EP110" s="97">
        <v>910.83</v>
      </c>
      <c r="EQ110" s="97"/>
      <c r="ER110" s="97"/>
      <c r="ES110" s="98">
        <v>876.49</v>
      </c>
      <c r="ET110" s="84" t="s">
        <v>1020</v>
      </c>
      <c r="EU110" s="87">
        <v>1</v>
      </c>
      <c r="EV110" s="97">
        <v>1030.5999999999999</v>
      </c>
      <c r="EW110" s="97">
        <v>1071.23</v>
      </c>
      <c r="EX110" s="97">
        <v>1071.23</v>
      </c>
      <c r="EY110" s="97"/>
      <c r="EZ110" s="97"/>
      <c r="FA110" s="98">
        <v>495.92</v>
      </c>
      <c r="FB110" s="84" t="s">
        <v>1021</v>
      </c>
      <c r="FC110" s="97">
        <v>586.21</v>
      </c>
      <c r="FD110" s="97">
        <v>553.02</v>
      </c>
      <c r="FE110" s="97">
        <v>615.37</v>
      </c>
      <c r="FF110" s="97"/>
      <c r="FG110" s="97"/>
      <c r="FH110" s="98"/>
      <c r="FI110" s="84" t="s">
        <v>1022</v>
      </c>
      <c r="FJ110" s="97">
        <v>1098.8699999999999</v>
      </c>
      <c r="FK110" s="97">
        <v>1298.25</v>
      </c>
      <c r="FL110" s="97">
        <v>975.94</v>
      </c>
      <c r="FM110" s="97">
        <v>825.14</v>
      </c>
      <c r="FN110" s="97"/>
      <c r="FO110" s="98">
        <v>707.89</v>
      </c>
      <c r="FP110" s="84" t="s">
        <v>1023</v>
      </c>
      <c r="FQ110" s="87">
        <v>0.211783641831505</v>
      </c>
      <c r="FR110" s="97">
        <v>1018.97</v>
      </c>
      <c r="FS110" s="97">
        <v>1220.78</v>
      </c>
      <c r="FT110" s="97">
        <v>1184.33</v>
      </c>
      <c r="FU110" s="97">
        <v>832.46</v>
      </c>
      <c r="FV110" s="97">
        <v>654.51</v>
      </c>
      <c r="FW110" s="98">
        <v>669.91</v>
      </c>
      <c r="FX110" s="84" t="s">
        <v>1024</v>
      </c>
      <c r="FY110" s="97">
        <v>1017.52</v>
      </c>
      <c r="FZ110" s="97">
        <v>1129.9100000000001</v>
      </c>
      <c r="GA110" s="97">
        <v>1059.58</v>
      </c>
      <c r="GB110" s="97">
        <v>945.42</v>
      </c>
      <c r="GC110" s="97"/>
      <c r="GD110" s="98">
        <v>580.08000000000004</v>
      </c>
      <c r="GE110" s="84" t="s">
        <v>1025</v>
      </c>
      <c r="GF110" s="87">
        <v>0.202061022428773</v>
      </c>
      <c r="GG110" s="97">
        <v>971.7</v>
      </c>
      <c r="GH110" s="97">
        <v>1021.64</v>
      </c>
      <c r="GI110" s="97">
        <v>681.53</v>
      </c>
      <c r="GJ110" s="97">
        <v>591.03</v>
      </c>
      <c r="GK110" s="97"/>
      <c r="GL110" s="98">
        <v>580.46</v>
      </c>
      <c r="GM110" s="84" t="s">
        <v>1026</v>
      </c>
      <c r="GN110" s="87">
        <v>9.4905474147748803E-2</v>
      </c>
      <c r="GO110" s="97">
        <v>987.09</v>
      </c>
      <c r="GP110" s="97">
        <v>1429.43</v>
      </c>
      <c r="GQ110" s="97">
        <v>908.76</v>
      </c>
      <c r="GR110" s="97">
        <v>814.86</v>
      </c>
      <c r="GS110" s="97"/>
      <c r="GT110" s="98"/>
      <c r="GU110" s="84" t="s">
        <v>1027</v>
      </c>
      <c r="GV110" s="87">
        <v>1</v>
      </c>
      <c r="GW110" s="97">
        <v>804.78</v>
      </c>
      <c r="GX110" s="97">
        <v>859.3</v>
      </c>
      <c r="GY110" s="97">
        <v>708.41</v>
      </c>
      <c r="GZ110" s="97"/>
      <c r="HA110" s="97"/>
      <c r="HB110" s="98">
        <v>628.61</v>
      </c>
      <c r="HC110" s="84" t="s">
        <v>1028</v>
      </c>
      <c r="HD110" s="87">
        <v>1</v>
      </c>
      <c r="HE110" s="97">
        <v>822.18</v>
      </c>
      <c r="HF110" s="97">
        <v>892.35</v>
      </c>
      <c r="HG110" s="97"/>
      <c r="HH110" s="97">
        <v>694.08</v>
      </c>
      <c r="HI110" s="97">
        <v>687.44</v>
      </c>
      <c r="HJ110" s="98">
        <v>560.89</v>
      </c>
      <c r="HK110" s="99"/>
      <c r="HL110" s="87"/>
      <c r="HM110" s="97"/>
      <c r="HN110" s="97"/>
      <c r="HO110" s="97"/>
      <c r="HP110" s="97"/>
      <c r="HQ110" s="97"/>
      <c r="HR110" s="98"/>
    </row>
    <row r="111" spans="1:226" x14ac:dyDescent="0.35">
      <c r="A111" s="100">
        <v>44627</v>
      </c>
      <c r="B111" s="101" t="s">
        <v>1000</v>
      </c>
      <c r="C111" s="102">
        <v>940.16984389148377</v>
      </c>
      <c r="D111" s="102">
        <v>1012.9453794303772</v>
      </c>
      <c r="E111" s="102">
        <v>1002.0505411120329</v>
      </c>
      <c r="F111" s="102">
        <v>692.10392586785804</v>
      </c>
      <c r="G111" s="102">
        <v>519.36033629502242</v>
      </c>
      <c r="H111" s="103">
        <v>558.23707787857381</v>
      </c>
      <c r="I111" s="101" t="s">
        <v>1001</v>
      </c>
      <c r="J111" s="102">
        <v>956.45173482506038</v>
      </c>
      <c r="K111" s="102">
        <v>1012.8775540596729</v>
      </c>
      <c r="L111" s="102">
        <v>1006.6722115121746</v>
      </c>
      <c r="M111" s="102">
        <v>670.91666665060563</v>
      </c>
      <c r="N111" s="102">
        <v>509.75993316624891</v>
      </c>
      <c r="O111" s="103">
        <v>577.17606469795157</v>
      </c>
      <c r="P111" s="84" t="s">
        <v>1002</v>
      </c>
      <c r="Q111" s="97">
        <v>919.9</v>
      </c>
      <c r="R111" s="97">
        <v>1027.3699999999999</v>
      </c>
      <c r="S111" s="97">
        <v>1101.73</v>
      </c>
      <c r="T111" s="97">
        <v>663</v>
      </c>
      <c r="U111" s="97"/>
      <c r="V111" s="98"/>
      <c r="W111" s="84" t="s">
        <v>1003</v>
      </c>
      <c r="X111" s="97">
        <v>897.11</v>
      </c>
      <c r="Y111" s="97">
        <v>990.15</v>
      </c>
      <c r="Z111" s="97">
        <v>919.86</v>
      </c>
      <c r="AA111" s="97">
        <v>559.26</v>
      </c>
      <c r="AB111" s="97"/>
      <c r="AC111" s="98">
        <v>800</v>
      </c>
      <c r="AD111" s="84" t="s">
        <v>1004</v>
      </c>
      <c r="AE111" s="87">
        <v>0.51129972389814904</v>
      </c>
      <c r="AF111" s="97">
        <v>782.76</v>
      </c>
      <c r="AG111" s="97">
        <v>824.34</v>
      </c>
      <c r="AH111" s="97">
        <v>855.87</v>
      </c>
      <c r="AI111" s="97"/>
      <c r="AJ111" s="97"/>
      <c r="AK111" s="98">
        <v>528.38</v>
      </c>
      <c r="AL111" s="88" t="s">
        <v>1005</v>
      </c>
      <c r="AM111" s="89">
        <v>1</v>
      </c>
      <c r="AN111" s="97">
        <v>767.91</v>
      </c>
      <c r="AO111" s="97">
        <v>843.96</v>
      </c>
      <c r="AP111" s="97">
        <v>773.88</v>
      </c>
      <c r="AQ111" s="97">
        <v>799.63</v>
      </c>
      <c r="AR111" s="97"/>
      <c r="AS111" s="98"/>
      <c r="AT111" s="84" t="s">
        <v>1006</v>
      </c>
      <c r="AU111" s="87">
        <v>3.9086929330831799E-2</v>
      </c>
      <c r="AV111" s="97">
        <v>905.74</v>
      </c>
      <c r="AW111" s="97">
        <v>1097.78</v>
      </c>
      <c r="AX111" s="97">
        <v>964.4</v>
      </c>
      <c r="AY111" s="97"/>
      <c r="AZ111" s="97"/>
      <c r="BA111" s="98">
        <v>494.12</v>
      </c>
      <c r="BB111" s="84" t="s">
        <v>1007</v>
      </c>
      <c r="BC111" s="97">
        <v>1082.47</v>
      </c>
      <c r="BD111" s="97">
        <v>1237.1600000000001</v>
      </c>
      <c r="BE111" s="97">
        <v>1017.64</v>
      </c>
      <c r="BF111" s="97"/>
      <c r="BG111" s="97"/>
      <c r="BH111" s="98">
        <v>688.03</v>
      </c>
      <c r="BI111" s="84" t="s">
        <v>1008</v>
      </c>
      <c r="BJ111" s="87">
        <v>0.134397763621213</v>
      </c>
      <c r="BK111" s="97">
        <v>1030.7</v>
      </c>
      <c r="BL111" s="97">
        <v>1103.27</v>
      </c>
      <c r="BM111" s="97">
        <v>1201.81</v>
      </c>
      <c r="BN111" s="97">
        <v>1036.07</v>
      </c>
      <c r="BO111" s="97"/>
      <c r="BP111" s="98"/>
      <c r="BQ111" s="84" t="s">
        <v>1009</v>
      </c>
      <c r="BR111" s="87">
        <v>1</v>
      </c>
      <c r="BS111" s="97">
        <v>917</v>
      </c>
      <c r="BT111" s="97">
        <v>1066.33</v>
      </c>
      <c r="BU111" s="97">
        <v>1077.83</v>
      </c>
      <c r="BV111" s="97"/>
      <c r="BW111" s="97"/>
      <c r="BX111" s="98">
        <v>530.33000000000004</v>
      </c>
      <c r="BY111" s="84" t="s">
        <v>1010</v>
      </c>
      <c r="BZ111" s="97">
        <v>915.6</v>
      </c>
      <c r="CA111" s="97">
        <v>927.62</v>
      </c>
      <c r="CB111" s="97">
        <v>874.38</v>
      </c>
      <c r="CC111" s="97">
        <v>592.41999999999996</v>
      </c>
      <c r="CD111" s="97"/>
      <c r="CE111" s="98">
        <v>698.5</v>
      </c>
      <c r="CF111" s="84" t="s">
        <v>1011</v>
      </c>
      <c r="CG111" s="97">
        <v>967.11</v>
      </c>
      <c r="CH111" s="97">
        <v>1127.3800000000001</v>
      </c>
      <c r="CI111" s="97">
        <v>1092.23</v>
      </c>
      <c r="CJ111" s="97"/>
      <c r="CK111" s="97"/>
      <c r="CL111" s="98"/>
      <c r="CM111" s="84" t="s">
        <v>1012</v>
      </c>
      <c r="CN111" s="97">
        <v>882.8</v>
      </c>
      <c r="CO111" s="97">
        <v>960.17</v>
      </c>
      <c r="CP111" s="97">
        <v>1082.49</v>
      </c>
      <c r="CQ111" s="97">
        <v>717.08</v>
      </c>
      <c r="CR111" s="97"/>
      <c r="CS111" s="98">
        <v>652.53</v>
      </c>
      <c r="CT111" s="84" t="s">
        <v>1013</v>
      </c>
      <c r="CU111" s="97">
        <v>852.4</v>
      </c>
      <c r="CV111" s="97">
        <v>934.54</v>
      </c>
      <c r="CW111" s="97">
        <v>789.08</v>
      </c>
      <c r="CX111" s="97">
        <v>619.91999999999996</v>
      </c>
      <c r="CY111" s="97"/>
      <c r="CZ111" s="98"/>
      <c r="DA111" s="84" t="s">
        <v>1014</v>
      </c>
      <c r="DB111" s="87">
        <v>0.13227513227513199</v>
      </c>
      <c r="DC111" s="97">
        <v>719.05</v>
      </c>
      <c r="DD111" s="97">
        <v>849.1</v>
      </c>
      <c r="DE111" s="97">
        <v>701.72</v>
      </c>
      <c r="DF111" s="97">
        <v>914.15</v>
      </c>
      <c r="DG111" s="97"/>
      <c r="DH111" s="98">
        <v>691.93</v>
      </c>
      <c r="DI111" s="84" t="s">
        <v>1015</v>
      </c>
      <c r="DJ111" s="87">
        <v>2.54291163382072E-3</v>
      </c>
      <c r="DK111" s="97">
        <v>668.38</v>
      </c>
      <c r="DL111" s="97">
        <v>692.98</v>
      </c>
      <c r="DM111" s="97">
        <v>692.98</v>
      </c>
      <c r="DN111" s="97">
        <v>718.48</v>
      </c>
      <c r="DO111" s="97"/>
      <c r="DP111" s="98">
        <v>573.63</v>
      </c>
      <c r="DQ111" s="84" t="s">
        <v>1016</v>
      </c>
      <c r="DR111" s="97">
        <v>903.45</v>
      </c>
      <c r="DS111" s="97">
        <v>955.92</v>
      </c>
      <c r="DT111" s="97">
        <v>1211.3</v>
      </c>
      <c r="DU111" s="97">
        <v>755.37</v>
      </c>
      <c r="DV111" s="97"/>
      <c r="DW111" s="98"/>
      <c r="DX111" s="84" t="s">
        <v>1017</v>
      </c>
      <c r="DY111" s="97">
        <v>872.53</v>
      </c>
      <c r="DZ111" s="97">
        <v>882.05</v>
      </c>
      <c r="EA111" s="97">
        <v>1003.28</v>
      </c>
      <c r="EB111" s="97">
        <v>796.39</v>
      </c>
      <c r="EC111" s="97"/>
      <c r="ED111" s="98">
        <v>552.36</v>
      </c>
      <c r="EE111" s="84" t="s">
        <v>1018</v>
      </c>
      <c r="EF111" s="87">
        <v>1</v>
      </c>
      <c r="EG111" s="97">
        <v>907.17</v>
      </c>
      <c r="EH111" s="97">
        <v>1009.15</v>
      </c>
      <c r="EI111" s="97">
        <v>946.01</v>
      </c>
      <c r="EJ111" s="97"/>
      <c r="EK111" s="97">
        <v>323.74</v>
      </c>
      <c r="EL111" s="98">
        <v>448.71</v>
      </c>
      <c r="EM111" s="84" t="s">
        <v>1019</v>
      </c>
      <c r="EN111" s="97">
        <v>889.94</v>
      </c>
      <c r="EO111" s="97">
        <v>1060.3800000000001</v>
      </c>
      <c r="EP111" s="97">
        <v>764.34</v>
      </c>
      <c r="EQ111" s="97"/>
      <c r="ER111" s="97"/>
      <c r="ES111" s="98">
        <v>668.16</v>
      </c>
      <c r="ET111" s="84" t="s">
        <v>1020</v>
      </c>
      <c r="EU111" s="87">
        <v>1</v>
      </c>
      <c r="EV111" s="97">
        <v>872.07</v>
      </c>
      <c r="EW111" s="97">
        <v>894.95</v>
      </c>
      <c r="EX111" s="97">
        <v>894.95</v>
      </c>
      <c r="EY111" s="97"/>
      <c r="EZ111" s="97"/>
      <c r="FA111" s="98">
        <v>491.45</v>
      </c>
      <c r="FB111" s="84" t="s">
        <v>1021</v>
      </c>
      <c r="FC111" s="97">
        <v>586.21</v>
      </c>
      <c r="FD111" s="97">
        <v>553.02</v>
      </c>
      <c r="FE111" s="97">
        <v>615.37</v>
      </c>
      <c r="FF111" s="97"/>
      <c r="FG111" s="97"/>
      <c r="FH111" s="98"/>
      <c r="FI111" s="84" t="s">
        <v>1022</v>
      </c>
      <c r="FJ111" s="97">
        <v>1016.22</v>
      </c>
      <c r="FK111" s="97">
        <v>1093.29</v>
      </c>
      <c r="FL111" s="97">
        <v>1085.8499999999999</v>
      </c>
      <c r="FM111" s="97">
        <v>848.14</v>
      </c>
      <c r="FN111" s="97"/>
      <c r="FO111" s="98">
        <v>645.9</v>
      </c>
      <c r="FP111" s="84" t="s">
        <v>1023</v>
      </c>
      <c r="FQ111" s="87">
        <v>0.201918223119637</v>
      </c>
      <c r="FR111" s="97">
        <v>896.89</v>
      </c>
      <c r="FS111" s="97">
        <v>1013.8</v>
      </c>
      <c r="FT111" s="97">
        <v>1016.6</v>
      </c>
      <c r="FU111" s="97">
        <v>637.46</v>
      </c>
      <c r="FV111" s="97">
        <v>520.6</v>
      </c>
      <c r="FW111" s="98">
        <v>535.67999999999995</v>
      </c>
      <c r="FX111" s="84" t="s">
        <v>1024</v>
      </c>
      <c r="FY111" s="97">
        <v>910.56</v>
      </c>
      <c r="FZ111" s="97">
        <v>969.82</v>
      </c>
      <c r="GA111" s="97">
        <v>929.5</v>
      </c>
      <c r="GB111" s="97">
        <v>858.06</v>
      </c>
      <c r="GC111" s="97"/>
      <c r="GD111" s="98">
        <v>543.5</v>
      </c>
      <c r="GE111" s="84" t="s">
        <v>1025</v>
      </c>
      <c r="GF111" s="87">
        <v>0.202044692285934</v>
      </c>
      <c r="GG111" s="97">
        <v>863.13</v>
      </c>
      <c r="GH111" s="97">
        <v>910.01</v>
      </c>
      <c r="GI111" s="97">
        <v>681.48</v>
      </c>
      <c r="GJ111" s="97">
        <v>590.98</v>
      </c>
      <c r="GK111" s="97"/>
      <c r="GL111" s="98">
        <v>569.89</v>
      </c>
      <c r="GM111" s="84" t="s">
        <v>1026</v>
      </c>
      <c r="GN111" s="87">
        <v>9.2103930074696305E-2</v>
      </c>
      <c r="GO111" s="97">
        <v>1010.27</v>
      </c>
      <c r="GP111" s="97">
        <v>1478.38</v>
      </c>
      <c r="GQ111" s="97">
        <v>873.24</v>
      </c>
      <c r="GR111" s="97">
        <v>753.5</v>
      </c>
      <c r="GS111" s="97"/>
      <c r="GT111" s="98"/>
      <c r="GU111" s="84" t="s">
        <v>1027</v>
      </c>
      <c r="GV111" s="87">
        <v>1</v>
      </c>
      <c r="GW111" s="97">
        <v>758.16</v>
      </c>
      <c r="GX111" s="97">
        <v>798.8</v>
      </c>
      <c r="GY111" s="97">
        <v>696.81</v>
      </c>
      <c r="GZ111" s="97"/>
      <c r="HA111" s="97"/>
      <c r="HB111" s="98">
        <v>593.85</v>
      </c>
      <c r="HC111" s="84" t="s">
        <v>1028</v>
      </c>
      <c r="HD111" s="87">
        <v>1</v>
      </c>
      <c r="HE111" s="97">
        <v>768.02</v>
      </c>
      <c r="HF111" s="97">
        <v>832.35</v>
      </c>
      <c r="HG111" s="97"/>
      <c r="HH111" s="97">
        <v>609.76</v>
      </c>
      <c r="HI111" s="97">
        <v>603.12</v>
      </c>
      <c r="HJ111" s="98">
        <v>498.39</v>
      </c>
      <c r="HK111" s="99"/>
      <c r="HL111" s="87"/>
      <c r="HM111" s="97"/>
      <c r="HN111" s="97"/>
      <c r="HO111" s="97"/>
      <c r="HP111" s="97"/>
      <c r="HQ111" s="97"/>
      <c r="HR111" s="98"/>
    </row>
    <row r="112" spans="1:226" x14ac:dyDescent="0.35">
      <c r="A112" s="100">
        <v>44620</v>
      </c>
      <c r="B112" s="101" t="s">
        <v>1000</v>
      </c>
      <c r="C112" s="102">
        <v>845.43648137692617</v>
      </c>
      <c r="D112" s="102">
        <v>880.7295709253674</v>
      </c>
      <c r="E112" s="102">
        <v>801.48600921796617</v>
      </c>
      <c r="F112" s="102">
        <v>634.84044310263903</v>
      </c>
      <c r="G112" s="102">
        <v>479.24557657399436</v>
      </c>
      <c r="H112" s="103">
        <v>515.62925507527802</v>
      </c>
      <c r="I112" s="101" t="s">
        <v>1001</v>
      </c>
      <c r="J112" s="102">
        <v>857.73807287317652</v>
      </c>
      <c r="K112" s="102">
        <v>882.05343119982024</v>
      </c>
      <c r="L112" s="102">
        <v>801.11095637200594</v>
      </c>
      <c r="M112" s="102">
        <v>622.47747620777648</v>
      </c>
      <c r="N112" s="102">
        <v>498.72710944026733</v>
      </c>
      <c r="O112" s="103">
        <v>546.12950888718683</v>
      </c>
      <c r="P112" s="84" t="s">
        <v>1002</v>
      </c>
      <c r="Q112" s="97">
        <v>784.06</v>
      </c>
      <c r="R112" s="97">
        <v>861.54</v>
      </c>
      <c r="S112" s="97">
        <v>764.66</v>
      </c>
      <c r="T112" s="97">
        <v>579</v>
      </c>
      <c r="U112" s="97"/>
      <c r="V112" s="98"/>
      <c r="W112" s="84" t="s">
        <v>1003</v>
      </c>
      <c r="X112" s="97">
        <v>833.6</v>
      </c>
      <c r="Y112" s="97">
        <v>873.39</v>
      </c>
      <c r="Z112" s="97">
        <v>770.77</v>
      </c>
      <c r="AA112" s="97">
        <v>522.97</v>
      </c>
      <c r="AB112" s="97"/>
      <c r="AC112" s="98">
        <v>700</v>
      </c>
      <c r="AD112" s="84" t="s">
        <v>1004</v>
      </c>
      <c r="AE112" s="87">
        <v>0.51129972389814904</v>
      </c>
      <c r="AF112" s="97">
        <v>749.05</v>
      </c>
      <c r="AG112" s="97">
        <v>791.15</v>
      </c>
      <c r="AH112" s="97">
        <v>752.93</v>
      </c>
      <c r="AI112" s="97"/>
      <c r="AJ112" s="97"/>
      <c r="AK112" s="98">
        <v>498.29</v>
      </c>
      <c r="AL112" s="88" t="s">
        <v>1005</v>
      </c>
      <c r="AM112" s="89">
        <v>1</v>
      </c>
      <c r="AN112" s="97">
        <v>759.23</v>
      </c>
      <c r="AO112" s="97">
        <v>834.84</v>
      </c>
      <c r="AP112" s="97">
        <v>772.93</v>
      </c>
      <c r="AQ112" s="97">
        <v>769.78</v>
      </c>
      <c r="AR112" s="97"/>
      <c r="AS112" s="98"/>
      <c r="AT112" s="84" t="s">
        <v>1006</v>
      </c>
      <c r="AU112" s="87">
        <v>4.0004800576069102E-2</v>
      </c>
      <c r="AV112" s="97">
        <v>771.02</v>
      </c>
      <c r="AW112" s="97">
        <v>864.38</v>
      </c>
      <c r="AX112" s="97">
        <v>771.94</v>
      </c>
      <c r="AY112" s="97"/>
      <c r="AZ112" s="97"/>
      <c r="BA112" s="98">
        <v>462.28</v>
      </c>
      <c r="BB112" s="84" t="s">
        <v>1007</v>
      </c>
      <c r="BC112" s="97">
        <v>919.45</v>
      </c>
      <c r="BD112" s="97">
        <v>990.1</v>
      </c>
      <c r="BE112" s="97">
        <v>796.63</v>
      </c>
      <c r="BF112" s="97"/>
      <c r="BG112" s="97"/>
      <c r="BH112" s="98">
        <v>681.31</v>
      </c>
      <c r="BI112" s="84" t="s">
        <v>1008</v>
      </c>
      <c r="BJ112" s="87">
        <v>0.13440137627009299</v>
      </c>
      <c r="BK112" s="97">
        <v>932.88</v>
      </c>
      <c r="BL112" s="97">
        <v>940.94</v>
      </c>
      <c r="BM112" s="97">
        <v>1051.96</v>
      </c>
      <c r="BN112" s="97">
        <v>905.33</v>
      </c>
      <c r="BO112" s="97"/>
      <c r="BP112" s="98"/>
      <c r="BQ112" s="84" t="s">
        <v>1009</v>
      </c>
      <c r="BR112" s="87">
        <v>1</v>
      </c>
      <c r="BS112" s="97">
        <v>842.83</v>
      </c>
      <c r="BT112" s="97">
        <v>908</v>
      </c>
      <c r="BU112" s="97">
        <v>897</v>
      </c>
      <c r="BV112" s="97"/>
      <c r="BW112" s="97"/>
      <c r="BX112" s="98">
        <v>475.33</v>
      </c>
      <c r="BY112" s="84" t="s">
        <v>1010</v>
      </c>
      <c r="BZ112" s="97">
        <v>856.93</v>
      </c>
      <c r="CA112" s="97">
        <v>858.02</v>
      </c>
      <c r="CB112" s="97">
        <v>725.69</v>
      </c>
      <c r="CC112" s="97">
        <v>549.59</v>
      </c>
      <c r="CD112" s="97"/>
      <c r="CE112" s="98">
        <v>688.89</v>
      </c>
      <c r="CF112" s="84" t="s">
        <v>1011</v>
      </c>
      <c r="CG112" s="97">
        <v>860.65</v>
      </c>
      <c r="CH112" s="97">
        <v>1005.61</v>
      </c>
      <c r="CI112" s="97">
        <v>856.22</v>
      </c>
      <c r="CJ112" s="97"/>
      <c r="CK112" s="97"/>
      <c r="CL112" s="98"/>
      <c r="CM112" s="84" t="s">
        <v>1012</v>
      </c>
      <c r="CN112" s="97">
        <v>819.82</v>
      </c>
      <c r="CO112" s="97">
        <v>842.18</v>
      </c>
      <c r="CP112" s="97">
        <v>872.3</v>
      </c>
      <c r="CQ112" s="97">
        <v>628.87</v>
      </c>
      <c r="CR112" s="97"/>
      <c r="CS112" s="98">
        <v>639.27</v>
      </c>
      <c r="CT112" s="84" t="s">
        <v>1013</v>
      </c>
      <c r="CU112" s="97">
        <v>827.4</v>
      </c>
      <c r="CV112" s="97">
        <v>902.28</v>
      </c>
      <c r="CW112" s="97">
        <v>750.37</v>
      </c>
      <c r="CX112" s="97">
        <v>619.91999999999996</v>
      </c>
      <c r="CY112" s="97"/>
      <c r="CZ112" s="98"/>
      <c r="DA112" s="84" t="s">
        <v>1014</v>
      </c>
      <c r="DB112" s="87">
        <v>0.13217897032582099</v>
      </c>
      <c r="DC112" s="97">
        <v>711.02</v>
      </c>
      <c r="DD112" s="97">
        <v>832.73</v>
      </c>
      <c r="DE112" s="97">
        <v>683.55</v>
      </c>
      <c r="DF112" s="97">
        <v>797.83</v>
      </c>
      <c r="DG112" s="97"/>
      <c r="DH112" s="98">
        <v>667.95</v>
      </c>
      <c r="DI112" s="84" t="s">
        <v>1015</v>
      </c>
      <c r="DJ112" s="87">
        <v>2.7047495401925801E-3</v>
      </c>
      <c r="DK112" s="97">
        <v>693.17</v>
      </c>
      <c r="DL112" s="97">
        <v>719.64</v>
      </c>
      <c r="DM112" s="97">
        <v>719.64</v>
      </c>
      <c r="DN112" s="97">
        <v>703.55</v>
      </c>
      <c r="DO112" s="97"/>
      <c r="DP112" s="98">
        <v>590.45000000000005</v>
      </c>
      <c r="DQ112" s="84" t="s">
        <v>1016</v>
      </c>
      <c r="DR112" s="97">
        <v>822.15</v>
      </c>
      <c r="DS112" s="97">
        <v>842.1</v>
      </c>
      <c r="DT112" s="97">
        <v>737.38</v>
      </c>
      <c r="DU112" s="97">
        <v>687.53</v>
      </c>
      <c r="DV112" s="97"/>
      <c r="DW112" s="98"/>
      <c r="DX112" s="84" t="s">
        <v>1017</v>
      </c>
      <c r="DY112" s="97">
        <v>803.45</v>
      </c>
      <c r="DZ112" s="97">
        <v>809.21</v>
      </c>
      <c r="EA112" s="97">
        <v>879.28</v>
      </c>
      <c r="EB112" s="97">
        <v>694.39</v>
      </c>
      <c r="EC112" s="97"/>
      <c r="ED112" s="98">
        <v>522.67999999999995</v>
      </c>
      <c r="EE112" s="84" t="s">
        <v>1018</v>
      </c>
      <c r="EF112" s="87">
        <v>1</v>
      </c>
      <c r="EG112" s="97">
        <v>816.32</v>
      </c>
      <c r="EH112" s="97">
        <v>889.71</v>
      </c>
      <c r="EI112" s="97">
        <v>749.94</v>
      </c>
      <c r="EJ112" s="97"/>
      <c r="EK112" s="97">
        <v>323.74</v>
      </c>
      <c r="EL112" s="98">
        <v>432.9</v>
      </c>
      <c r="EM112" s="84" t="s">
        <v>1019</v>
      </c>
      <c r="EN112" s="97">
        <v>836.1</v>
      </c>
      <c r="EO112" s="97">
        <v>865.51</v>
      </c>
      <c r="EP112" s="97">
        <v>735.39</v>
      </c>
      <c r="EQ112" s="97"/>
      <c r="ER112" s="97"/>
      <c r="ES112" s="98">
        <v>668.16</v>
      </c>
      <c r="ET112" s="84" t="s">
        <v>1020</v>
      </c>
      <c r="EU112" s="87">
        <v>1</v>
      </c>
      <c r="EV112" s="97">
        <v>799.48</v>
      </c>
      <c r="EW112" s="97">
        <v>789.44</v>
      </c>
      <c r="EX112" s="97">
        <v>789.44</v>
      </c>
      <c r="EY112" s="97"/>
      <c r="EZ112" s="97"/>
      <c r="FA112" s="98">
        <v>484.35</v>
      </c>
      <c r="FB112" s="84" t="s">
        <v>1021</v>
      </c>
      <c r="FC112" s="97">
        <v>586.21</v>
      </c>
      <c r="FD112" s="97">
        <v>553.02</v>
      </c>
      <c r="FE112" s="97">
        <v>615.37</v>
      </c>
      <c r="FF112" s="97"/>
      <c r="FG112" s="97"/>
      <c r="FH112" s="98"/>
      <c r="FI112" s="84" t="s">
        <v>1022</v>
      </c>
      <c r="FJ112" s="97">
        <v>903</v>
      </c>
      <c r="FK112" s="97">
        <v>941.23</v>
      </c>
      <c r="FL112" s="97">
        <v>800.73</v>
      </c>
      <c r="FM112" s="97">
        <v>687.14</v>
      </c>
      <c r="FN112" s="97"/>
      <c r="FO112" s="98">
        <v>574.83000000000004</v>
      </c>
      <c r="FP112" s="84" t="s">
        <v>1023</v>
      </c>
      <c r="FQ112" s="87">
        <v>0.21351553325504399</v>
      </c>
      <c r="FR112" s="97">
        <v>813.85</v>
      </c>
      <c r="FS112" s="97">
        <v>851.46</v>
      </c>
      <c r="FT112" s="97">
        <v>839.45</v>
      </c>
      <c r="FU112" s="97">
        <v>586.80999999999995</v>
      </c>
      <c r="FV112" s="97">
        <v>476.73</v>
      </c>
      <c r="FW112" s="98">
        <v>470.7</v>
      </c>
      <c r="FX112" s="84" t="s">
        <v>1024</v>
      </c>
      <c r="FY112" s="97">
        <v>841.45</v>
      </c>
      <c r="FZ112" s="97">
        <v>858.44</v>
      </c>
      <c r="GA112" s="97">
        <v>813.24</v>
      </c>
      <c r="GB112" s="97">
        <v>832.49</v>
      </c>
      <c r="GC112" s="97"/>
      <c r="GD112" s="98">
        <v>519.91999999999996</v>
      </c>
      <c r="GE112" s="84" t="s">
        <v>1025</v>
      </c>
      <c r="GF112" s="87">
        <v>0.20208552259316101</v>
      </c>
      <c r="GG112" s="97">
        <v>789.4</v>
      </c>
      <c r="GH112" s="97">
        <v>824.26</v>
      </c>
      <c r="GI112" s="97">
        <v>681.54</v>
      </c>
      <c r="GJ112" s="97">
        <v>591.1</v>
      </c>
      <c r="GK112" s="97"/>
      <c r="GL112" s="98">
        <v>567.85</v>
      </c>
      <c r="GM112" s="84" t="s">
        <v>1026</v>
      </c>
      <c r="GN112" s="87">
        <v>9.4290698222620303E-2</v>
      </c>
      <c r="GO112" s="97">
        <v>869.13</v>
      </c>
      <c r="GP112" s="97">
        <v>1248.94</v>
      </c>
      <c r="GQ112" s="97">
        <v>724.55</v>
      </c>
      <c r="GR112" s="97">
        <v>635.99</v>
      </c>
      <c r="GS112" s="97"/>
      <c r="GT112" s="98"/>
      <c r="GU112" s="84" t="s">
        <v>1027</v>
      </c>
      <c r="GV112" s="87">
        <v>1</v>
      </c>
      <c r="GW112" s="97">
        <v>742.21</v>
      </c>
      <c r="GX112" s="97">
        <v>778.81</v>
      </c>
      <c r="GY112" s="97">
        <v>681.7</v>
      </c>
      <c r="GZ112" s="97"/>
      <c r="HA112" s="97"/>
      <c r="HB112" s="98">
        <v>588.54</v>
      </c>
      <c r="HC112" s="84" t="s">
        <v>1028</v>
      </c>
      <c r="HD112" s="87">
        <v>1</v>
      </c>
      <c r="HE112" s="97">
        <v>760.52</v>
      </c>
      <c r="HF112" s="97">
        <v>828.18</v>
      </c>
      <c r="HG112" s="97"/>
      <c r="HH112" s="97">
        <v>593.19000000000005</v>
      </c>
      <c r="HI112" s="97">
        <v>586.54999999999995</v>
      </c>
      <c r="HJ112" s="98">
        <v>495.05</v>
      </c>
      <c r="HK112" s="99"/>
      <c r="HL112" s="87"/>
      <c r="HM112" s="97"/>
      <c r="HN112" s="97"/>
      <c r="HO112" s="97"/>
      <c r="HP112" s="97"/>
      <c r="HQ112" s="97"/>
      <c r="HR112" s="98"/>
    </row>
    <row r="113" spans="1:226" x14ac:dyDescent="0.35">
      <c r="A113" s="100">
        <v>44613</v>
      </c>
      <c r="B113" s="101" t="s">
        <v>1000</v>
      </c>
      <c r="C113" s="102">
        <v>811.87116755691602</v>
      </c>
      <c r="D113" s="102">
        <v>846.50812888111363</v>
      </c>
      <c r="E113" s="102">
        <v>773.68498874946476</v>
      </c>
      <c r="F113" s="102">
        <v>626.78678854111627</v>
      </c>
      <c r="G113" s="102">
        <v>485.52611541033718</v>
      </c>
      <c r="H113" s="103">
        <v>514.30449829292229</v>
      </c>
      <c r="I113" s="101" t="s">
        <v>1001</v>
      </c>
      <c r="J113" s="102">
        <v>825.43487567442276</v>
      </c>
      <c r="K113" s="102">
        <v>849.95429523211169</v>
      </c>
      <c r="L113" s="102">
        <v>773.717791598193</v>
      </c>
      <c r="M113" s="102">
        <v>615.51252975092018</v>
      </c>
      <c r="N113" s="102">
        <v>495.33137009189647</v>
      </c>
      <c r="O113" s="103">
        <v>542.38987934918487</v>
      </c>
      <c r="P113" s="84" t="s">
        <v>1002</v>
      </c>
      <c r="Q113" s="97">
        <v>742.4</v>
      </c>
      <c r="R113" s="97">
        <v>814.87</v>
      </c>
      <c r="S113" s="97">
        <v>715.61</v>
      </c>
      <c r="T113" s="97">
        <v>568</v>
      </c>
      <c r="U113" s="97"/>
      <c r="V113" s="98"/>
      <c r="W113" s="84" t="s">
        <v>1003</v>
      </c>
      <c r="X113" s="97">
        <v>805.63</v>
      </c>
      <c r="Y113" s="97">
        <v>838.13</v>
      </c>
      <c r="Z113" s="97">
        <v>707.47</v>
      </c>
      <c r="AA113" s="97">
        <v>522.97</v>
      </c>
      <c r="AB113" s="97"/>
      <c r="AC113" s="98">
        <v>645.45000000000005</v>
      </c>
      <c r="AD113" s="84" t="s">
        <v>1004</v>
      </c>
      <c r="AE113" s="87">
        <v>0.51129972389814904</v>
      </c>
      <c r="AF113" s="97">
        <v>706.49</v>
      </c>
      <c r="AG113" s="97">
        <v>752.67</v>
      </c>
      <c r="AH113" s="97">
        <v>752.93</v>
      </c>
      <c r="AI113" s="97"/>
      <c r="AJ113" s="97"/>
      <c r="AK113" s="98">
        <v>485.47</v>
      </c>
      <c r="AL113" s="88" t="s">
        <v>1005</v>
      </c>
      <c r="AM113" s="89">
        <v>1</v>
      </c>
      <c r="AN113" s="97">
        <v>754.59</v>
      </c>
      <c r="AO113" s="97">
        <v>832.75</v>
      </c>
      <c r="AP113" s="97">
        <v>770.11</v>
      </c>
      <c r="AQ113" s="97">
        <v>769.78</v>
      </c>
      <c r="AR113" s="97"/>
      <c r="AS113" s="98"/>
      <c r="AT113" s="84" t="s">
        <v>1006</v>
      </c>
      <c r="AU113" s="87">
        <v>4.1076196344218503E-2</v>
      </c>
      <c r="AV113" s="97">
        <v>742.31</v>
      </c>
      <c r="AW113" s="97">
        <v>829.21</v>
      </c>
      <c r="AX113" s="97">
        <v>699.64</v>
      </c>
      <c r="AY113" s="97"/>
      <c r="AZ113" s="97"/>
      <c r="BA113" s="98">
        <v>475.04</v>
      </c>
      <c r="BB113" s="84" t="s">
        <v>1007</v>
      </c>
      <c r="BC113" s="97">
        <v>861.47</v>
      </c>
      <c r="BD113" s="97">
        <v>927.08</v>
      </c>
      <c r="BE113" s="97">
        <v>790.75</v>
      </c>
      <c r="BF113" s="97"/>
      <c r="BG113" s="97"/>
      <c r="BH113" s="98">
        <v>681.31</v>
      </c>
      <c r="BI113" s="84" t="s">
        <v>1008</v>
      </c>
      <c r="BJ113" s="87">
        <v>0.13441402207078201</v>
      </c>
      <c r="BK113" s="97">
        <v>900.71</v>
      </c>
      <c r="BL113" s="97">
        <v>887.27</v>
      </c>
      <c r="BM113" s="97">
        <v>998.29</v>
      </c>
      <c r="BN113" s="97">
        <v>862.4</v>
      </c>
      <c r="BO113" s="97"/>
      <c r="BP113" s="98"/>
      <c r="BQ113" s="84" t="s">
        <v>1009</v>
      </c>
      <c r="BR113" s="87">
        <v>1</v>
      </c>
      <c r="BS113" s="97">
        <v>823.67</v>
      </c>
      <c r="BT113" s="97">
        <v>888</v>
      </c>
      <c r="BU113" s="97">
        <v>880.33</v>
      </c>
      <c r="BV113" s="97"/>
      <c r="BW113" s="97"/>
      <c r="BX113" s="98">
        <v>456.17</v>
      </c>
      <c r="BY113" s="84" t="s">
        <v>1010</v>
      </c>
      <c r="BZ113" s="97">
        <v>842.73</v>
      </c>
      <c r="CA113" s="97">
        <v>843.72</v>
      </c>
      <c r="CB113" s="97">
        <v>707.79</v>
      </c>
      <c r="CC113" s="97">
        <v>551.87</v>
      </c>
      <c r="CD113" s="97"/>
      <c r="CE113" s="98">
        <v>687.52</v>
      </c>
      <c r="CF113" s="84" t="s">
        <v>1011</v>
      </c>
      <c r="CG113" s="97">
        <v>839.69</v>
      </c>
      <c r="CH113" s="97">
        <v>991.09</v>
      </c>
      <c r="CI113" s="97">
        <v>788.45</v>
      </c>
      <c r="CJ113" s="97"/>
      <c r="CK113" s="97"/>
      <c r="CL113" s="98"/>
      <c r="CM113" s="84" t="s">
        <v>1012</v>
      </c>
      <c r="CN113" s="97">
        <v>802.37</v>
      </c>
      <c r="CO113" s="97">
        <v>811.83</v>
      </c>
      <c r="CP113" s="97">
        <v>827.33</v>
      </c>
      <c r="CQ113" s="97">
        <v>611.75</v>
      </c>
      <c r="CR113" s="97"/>
      <c r="CS113" s="98">
        <v>637.51</v>
      </c>
      <c r="CT113" s="84" t="s">
        <v>1013</v>
      </c>
      <c r="CU113" s="97">
        <v>804.01</v>
      </c>
      <c r="CV113" s="97">
        <v>882.93</v>
      </c>
      <c r="CW113" s="97">
        <v>725.37</v>
      </c>
      <c r="CX113" s="97">
        <v>619.91999999999996</v>
      </c>
      <c r="CY113" s="97"/>
      <c r="CZ113" s="98"/>
      <c r="DA113" s="84" t="s">
        <v>1014</v>
      </c>
      <c r="DB113" s="87">
        <v>0.13269639065817401</v>
      </c>
      <c r="DC113" s="97">
        <v>710.83</v>
      </c>
      <c r="DD113" s="97">
        <v>828.87</v>
      </c>
      <c r="DE113" s="97">
        <v>678.48</v>
      </c>
      <c r="DF113" s="97">
        <v>800.96</v>
      </c>
      <c r="DG113" s="97"/>
      <c r="DH113" s="98">
        <v>670.46</v>
      </c>
      <c r="DI113" s="84" t="s">
        <v>1015</v>
      </c>
      <c r="DJ113" s="87">
        <v>2.7968898584773698E-3</v>
      </c>
      <c r="DK113" s="97">
        <v>709.42</v>
      </c>
      <c r="DL113" s="97">
        <v>737.31</v>
      </c>
      <c r="DM113" s="97">
        <v>737.31</v>
      </c>
      <c r="DN113" s="97">
        <v>677.52</v>
      </c>
      <c r="DO113" s="97"/>
      <c r="DP113" s="98">
        <v>597.94000000000005</v>
      </c>
      <c r="DQ113" s="84" t="s">
        <v>1016</v>
      </c>
      <c r="DR113" s="97">
        <v>775.65</v>
      </c>
      <c r="DS113" s="97">
        <v>801.86</v>
      </c>
      <c r="DT113" s="97">
        <v>674.43</v>
      </c>
      <c r="DU113" s="97">
        <v>664.64</v>
      </c>
      <c r="DV113" s="97"/>
      <c r="DW113" s="98"/>
      <c r="DX113" s="84" t="s">
        <v>1017</v>
      </c>
      <c r="DY113" s="97">
        <v>787.94</v>
      </c>
      <c r="DZ113" s="97">
        <v>794.37</v>
      </c>
      <c r="EA113" s="97">
        <v>838.72</v>
      </c>
      <c r="EB113" s="97">
        <v>653.5</v>
      </c>
      <c r="EC113" s="97"/>
      <c r="ED113" s="98">
        <v>522.25</v>
      </c>
      <c r="EE113" s="84" t="s">
        <v>1018</v>
      </c>
      <c r="EF113" s="87">
        <v>1</v>
      </c>
      <c r="EG113" s="97">
        <v>781.57</v>
      </c>
      <c r="EH113" s="97">
        <v>836.33</v>
      </c>
      <c r="EI113" s="97">
        <v>711.97</v>
      </c>
      <c r="EJ113" s="97"/>
      <c r="EK113" s="97">
        <v>323.74</v>
      </c>
      <c r="EL113" s="98">
        <v>427.42</v>
      </c>
      <c r="EM113" s="84" t="s">
        <v>1019</v>
      </c>
      <c r="EN113" s="97">
        <v>819.86</v>
      </c>
      <c r="EO113" s="97">
        <v>865.51</v>
      </c>
      <c r="EP113" s="97">
        <v>735.39</v>
      </c>
      <c r="EQ113" s="97"/>
      <c r="ER113" s="97"/>
      <c r="ES113" s="98">
        <v>639.46</v>
      </c>
      <c r="ET113" s="84" t="s">
        <v>1020</v>
      </c>
      <c r="EU113" s="87">
        <v>1</v>
      </c>
      <c r="EV113" s="97">
        <v>784.05</v>
      </c>
      <c r="EW113" s="97">
        <v>761.34</v>
      </c>
      <c r="EX113" s="97">
        <v>761.34</v>
      </c>
      <c r="EY113" s="97"/>
      <c r="EZ113" s="97"/>
      <c r="FA113" s="98">
        <v>479.53</v>
      </c>
      <c r="FB113" s="84" t="s">
        <v>1021</v>
      </c>
      <c r="FC113" s="97">
        <v>586.21</v>
      </c>
      <c r="FD113" s="97">
        <v>553.02</v>
      </c>
      <c r="FE113" s="97">
        <v>615.37</v>
      </c>
      <c r="FF113" s="97"/>
      <c r="FG113" s="97"/>
      <c r="FH113" s="98"/>
      <c r="FI113" s="84" t="s">
        <v>1022</v>
      </c>
      <c r="FJ113" s="97">
        <v>866.64</v>
      </c>
      <c r="FK113" s="97">
        <v>906.52</v>
      </c>
      <c r="FL113" s="97">
        <v>774.28</v>
      </c>
      <c r="FM113" s="97">
        <v>662.14</v>
      </c>
      <c r="FN113" s="97"/>
      <c r="FO113" s="98">
        <v>559.12</v>
      </c>
      <c r="FP113" s="84" t="s">
        <v>1023</v>
      </c>
      <c r="FQ113" s="87">
        <v>0.22050230424907899</v>
      </c>
      <c r="FR113" s="97">
        <v>755.05</v>
      </c>
      <c r="FS113" s="97">
        <v>793.18</v>
      </c>
      <c r="FT113" s="97">
        <v>785.54</v>
      </c>
      <c r="FU113" s="97">
        <v>579.6</v>
      </c>
      <c r="FV113" s="97">
        <v>484.26</v>
      </c>
      <c r="FW113" s="98">
        <v>476.38</v>
      </c>
      <c r="FX113" s="84" t="s">
        <v>1024</v>
      </c>
      <c r="FY113" s="97">
        <v>826</v>
      </c>
      <c r="FZ113" s="97">
        <v>842.99</v>
      </c>
      <c r="GA113" s="97">
        <v>797.79</v>
      </c>
      <c r="GB113" s="97">
        <v>832.49</v>
      </c>
      <c r="GC113" s="97"/>
      <c r="GD113" s="98">
        <v>504.47</v>
      </c>
      <c r="GE113" s="84" t="s">
        <v>1025</v>
      </c>
      <c r="GF113" s="87">
        <v>0.20223264843876401</v>
      </c>
      <c r="GG113" s="97">
        <v>775.13</v>
      </c>
      <c r="GH113" s="97">
        <v>800.95</v>
      </c>
      <c r="GI113" s="97">
        <v>671.07</v>
      </c>
      <c r="GJ113" s="97">
        <v>588.23</v>
      </c>
      <c r="GK113" s="97"/>
      <c r="GL113" s="98">
        <v>532.62</v>
      </c>
      <c r="GM113" s="84" t="s">
        <v>1026</v>
      </c>
      <c r="GN113" s="87">
        <v>9.3865865677946206E-2</v>
      </c>
      <c r="GO113" s="97">
        <v>820.61</v>
      </c>
      <c r="GP113" s="97">
        <v>1180.6099999999999</v>
      </c>
      <c r="GQ113" s="97">
        <v>683.14</v>
      </c>
      <c r="GR113" s="97">
        <v>619.14</v>
      </c>
      <c r="GS113" s="97"/>
      <c r="GT113" s="98"/>
      <c r="GU113" s="84" t="s">
        <v>1027</v>
      </c>
      <c r="GV113" s="87">
        <v>1</v>
      </c>
      <c r="GW113" s="97">
        <v>725.78</v>
      </c>
      <c r="GX113" s="97">
        <v>774.16</v>
      </c>
      <c r="GY113" s="97">
        <v>668.12</v>
      </c>
      <c r="GZ113" s="97"/>
      <c r="HA113" s="97"/>
      <c r="HB113" s="98">
        <v>591.78</v>
      </c>
      <c r="HC113" s="84" t="s">
        <v>1028</v>
      </c>
      <c r="HD113" s="87">
        <v>1</v>
      </c>
      <c r="HE113" s="97">
        <v>754.68</v>
      </c>
      <c r="HF113" s="97">
        <v>821.52</v>
      </c>
      <c r="HG113" s="97"/>
      <c r="HH113" s="97">
        <v>588.09</v>
      </c>
      <c r="HI113" s="97">
        <v>581.45000000000005</v>
      </c>
      <c r="HJ113" s="98">
        <v>495.89</v>
      </c>
      <c r="HK113" s="99"/>
      <c r="HL113" s="87"/>
      <c r="HM113" s="97"/>
      <c r="HN113" s="97"/>
      <c r="HO113" s="97"/>
      <c r="HP113" s="97"/>
      <c r="HQ113" s="97"/>
      <c r="HR113" s="98"/>
    </row>
    <row r="114" spans="1:226" x14ac:dyDescent="0.35">
      <c r="A114" s="100">
        <v>44606</v>
      </c>
      <c r="B114" s="101" t="s">
        <v>1000</v>
      </c>
      <c r="C114" s="102">
        <v>803.47603516958748</v>
      </c>
      <c r="D114" s="102">
        <v>839.75447825528761</v>
      </c>
      <c r="E114" s="102">
        <v>762.24803331440842</v>
      </c>
      <c r="F114" s="102">
        <v>620.11559089968557</v>
      </c>
      <c r="G114" s="102">
        <v>482.25451800898054</v>
      </c>
      <c r="H114" s="103">
        <v>515.45275633388394</v>
      </c>
      <c r="I114" s="101" t="s">
        <v>1001</v>
      </c>
      <c r="J114" s="102">
        <v>818.22935916603171</v>
      </c>
      <c r="K114" s="102">
        <v>844.60865797077815</v>
      </c>
      <c r="L114" s="102">
        <v>761.72580577940607</v>
      </c>
      <c r="M114" s="102">
        <v>607.53373291612843</v>
      </c>
      <c r="N114" s="102">
        <v>491.58274018379285</v>
      </c>
      <c r="O114" s="103">
        <v>541.91210455422561</v>
      </c>
      <c r="P114" s="84" t="s">
        <v>1002</v>
      </c>
      <c r="Q114" s="97">
        <v>735.73</v>
      </c>
      <c r="R114" s="97">
        <v>809.04</v>
      </c>
      <c r="S114" s="97">
        <v>714.96</v>
      </c>
      <c r="T114" s="97">
        <v>561</v>
      </c>
      <c r="U114" s="97"/>
      <c r="V114" s="98"/>
      <c r="W114" s="84" t="s">
        <v>1003</v>
      </c>
      <c r="X114" s="97">
        <v>792.07</v>
      </c>
      <c r="Y114" s="97">
        <v>844.72</v>
      </c>
      <c r="Z114" s="97">
        <v>712.51</v>
      </c>
      <c r="AA114" s="97">
        <v>506.47</v>
      </c>
      <c r="AB114" s="97"/>
      <c r="AC114" s="98">
        <v>645.45000000000005</v>
      </c>
      <c r="AD114" s="84" t="s">
        <v>1004</v>
      </c>
      <c r="AE114" s="87">
        <v>0.51129972389814904</v>
      </c>
      <c r="AF114" s="97">
        <v>690.77</v>
      </c>
      <c r="AG114" s="97">
        <v>741.09</v>
      </c>
      <c r="AH114" s="97">
        <v>752.93</v>
      </c>
      <c r="AI114" s="97"/>
      <c r="AJ114" s="97"/>
      <c r="AK114" s="98">
        <v>483.17</v>
      </c>
      <c r="AL114" s="88" t="s">
        <v>1005</v>
      </c>
      <c r="AM114" s="89">
        <v>1</v>
      </c>
      <c r="AN114" s="97">
        <v>739.96</v>
      </c>
      <c r="AO114" s="97">
        <v>822.95</v>
      </c>
      <c r="AP114" s="97">
        <v>746.92</v>
      </c>
      <c r="AQ114" s="97">
        <v>769.78</v>
      </c>
      <c r="AR114" s="97"/>
      <c r="AS114" s="98"/>
      <c r="AT114" s="84" t="s">
        <v>1006</v>
      </c>
      <c r="AU114" s="87">
        <v>4.0771394789415702E-2</v>
      </c>
      <c r="AV114" s="97">
        <v>727.64</v>
      </c>
      <c r="AW114" s="97">
        <v>813.36</v>
      </c>
      <c r="AX114" s="97">
        <v>686.96</v>
      </c>
      <c r="AY114" s="97"/>
      <c r="AZ114" s="97"/>
      <c r="BA114" s="98">
        <v>471.75</v>
      </c>
      <c r="BB114" s="84" t="s">
        <v>1007</v>
      </c>
      <c r="BC114" s="97">
        <v>863.15</v>
      </c>
      <c r="BD114" s="97">
        <v>929.6</v>
      </c>
      <c r="BE114" s="97">
        <v>772.26</v>
      </c>
      <c r="BF114" s="97"/>
      <c r="BG114" s="97"/>
      <c r="BH114" s="98">
        <v>679.63</v>
      </c>
      <c r="BI114" s="84" t="s">
        <v>1008</v>
      </c>
      <c r="BJ114" s="87">
        <v>0.134388732848638</v>
      </c>
      <c r="BK114" s="97">
        <v>889.79</v>
      </c>
      <c r="BL114" s="97">
        <v>887.1</v>
      </c>
      <c r="BM114" s="97">
        <v>998.11</v>
      </c>
      <c r="BN114" s="97">
        <v>862.24</v>
      </c>
      <c r="BO114" s="97"/>
      <c r="BP114" s="98"/>
      <c r="BQ114" s="84" t="s">
        <v>1009</v>
      </c>
      <c r="BR114" s="87">
        <v>1</v>
      </c>
      <c r="BS114" s="97">
        <v>810.33</v>
      </c>
      <c r="BT114" s="97">
        <v>874.67</v>
      </c>
      <c r="BU114" s="97">
        <v>878.67</v>
      </c>
      <c r="BV114" s="97"/>
      <c r="BW114" s="97"/>
      <c r="BX114" s="98">
        <v>447</v>
      </c>
      <c r="BY114" s="84" t="s">
        <v>1010</v>
      </c>
      <c r="BZ114" s="97">
        <v>829.34</v>
      </c>
      <c r="CA114" s="97">
        <v>829.84</v>
      </c>
      <c r="CB114" s="97">
        <v>692.12</v>
      </c>
      <c r="CC114" s="97">
        <v>543.96</v>
      </c>
      <c r="CD114" s="97"/>
      <c r="CE114" s="98">
        <v>685.18</v>
      </c>
      <c r="CF114" s="84" t="s">
        <v>1011</v>
      </c>
      <c r="CG114" s="97">
        <v>833.24</v>
      </c>
      <c r="CH114" s="97">
        <v>983.03</v>
      </c>
      <c r="CI114" s="97">
        <v>788.1</v>
      </c>
      <c r="CJ114" s="97"/>
      <c r="CK114" s="97"/>
      <c r="CL114" s="98"/>
      <c r="CM114" s="84" t="s">
        <v>1012</v>
      </c>
      <c r="CN114" s="97">
        <v>792.87</v>
      </c>
      <c r="CO114" s="97">
        <v>807.18</v>
      </c>
      <c r="CP114" s="97">
        <v>813.34</v>
      </c>
      <c r="CQ114" s="97">
        <v>607.75</v>
      </c>
      <c r="CR114" s="97"/>
      <c r="CS114" s="98">
        <v>637.97</v>
      </c>
      <c r="CT114" s="84" t="s">
        <v>1013</v>
      </c>
      <c r="CU114" s="97">
        <v>788.69</v>
      </c>
      <c r="CV114" s="97">
        <v>871.64</v>
      </c>
      <c r="CW114" s="97">
        <v>721.34</v>
      </c>
      <c r="CX114" s="97">
        <v>619.91999999999996</v>
      </c>
      <c r="CY114" s="97"/>
      <c r="CZ114" s="98"/>
      <c r="DA114" s="84" t="s">
        <v>1014</v>
      </c>
      <c r="DB114" s="87">
        <v>0.13281447146481101</v>
      </c>
      <c r="DC114" s="97">
        <v>709.97</v>
      </c>
      <c r="DD114" s="97">
        <v>823.24</v>
      </c>
      <c r="DE114" s="97">
        <v>675.89</v>
      </c>
      <c r="DF114" s="97">
        <v>801.67</v>
      </c>
      <c r="DG114" s="97"/>
      <c r="DH114" s="98">
        <v>672.33</v>
      </c>
      <c r="DI114" s="84" t="s">
        <v>1015</v>
      </c>
      <c r="DJ114" s="87">
        <v>2.8006497507421699E-3</v>
      </c>
      <c r="DK114" s="97">
        <v>710.29</v>
      </c>
      <c r="DL114" s="97">
        <v>738.2</v>
      </c>
      <c r="DM114" s="97">
        <v>738.2</v>
      </c>
      <c r="DN114" s="97">
        <v>614.58000000000004</v>
      </c>
      <c r="DO114" s="97"/>
      <c r="DP114" s="98">
        <v>601.75</v>
      </c>
      <c r="DQ114" s="84" t="s">
        <v>1016</v>
      </c>
      <c r="DR114" s="97">
        <v>781.5</v>
      </c>
      <c r="DS114" s="97">
        <v>817.71</v>
      </c>
      <c r="DT114" s="97">
        <v>664.08</v>
      </c>
      <c r="DU114" s="97">
        <v>630.35</v>
      </c>
      <c r="DV114" s="97"/>
      <c r="DW114" s="98"/>
      <c r="DX114" s="84" t="s">
        <v>1017</v>
      </c>
      <c r="DY114" s="97">
        <v>775.91</v>
      </c>
      <c r="DZ114" s="97">
        <v>782.76</v>
      </c>
      <c r="EA114" s="97">
        <v>833.54</v>
      </c>
      <c r="EB114" s="97">
        <v>647.16999999999996</v>
      </c>
      <c r="EC114" s="97"/>
      <c r="ED114" s="98">
        <v>522.01</v>
      </c>
      <c r="EE114" s="84" t="s">
        <v>1018</v>
      </c>
      <c r="EF114" s="87">
        <v>1</v>
      </c>
      <c r="EG114" s="97">
        <v>771.23</v>
      </c>
      <c r="EH114" s="97">
        <v>824.99</v>
      </c>
      <c r="EI114" s="97">
        <v>716.4</v>
      </c>
      <c r="EJ114" s="97"/>
      <c r="EK114" s="97">
        <v>323.74</v>
      </c>
      <c r="EL114" s="98">
        <v>430.34</v>
      </c>
      <c r="EM114" s="84" t="s">
        <v>1019</v>
      </c>
      <c r="EN114" s="97">
        <v>800.2</v>
      </c>
      <c r="EO114" s="97">
        <v>865.51</v>
      </c>
      <c r="EP114" s="97">
        <v>735.39</v>
      </c>
      <c r="EQ114" s="97"/>
      <c r="ER114" s="97"/>
      <c r="ES114" s="98">
        <v>632.97</v>
      </c>
      <c r="ET114" s="84" t="s">
        <v>1020</v>
      </c>
      <c r="EU114" s="87">
        <v>1</v>
      </c>
      <c r="EV114" s="97">
        <v>764.9</v>
      </c>
      <c r="EW114" s="97">
        <v>743.57</v>
      </c>
      <c r="EX114" s="97">
        <v>743.57</v>
      </c>
      <c r="EY114" s="97"/>
      <c r="EZ114" s="97"/>
      <c r="FA114" s="98">
        <v>479.53</v>
      </c>
      <c r="FB114" s="84" t="s">
        <v>1021</v>
      </c>
      <c r="FC114" s="97">
        <v>586.21</v>
      </c>
      <c r="FD114" s="97">
        <v>553.02</v>
      </c>
      <c r="FE114" s="97">
        <v>615.37</v>
      </c>
      <c r="FF114" s="97"/>
      <c r="FG114" s="97"/>
      <c r="FH114" s="98"/>
      <c r="FI114" s="84" t="s">
        <v>1022</v>
      </c>
      <c r="FJ114" s="97">
        <v>860.85</v>
      </c>
      <c r="FK114" s="97">
        <v>908.17</v>
      </c>
      <c r="FL114" s="97">
        <v>789.16</v>
      </c>
      <c r="FM114" s="97">
        <v>669.14</v>
      </c>
      <c r="FN114" s="97"/>
      <c r="FO114" s="98">
        <v>557.47</v>
      </c>
      <c r="FP114" s="84" t="s">
        <v>1023</v>
      </c>
      <c r="FQ114" s="87">
        <v>0.22026431718061701</v>
      </c>
      <c r="FR114" s="97">
        <v>734.59</v>
      </c>
      <c r="FS114" s="97">
        <v>773.29</v>
      </c>
      <c r="FT114" s="97">
        <v>784.59</v>
      </c>
      <c r="FU114" s="97">
        <v>576.54999999999995</v>
      </c>
      <c r="FV114" s="97">
        <v>481.05</v>
      </c>
      <c r="FW114" s="98">
        <v>478.66</v>
      </c>
      <c r="FX114" s="84" t="s">
        <v>1024</v>
      </c>
      <c r="FY114" s="97">
        <v>816.25</v>
      </c>
      <c r="FZ114" s="97">
        <v>836.49</v>
      </c>
      <c r="GA114" s="97">
        <v>791.29</v>
      </c>
      <c r="GB114" s="97">
        <v>832.49</v>
      </c>
      <c r="GC114" s="97"/>
      <c r="GD114" s="98">
        <v>505.28</v>
      </c>
      <c r="GE114" s="84" t="s">
        <v>1025</v>
      </c>
      <c r="GF114" s="87">
        <v>0.20219584689730499</v>
      </c>
      <c r="GG114" s="97">
        <v>763.81</v>
      </c>
      <c r="GH114" s="97">
        <v>787.19</v>
      </c>
      <c r="GI114" s="97">
        <v>671.27</v>
      </c>
      <c r="GJ114" s="97">
        <v>602.80999999999995</v>
      </c>
      <c r="GK114" s="97"/>
      <c r="GL114" s="98">
        <v>568.11</v>
      </c>
      <c r="GM114" s="84" t="s">
        <v>1026</v>
      </c>
      <c r="GN114" s="87">
        <v>9.4199212494583504E-2</v>
      </c>
      <c r="GO114" s="97">
        <v>820.81</v>
      </c>
      <c r="GP114" s="97">
        <v>1187.21</v>
      </c>
      <c r="GQ114" s="97">
        <v>674.56</v>
      </c>
      <c r="GR114" s="97">
        <v>617.76</v>
      </c>
      <c r="GS114" s="97"/>
      <c r="GT114" s="98"/>
      <c r="GU114" s="84" t="s">
        <v>1027</v>
      </c>
      <c r="GV114" s="87">
        <v>1</v>
      </c>
      <c r="GW114" s="97">
        <v>705.96</v>
      </c>
      <c r="GX114" s="97">
        <v>759.62</v>
      </c>
      <c r="GY114" s="97">
        <v>657.08</v>
      </c>
      <c r="GZ114" s="97"/>
      <c r="HA114" s="97"/>
      <c r="HB114" s="98">
        <v>589.66999999999996</v>
      </c>
      <c r="HC114" s="84" t="s">
        <v>1028</v>
      </c>
      <c r="HD114" s="87">
        <v>1</v>
      </c>
      <c r="HE114" s="97">
        <v>738.02</v>
      </c>
      <c r="HF114" s="97">
        <v>804.85</v>
      </c>
      <c r="HG114" s="97"/>
      <c r="HH114" s="97">
        <v>582.46</v>
      </c>
      <c r="HI114" s="97">
        <v>575.82000000000005</v>
      </c>
      <c r="HJ114" s="98">
        <v>493.39</v>
      </c>
      <c r="HK114" s="99"/>
      <c r="HL114" s="87"/>
      <c r="HM114" s="97"/>
      <c r="HN114" s="97"/>
      <c r="HO114" s="97"/>
      <c r="HP114" s="97"/>
      <c r="HQ114" s="97"/>
      <c r="HR114" s="98"/>
    </row>
    <row r="115" spans="1:226" x14ac:dyDescent="0.35">
      <c r="A115" s="100">
        <v>44599</v>
      </c>
      <c r="B115" s="101" t="s">
        <v>1000</v>
      </c>
      <c r="C115" s="102">
        <v>790.58892288858817</v>
      </c>
      <c r="D115" s="102">
        <v>829.0114606364267</v>
      </c>
      <c r="E115" s="102">
        <v>769.22264239595097</v>
      </c>
      <c r="F115" s="102">
        <v>597.9067998047318</v>
      </c>
      <c r="G115" s="102">
        <v>470.80604566733541</v>
      </c>
      <c r="H115" s="103">
        <v>516.69980471845247</v>
      </c>
      <c r="I115" s="101" t="s">
        <v>1001</v>
      </c>
      <c r="J115" s="102">
        <v>804.27240301207962</v>
      </c>
      <c r="K115" s="102">
        <v>833.03963209305675</v>
      </c>
      <c r="L115" s="102">
        <v>769.36032622847495</v>
      </c>
      <c r="M115" s="102">
        <v>582.78574427330727</v>
      </c>
      <c r="N115" s="102">
        <v>477.28068504594825</v>
      </c>
      <c r="O115" s="103">
        <v>542.07311120034569</v>
      </c>
      <c r="P115" s="84" t="s">
        <v>1002</v>
      </c>
      <c r="Q115" s="97">
        <v>721.56</v>
      </c>
      <c r="R115" s="97">
        <v>795.7</v>
      </c>
      <c r="S115" s="97">
        <v>706.95</v>
      </c>
      <c r="T115" s="97">
        <v>548</v>
      </c>
      <c r="U115" s="97"/>
      <c r="V115" s="98"/>
      <c r="W115" s="84" t="s">
        <v>1003</v>
      </c>
      <c r="X115" s="97">
        <v>782.69</v>
      </c>
      <c r="Y115" s="97">
        <v>829.98</v>
      </c>
      <c r="Z115" s="97">
        <v>797.96</v>
      </c>
      <c r="AA115" s="97">
        <v>506.47</v>
      </c>
      <c r="AB115" s="97"/>
      <c r="AC115" s="98">
        <v>645.45000000000005</v>
      </c>
      <c r="AD115" s="84" t="s">
        <v>1004</v>
      </c>
      <c r="AE115" s="87">
        <v>0.51129972389814904</v>
      </c>
      <c r="AF115" s="97">
        <v>683.61</v>
      </c>
      <c r="AG115" s="97">
        <v>737.08</v>
      </c>
      <c r="AH115" s="97">
        <v>751.1</v>
      </c>
      <c r="AI115" s="97"/>
      <c r="AJ115" s="97"/>
      <c r="AK115" s="98">
        <v>481.89</v>
      </c>
      <c r="AL115" s="88" t="s">
        <v>1005</v>
      </c>
      <c r="AM115" s="89">
        <v>1</v>
      </c>
      <c r="AN115" s="97">
        <v>718.28</v>
      </c>
      <c r="AO115" s="97">
        <v>813.15</v>
      </c>
      <c r="AP115" s="97">
        <v>736.61</v>
      </c>
      <c r="AQ115" s="97">
        <v>769.78</v>
      </c>
      <c r="AR115" s="97"/>
      <c r="AS115" s="98"/>
      <c r="AT115" s="84" t="s">
        <v>1006</v>
      </c>
      <c r="AU115" s="87">
        <v>4.1284782429196601E-2</v>
      </c>
      <c r="AV115" s="97">
        <v>725</v>
      </c>
      <c r="AW115" s="97">
        <v>813.19</v>
      </c>
      <c r="AX115" s="97">
        <v>690.77</v>
      </c>
      <c r="AY115" s="97"/>
      <c r="AZ115" s="97"/>
      <c r="BA115" s="98">
        <v>480.52</v>
      </c>
      <c r="BB115" s="84" t="s">
        <v>1007</v>
      </c>
      <c r="BC115" s="97">
        <v>848.86</v>
      </c>
      <c r="BD115" s="97">
        <v>927.08</v>
      </c>
      <c r="BE115" s="97">
        <v>773.1</v>
      </c>
      <c r="BF115" s="97"/>
      <c r="BG115" s="97"/>
      <c r="BH115" s="98">
        <v>676.27</v>
      </c>
      <c r="BI115" s="84" t="s">
        <v>1008</v>
      </c>
      <c r="BJ115" s="87">
        <v>0.134330964630657</v>
      </c>
      <c r="BK115" s="97">
        <v>867.91</v>
      </c>
      <c r="BL115" s="97">
        <v>875.97</v>
      </c>
      <c r="BM115" s="97">
        <v>981.56</v>
      </c>
      <c r="BN115" s="97">
        <v>853.81</v>
      </c>
      <c r="BO115" s="97"/>
      <c r="BP115" s="98"/>
      <c r="BQ115" s="84" t="s">
        <v>1009</v>
      </c>
      <c r="BR115" s="87">
        <v>1</v>
      </c>
      <c r="BS115" s="97">
        <v>800.33</v>
      </c>
      <c r="BT115" s="97">
        <v>871.33</v>
      </c>
      <c r="BU115" s="97">
        <v>878.67</v>
      </c>
      <c r="BV115" s="97"/>
      <c r="BW115" s="97"/>
      <c r="BX115" s="98">
        <v>442</v>
      </c>
      <c r="BY115" s="84" t="s">
        <v>1010</v>
      </c>
      <c r="BZ115" s="97">
        <v>815.64</v>
      </c>
      <c r="CA115" s="97">
        <v>814.69</v>
      </c>
      <c r="CB115" s="97">
        <v>688.88</v>
      </c>
      <c r="CC115" s="97">
        <v>500.96</v>
      </c>
      <c r="CD115" s="97"/>
      <c r="CE115" s="98">
        <v>678.78</v>
      </c>
      <c r="CF115" s="84" t="s">
        <v>1011</v>
      </c>
      <c r="CG115" s="97">
        <v>814.69</v>
      </c>
      <c r="CH115" s="97">
        <v>964.48</v>
      </c>
      <c r="CI115" s="97">
        <v>785.04</v>
      </c>
      <c r="CJ115" s="97"/>
      <c r="CK115" s="97"/>
      <c r="CL115" s="98"/>
      <c r="CM115" s="84" t="s">
        <v>1012</v>
      </c>
      <c r="CN115" s="97">
        <v>779.83</v>
      </c>
      <c r="CO115" s="97">
        <v>795.38</v>
      </c>
      <c r="CP115" s="97">
        <v>810.61</v>
      </c>
      <c r="CQ115" s="97">
        <v>603</v>
      </c>
      <c r="CR115" s="97"/>
      <c r="CS115" s="98">
        <v>635.80999999999995</v>
      </c>
      <c r="CT115" s="84" t="s">
        <v>1013</v>
      </c>
      <c r="CU115" s="97">
        <v>776.85</v>
      </c>
      <c r="CV115" s="97">
        <v>860.44</v>
      </c>
      <c r="CW115" s="97">
        <v>714.15</v>
      </c>
      <c r="CX115" s="97">
        <v>612.70000000000005</v>
      </c>
      <c r="CY115" s="97"/>
      <c r="CZ115" s="98"/>
      <c r="DA115" s="84" t="s">
        <v>1014</v>
      </c>
      <c r="DB115" s="87">
        <v>0.13297872340425501</v>
      </c>
      <c r="DC115" s="97">
        <v>715.74</v>
      </c>
      <c r="DD115" s="97">
        <v>815.32</v>
      </c>
      <c r="DE115" s="97">
        <v>654.39</v>
      </c>
      <c r="DF115" s="97">
        <v>766.09</v>
      </c>
      <c r="DG115" s="97"/>
      <c r="DH115" s="98">
        <v>664.65</v>
      </c>
      <c r="DI115" s="84" t="s">
        <v>1015</v>
      </c>
      <c r="DJ115" s="87">
        <v>2.82901437139301E-3</v>
      </c>
      <c r="DK115" s="97">
        <v>717.43</v>
      </c>
      <c r="DL115" s="97">
        <v>745.69</v>
      </c>
      <c r="DM115" s="97">
        <v>745.69</v>
      </c>
      <c r="DN115" s="97">
        <v>620.79999999999995</v>
      </c>
      <c r="DO115" s="97"/>
      <c r="DP115" s="98">
        <v>625.01</v>
      </c>
      <c r="DQ115" s="84" t="s">
        <v>1016</v>
      </c>
      <c r="DR115" s="97">
        <v>761.09</v>
      </c>
      <c r="DS115" s="97">
        <v>786.65</v>
      </c>
      <c r="DT115" s="97">
        <v>654.25</v>
      </c>
      <c r="DU115" s="97">
        <v>621.44000000000005</v>
      </c>
      <c r="DV115" s="97"/>
      <c r="DW115" s="98"/>
      <c r="DX115" s="84" t="s">
        <v>1017</v>
      </c>
      <c r="DY115" s="97">
        <v>762.85</v>
      </c>
      <c r="DZ115" s="97">
        <v>768.33</v>
      </c>
      <c r="EA115" s="97">
        <v>826.36</v>
      </c>
      <c r="EB115" s="97">
        <v>644.39</v>
      </c>
      <c r="EC115" s="97"/>
      <c r="ED115" s="98">
        <v>522.98</v>
      </c>
      <c r="EE115" s="84" t="s">
        <v>1018</v>
      </c>
      <c r="EF115" s="87">
        <v>1</v>
      </c>
      <c r="EG115" s="97">
        <v>766</v>
      </c>
      <c r="EH115" s="97">
        <v>817.33</v>
      </c>
      <c r="EI115" s="97">
        <v>704.66</v>
      </c>
      <c r="EJ115" s="97"/>
      <c r="EK115" s="97">
        <v>323.74</v>
      </c>
      <c r="EL115" s="98">
        <v>434.14</v>
      </c>
      <c r="EM115" s="84" t="s">
        <v>1019</v>
      </c>
      <c r="EN115" s="97">
        <v>777.98</v>
      </c>
      <c r="EO115" s="97">
        <v>844.14</v>
      </c>
      <c r="EP115" s="97">
        <v>712.58</v>
      </c>
      <c r="EQ115" s="97"/>
      <c r="ER115" s="97"/>
      <c r="ES115" s="98">
        <v>632.97</v>
      </c>
      <c r="ET115" s="84" t="s">
        <v>1020</v>
      </c>
      <c r="EU115" s="87">
        <v>1</v>
      </c>
      <c r="EV115" s="97">
        <v>752.09</v>
      </c>
      <c r="EW115" s="97">
        <v>733.1</v>
      </c>
      <c r="EX115" s="97">
        <v>733.1</v>
      </c>
      <c r="EY115" s="97"/>
      <c r="EZ115" s="97"/>
      <c r="FA115" s="98">
        <v>480.22</v>
      </c>
      <c r="FB115" s="84" t="s">
        <v>1021</v>
      </c>
      <c r="FC115" s="97">
        <v>586.21</v>
      </c>
      <c r="FD115" s="97">
        <v>553.02</v>
      </c>
      <c r="FE115" s="97">
        <v>615.37</v>
      </c>
      <c r="FF115" s="97"/>
      <c r="FG115" s="97"/>
      <c r="FH115" s="98"/>
      <c r="FI115" s="84" t="s">
        <v>1022</v>
      </c>
      <c r="FJ115" s="97">
        <v>844.32</v>
      </c>
      <c r="FK115" s="97">
        <v>892.47</v>
      </c>
      <c r="FL115" s="97">
        <v>790.81</v>
      </c>
      <c r="FM115" s="97">
        <v>671.14</v>
      </c>
      <c r="FN115" s="97"/>
      <c r="FO115" s="98">
        <v>557.47</v>
      </c>
      <c r="FP115" s="84" t="s">
        <v>1023</v>
      </c>
      <c r="FQ115" s="87">
        <v>0.22010917415037801</v>
      </c>
      <c r="FR115" s="97">
        <v>719.24</v>
      </c>
      <c r="FS115" s="97">
        <v>757.98</v>
      </c>
      <c r="FT115" s="97">
        <v>780.2</v>
      </c>
      <c r="FU115" s="97">
        <v>581.55999999999995</v>
      </c>
      <c r="FV115" s="97">
        <v>469.97</v>
      </c>
      <c r="FW115" s="98">
        <v>481.89</v>
      </c>
      <c r="FX115" s="84" t="s">
        <v>1024</v>
      </c>
      <c r="FY115" s="97">
        <v>801.61</v>
      </c>
      <c r="FZ115" s="97">
        <v>819.11</v>
      </c>
      <c r="GA115" s="97">
        <v>779.91</v>
      </c>
      <c r="GB115" s="97">
        <v>807.88</v>
      </c>
      <c r="GC115" s="97"/>
      <c r="GD115" s="98">
        <v>506.1</v>
      </c>
      <c r="GE115" s="84" t="s">
        <v>1025</v>
      </c>
      <c r="GF115" s="87">
        <v>0.20217949495562201</v>
      </c>
      <c r="GG115" s="97">
        <v>760.78</v>
      </c>
      <c r="GH115" s="97">
        <v>780.5</v>
      </c>
      <c r="GI115" s="97">
        <v>655.61</v>
      </c>
      <c r="GJ115" s="97">
        <v>598.83000000000004</v>
      </c>
      <c r="GK115" s="97"/>
      <c r="GL115" s="98">
        <v>570.25</v>
      </c>
      <c r="GM115" s="84" t="s">
        <v>1026</v>
      </c>
      <c r="GN115" s="87">
        <v>9.5709349846386502E-2</v>
      </c>
      <c r="GO115" s="97">
        <v>809.47</v>
      </c>
      <c r="GP115" s="97">
        <v>1190.47</v>
      </c>
      <c r="GQ115" s="97">
        <v>681.47</v>
      </c>
      <c r="GR115" s="97">
        <v>616.46</v>
      </c>
      <c r="GS115" s="97"/>
      <c r="GT115" s="98"/>
      <c r="GU115" s="84" t="s">
        <v>1027</v>
      </c>
      <c r="GV115" s="87">
        <v>1</v>
      </c>
      <c r="GW115" s="97">
        <v>703.33</v>
      </c>
      <c r="GX115" s="97">
        <v>757.55</v>
      </c>
      <c r="GY115" s="97">
        <v>680.5</v>
      </c>
      <c r="GZ115" s="97"/>
      <c r="HA115" s="97"/>
      <c r="HB115" s="98">
        <v>568.54999999999995</v>
      </c>
      <c r="HC115" s="84" t="s">
        <v>1028</v>
      </c>
      <c r="HD115" s="87">
        <v>1</v>
      </c>
      <c r="HE115" s="97">
        <v>720.52</v>
      </c>
      <c r="HF115" s="97">
        <v>788.18</v>
      </c>
      <c r="HG115" s="97"/>
      <c r="HH115" s="97">
        <v>560.98</v>
      </c>
      <c r="HI115" s="97">
        <v>554.34</v>
      </c>
      <c r="HJ115" s="98">
        <v>494.22</v>
      </c>
      <c r="HK115" s="99"/>
      <c r="HL115" s="87"/>
      <c r="HM115" s="97"/>
      <c r="HN115" s="97"/>
      <c r="HO115" s="97"/>
      <c r="HP115" s="97"/>
      <c r="HQ115" s="97"/>
      <c r="HR115" s="98"/>
    </row>
    <row r="116" spans="1:226" x14ac:dyDescent="0.35">
      <c r="A116" s="100">
        <v>44592</v>
      </c>
      <c r="B116" s="101" t="s">
        <v>1000</v>
      </c>
      <c r="C116" s="102">
        <v>776.83825142822582</v>
      </c>
      <c r="D116" s="102">
        <v>812.01397353294715</v>
      </c>
      <c r="E116" s="102">
        <v>737.96021705100054</v>
      </c>
      <c r="F116" s="102">
        <v>586.63840825279237</v>
      </c>
      <c r="G116" s="102">
        <v>438.91385497277145</v>
      </c>
      <c r="H116" s="103">
        <v>515.1799381771591</v>
      </c>
      <c r="I116" s="101" t="s">
        <v>1001</v>
      </c>
      <c r="J116" s="102">
        <v>788.78009235284014</v>
      </c>
      <c r="K116" s="102">
        <v>817.77960939789602</v>
      </c>
      <c r="L116" s="102">
        <v>736.90953742658496</v>
      </c>
      <c r="M116" s="102">
        <v>572.53648240963912</v>
      </c>
      <c r="N116" s="102">
        <v>461.24746867167926</v>
      </c>
      <c r="O116" s="103">
        <v>542.3898368423138</v>
      </c>
      <c r="P116" s="84" t="s">
        <v>1002</v>
      </c>
      <c r="Q116" s="97">
        <v>709.9</v>
      </c>
      <c r="R116" s="97">
        <v>786.54</v>
      </c>
      <c r="S116" s="97">
        <v>685.33</v>
      </c>
      <c r="T116" s="97">
        <v>530</v>
      </c>
      <c r="U116" s="97"/>
      <c r="V116" s="98"/>
      <c r="W116" s="84" t="s">
        <v>1003</v>
      </c>
      <c r="X116" s="97">
        <v>769.15</v>
      </c>
      <c r="Y116" s="97">
        <v>811.74</v>
      </c>
      <c r="Z116" s="97">
        <v>691.76</v>
      </c>
      <c r="AA116" s="97">
        <v>506.47</v>
      </c>
      <c r="AB116" s="97"/>
      <c r="AC116" s="98">
        <v>645.45000000000005</v>
      </c>
      <c r="AD116" s="84" t="s">
        <v>1004</v>
      </c>
      <c r="AE116" s="87">
        <v>0.51129972389814904</v>
      </c>
      <c r="AF116" s="97">
        <v>670.91</v>
      </c>
      <c r="AG116" s="97">
        <v>725.83</v>
      </c>
      <c r="AH116" s="97">
        <v>751.1</v>
      </c>
      <c r="AI116" s="97"/>
      <c r="AJ116" s="97"/>
      <c r="AK116" s="98">
        <v>482.15</v>
      </c>
      <c r="AL116" s="88" t="s">
        <v>1005</v>
      </c>
      <c r="AM116" s="89">
        <v>1</v>
      </c>
      <c r="AN116" s="97">
        <v>699.76</v>
      </c>
      <c r="AO116" s="97">
        <v>791.03</v>
      </c>
      <c r="AP116" s="97">
        <v>730.6</v>
      </c>
      <c r="AQ116" s="97">
        <v>769.78</v>
      </c>
      <c r="AR116" s="97"/>
      <c r="AS116" s="98"/>
      <c r="AT116" s="84" t="s">
        <v>1006</v>
      </c>
      <c r="AU116" s="87">
        <v>4.1030690956835703E-2</v>
      </c>
      <c r="AV116" s="97">
        <v>707</v>
      </c>
      <c r="AW116" s="97">
        <v>793.6</v>
      </c>
      <c r="AX116" s="97">
        <v>643.72</v>
      </c>
      <c r="AY116" s="97"/>
      <c r="AZ116" s="97"/>
      <c r="BA116" s="98">
        <v>478.24</v>
      </c>
      <c r="BB116" s="84" t="s">
        <v>1007</v>
      </c>
      <c r="BC116" s="97">
        <v>834.58</v>
      </c>
      <c r="BD116" s="97">
        <v>911.11</v>
      </c>
      <c r="BE116" s="97">
        <v>745.37</v>
      </c>
      <c r="BF116" s="97"/>
      <c r="BG116" s="97"/>
      <c r="BH116" s="98">
        <v>676.27</v>
      </c>
      <c r="BI116" s="84" t="s">
        <v>1008</v>
      </c>
      <c r="BJ116" s="87">
        <v>0.13437428613660499</v>
      </c>
      <c r="BK116" s="97">
        <v>857.44</v>
      </c>
      <c r="BL116" s="97">
        <v>865.5</v>
      </c>
      <c r="BM116" s="97">
        <v>971.12</v>
      </c>
      <c r="BN116" s="97">
        <v>832.58</v>
      </c>
      <c r="BO116" s="97"/>
      <c r="BP116" s="98"/>
      <c r="BQ116" s="84" t="s">
        <v>1009</v>
      </c>
      <c r="BR116" s="87">
        <v>1</v>
      </c>
      <c r="BS116" s="97">
        <v>783.67</v>
      </c>
      <c r="BT116" s="97">
        <v>867.17</v>
      </c>
      <c r="BU116" s="97">
        <v>872</v>
      </c>
      <c r="BV116" s="97"/>
      <c r="BW116" s="97"/>
      <c r="BX116" s="98">
        <v>445.33</v>
      </c>
      <c r="BY116" s="84" t="s">
        <v>1010</v>
      </c>
      <c r="BZ116" s="97">
        <v>798.42</v>
      </c>
      <c r="CA116" s="97">
        <v>796.35</v>
      </c>
      <c r="CB116" s="97">
        <v>659.66</v>
      </c>
      <c r="CC116" s="97">
        <v>502.99</v>
      </c>
      <c r="CD116" s="97"/>
      <c r="CE116" s="98">
        <v>674.21</v>
      </c>
      <c r="CF116" s="84" t="s">
        <v>1011</v>
      </c>
      <c r="CG116" s="97">
        <v>800.17</v>
      </c>
      <c r="CH116" s="97">
        <v>949.96</v>
      </c>
      <c r="CI116" s="97">
        <v>770.33</v>
      </c>
      <c r="CJ116" s="97"/>
      <c r="CK116" s="97"/>
      <c r="CL116" s="98"/>
      <c r="CM116" s="84" t="s">
        <v>1012</v>
      </c>
      <c r="CN116" s="97">
        <v>764.07</v>
      </c>
      <c r="CO116" s="97">
        <v>782.92</v>
      </c>
      <c r="CP116" s="97">
        <v>794.02</v>
      </c>
      <c r="CQ116" s="97">
        <v>582.09</v>
      </c>
      <c r="CR116" s="97"/>
      <c r="CS116" s="98">
        <v>636.12</v>
      </c>
      <c r="CT116" s="84" t="s">
        <v>1013</v>
      </c>
      <c r="CU116" s="97">
        <v>756.86</v>
      </c>
      <c r="CV116" s="97">
        <v>839.61</v>
      </c>
      <c r="CW116" s="97">
        <v>698.83</v>
      </c>
      <c r="CX116" s="97">
        <v>564.6</v>
      </c>
      <c r="CY116" s="97"/>
      <c r="CZ116" s="98"/>
      <c r="DA116" s="84" t="s">
        <v>1014</v>
      </c>
      <c r="DB116" s="87">
        <v>0.13281447146481101</v>
      </c>
      <c r="DC116" s="97">
        <v>706.79</v>
      </c>
      <c r="DD116" s="97">
        <v>809.74</v>
      </c>
      <c r="DE116" s="97">
        <v>647.20000000000005</v>
      </c>
      <c r="DF116" s="97">
        <v>748.54</v>
      </c>
      <c r="DG116" s="97"/>
      <c r="DH116" s="98">
        <v>652.25</v>
      </c>
      <c r="DI116" s="84" t="s">
        <v>1015</v>
      </c>
      <c r="DJ116" s="87">
        <v>2.79963044878076E-3</v>
      </c>
      <c r="DK116" s="97">
        <v>709.73</v>
      </c>
      <c r="DL116" s="97">
        <v>737.84</v>
      </c>
      <c r="DM116" s="97">
        <v>737.84</v>
      </c>
      <c r="DN116" s="97">
        <v>630.03</v>
      </c>
      <c r="DO116" s="97"/>
      <c r="DP116" s="98">
        <v>616.47</v>
      </c>
      <c r="DQ116" s="84" t="s">
        <v>1016</v>
      </c>
      <c r="DR116" s="97">
        <v>757.11</v>
      </c>
      <c r="DS116" s="97">
        <v>785.19</v>
      </c>
      <c r="DT116" s="97">
        <v>641.57000000000005</v>
      </c>
      <c r="DU116" s="97">
        <v>598.86</v>
      </c>
      <c r="DV116" s="97"/>
      <c r="DW116" s="98"/>
      <c r="DX116" s="84" t="s">
        <v>1017</v>
      </c>
      <c r="DY116" s="97">
        <v>744.32</v>
      </c>
      <c r="DZ116" s="97">
        <v>749.23</v>
      </c>
      <c r="EA116" s="97">
        <v>809.81</v>
      </c>
      <c r="EB116" s="97">
        <v>633.83000000000004</v>
      </c>
      <c r="EC116" s="97"/>
      <c r="ED116" s="98">
        <v>522.71</v>
      </c>
      <c r="EE116" s="84" t="s">
        <v>1018</v>
      </c>
      <c r="EF116" s="87">
        <v>1</v>
      </c>
      <c r="EG116" s="97">
        <v>751.01</v>
      </c>
      <c r="EH116" s="97">
        <v>791.15</v>
      </c>
      <c r="EI116" s="97">
        <v>669.17</v>
      </c>
      <c r="EJ116" s="97"/>
      <c r="EK116" s="97">
        <v>323.74</v>
      </c>
      <c r="EL116" s="98">
        <v>432.84</v>
      </c>
      <c r="EM116" s="84" t="s">
        <v>1019</v>
      </c>
      <c r="EN116" s="97">
        <v>777.98</v>
      </c>
      <c r="EO116" s="97">
        <v>814.23</v>
      </c>
      <c r="EP116" s="97">
        <v>685.39</v>
      </c>
      <c r="EQ116" s="97"/>
      <c r="ER116" s="97"/>
      <c r="ES116" s="98">
        <v>637.6</v>
      </c>
      <c r="ET116" s="84" t="s">
        <v>1020</v>
      </c>
      <c r="EU116" s="87">
        <v>1</v>
      </c>
      <c r="EV116" s="97">
        <v>737.36</v>
      </c>
      <c r="EW116" s="97">
        <v>713.13</v>
      </c>
      <c r="EX116" s="97">
        <v>713.13</v>
      </c>
      <c r="EY116" s="97"/>
      <c r="EZ116" s="97"/>
      <c r="FA116" s="98">
        <v>480.22</v>
      </c>
      <c r="FB116" s="84" t="s">
        <v>1021</v>
      </c>
      <c r="FC116" s="97">
        <v>586.21</v>
      </c>
      <c r="FD116" s="97">
        <v>553.02</v>
      </c>
      <c r="FE116" s="97">
        <v>615.37</v>
      </c>
      <c r="FF116" s="97"/>
      <c r="FG116" s="97"/>
      <c r="FH116" s="98"/>
      <c r="FI116" s="84" t="s">
        <v>1022</v>
      </c>
      <c r="FJ116" s="97">
        <v>829.45</v>
      </c>
      <c r="FK116" s="97">
        <v>881.72</v>
      </c>
      <c r="FL116" s="97">
        <v>771.8</v>
      </c>
      <c r="FM116" s="97">
        <v>645.14</v>
      </c>
      <c r="FN116" s="97"/>
      <c r="FO116" s="98">
        <v>563.26</v>
      </c>
      <c r="FP116" s="84" t="s">
        <v>1023</v>
      </c>
      <c r="FQ116" s="87">
        <v>0.217902902466661</v>
      </c>
      <c r="FR116" s="97">
        <v>699.16</v>
      </c>
      <c r="FS116" s="97">
        <v>736.73</v>
      </c>
      <c r="FT116" s="97">
        <v>768.75</v>
      </c>
      <c r="FU116" s="97">
        <v>552.9</v>
      </c>
      <c r="FV116" s="97">
        <v>436.03</v>
      </c>
      <c r="FW116" s="98">
        <v>478.24</v>
      </c>
      <c r="FX116" s="84" t="s">
        <v>1024</v>
      </c>
      <c r="FY116" s="97">
        <v>781.29</v>
      </c>
      <c r="FZ116" s="97">
        <v>814.54</v>
      </c>
      <c r="GA116" s="97">
        <v>766.9</v>
      </c>
      <c r="GB116" s="97">
        <v>803.59</v>
      </c>
      <c r="GC116" s="97"/>
      <c r="GD116" s="98">
        <v>505.28</v>
      </c>
      <c r="GE116" s="84" t="s">
        <v>1025</v>
      </c>
      <c r="GF116" s="87">
        <v>0.20212228398180901</v>
      </c>
      <c r="GG116" s="97">
        <v>726.33</v>
      </c>
      <c r="GH116" s="97">
        <v>750.04</v>
      </c>
      <c r="GI116" s="97">
        <v>613.67999999999995</v>
      </c>
      <c r="GJ116" s="97">
        <v>602.63</v>
      </c>
      <c r="GK116" s="97"/>
      <c r="GL116" s="98">
        <v>568.51</v>
      </c>
      <c r="GM116" s="84" t="s">
        <v>1026</v>
      </c>
      <c r="GN116" s="87">
        <v>9.5337973114691596E-2</v>
      </c>
      <c r="GO116" s="97">
        <v>855.72</v>
      </c>
      <c r="GP116" s="97">
        <v>1114.58</v>
      </c>
      <c r="GQ116" s="97">
        <v>669.67</v>
      </c>
      <c r="GR116" s="97">
        <v>601.39</v>
      </c>
      <c r="GS116" s="97"/>
      <c r="GT116" s="98"/>
      <c r="GU116" s="84" t="s">
        <v>1027</v>
      </c>
      <c r="GV116" s="87">
        <v>1</v>
      </c>
      <c r="GW116" s="97">
        <v>678.25</v>
      </c>
      <c r="GX116" s="97">
        <v>737.11</v>
      </c>
      <c r="GY116" s="97">
        <v>619.30999999999995</v>
      </c>
      <c r="GZ116" s="97"/>
      <c r="HA116" s="97"/>
      <c r="HB116" s="98">
        <v>589.99</v>
      </c>
      <c r="HC116" s="84" t="s">
        <v>1028</v>
      </c>
      <c r="HD116" s="87">
        <v>1</v>
      </c>
      <c r="HE116" s="97">
        <v>720.52</v>
      </c>
      <c r="HF116" s="97">
        <v>788.18</v>
      </c>
      <c r="HG116" s="97"/>
      <c r="HH116" s="97">
        <v>536.9</v>
      </c>
      <c r="HI116" s="97">
        <v>530.26</v>
      </c>
      <c r="HJ116" s="98">
        <v>495.89</v>
      </c>
      <c r="HK116" s="99"/>
      <c r="HL116" s="87"/>
      <c r="HM116" s="97"/>
      <c r="HN116" s="97"/>
      <c r="HO116" s="97"/>
      <c r="HP116" s="97"/>
      <c r="HQ116" s="97"/>
      <c r="HR116" s="98"/>
    </row>
    <row r="117" spans="1:226" x14ac:dyDescent="0.35">
      <c r="A117" s="100">
        <v>44585</v>
      </c>
      <c r="B117" s="101" t="s">
        <v>1000</v>
      </c>
      <c r="C117" s="102">
        <v>760.68615119912022</v>
      </c>
      <c r="D117" s="102">
        <v>795.59743084258685</v>
      </c>
      <c r="E117" s="102">
        <v>730.596610779863</v>
      </c>
      <c r="F117" s="102">
        <v>580.66772248727045</v>
      </c>
      <c r="G117" s="102">
        <v>430.43584217063153</v>
      </c>
      <c r="H117" s="103">
        <v>516.03737663436789</v>
      </c>
      <c r="I117" s="101" t="s">
        <v>1001</v>
      </c>
      <c r="J117" s="102">
        <v>771.8069321736383</v>
      </c>
      <c r="K117" s="102">
        <v>800.66251081121516</v>
      </c>
      <c r="L117" s="102">
        <v>730.30828053812547</v>
      </c>
      <c r="M117" s="102">
        <v>569.63926380064618</v>
      </c>
      <c r="N117" s="102">
        <v>446.27958228905601</v>
      </c>
      <c r="O117" s="103">
        <v>541.35532095652115</v>
      </c>
      <c r="P117" s="84" t="s">
        <v>1002</v>
      </c>
      <c r="Q117" s="97">
        <v>699.9</v>
      </c>
      <c r="R117" s="97">
        <v>776.54</v>
      </c>
      <c r="S117" s="97">
        <v>666.44</v>
      </c>
      <c r="T117" s="97">
        <v>520</v>
      </c>
      <c r="U117" s="97"/>
      <c r="V117" s="98"/>
      <c r="W117" s="84" t="s">
        <v>1003</v>
      </c>
      <c r="X117" s="97">
        <v>762.05</v>
      </c>
      <c r="Y117" s="97">
        <v>797.16</v>
      </c>
      <c r="Z117" s="97">
        <v>673</v>
      </c>
      <c r="AA117" s="97">
        <v>473.05</v>
      </c>
      <c r="AB117" s="97"/>
      <c r="AC117" s="98">
        <v>637.19000000000005</v>
      </c>
      <c r="AD117" s="84" t="s">
        <v>1004</v>
      </c>
      <c r="AE117" s="87">
        <v>0.51129972389814904</v>
      </c>
      <c r="AF117" s="97">
        <v>659.49</v>
      </c>
      <c r="AG117" s="97">
        <v>712.07</v>
      </c>
      <c r="AH117" s="97">
        <v>713.61</v>
      </c>
      <c r="AI117" s="97"/>
      <c r="AJ117" s="97"/>
      <c r="AK117" s="98">
        <v>482.57</v>
      </c>
      <c r="AL117" s="88" t="s">
        <v>1005</v>
      </c>
      <c r="AM117" s="89">
        <v>1</v>
      </c>
      <c r="AN117" s="97">
        <v>684.01</v>
      </c>
      <c r="AO117" s="97">
        <v>782.54</v>
      </c>
      <c r="AP117" s="97">
        <v>714.86</v>
      </c>
      <c r="AQ117" s="97">
        <v>769.78</v>
      </c>
      <c r="AR117" s="97"/>
      <c r="AS117" s="98"/>
      <c r="AT117" s="84" t="s">
        <v>1006</v>
      </c>
      <c r="AU117" s="87">
        <v>4.0769732550554501E-2</v>
      </c>
      <c r="AV117" s="97">
        <v>695.7</v>
      </c>
      <c r="AW117" s="97">
        <v>781.45</v>
      </c>
      <c r="AX117" s="97">
        <v>654.72</v>
      </c>
      <c r="AY117" s="97"/>
      <c r="AZ117" s="97"/>
      <c r="BA117" s="98">
        <v>482.51</v>
      </c>
      <c r="BB117" s="84" t="s">
        <v>1007</v>
      </c>
      <c r="BC117" s="97">
        <v>810.21</v>
      </c>
      <c r="BD117" s="97">
        <v>887.58</v>
      </c>
      <c r="BE117" s="97">
        <v>753.78</v>
      </c>
      <c r="BF117" s="97"/>
      <c r="BG117" s="97"/>
      <c r="BH117" s="98">
        <v>668.7</v>
      </c>
      <c r="BI117" s="84" t="s">
        <v>1008</v>
      </c>
      <c r="BJ117" s="87">
        <v>0.134352621891416</v>
      </c>
      <c r="BK117" s="97">
        <v>846.56</v>
      </c>
      <c r="BL117" s="97">
        <v>854.62</v>
      </c>
      <c r="BM117" s="97">
        <v>960.22</v>
      </c>
      <c r="BN117" s="97">
        <v>821.7</v>
      </c>
      <c r="BO117" s="97"/>
      <c r="BP117" s="98"/>
      <c r="BQ117" s="84" t="s">
        <v>1009</v>
      </c>
      <c r="BR117" s="87">
        <v>1</v>
      </c>
      <c r="BS117" s="97">
        <v>758.67</v>
      </c>
      <c r="BT117" s="97">
        <v>854.67</v>
      </c>
      <c r="BU117" s="97">
        <v>859.5</v>
      </c>
      <c r="BV117" s="97"/>
      <c r="BW117" s="97"/>
      <c r="BX117" s="98">
        <v>468.67</v>
      </c>
      <c r="BY117" s="84" t="s">
        <v>1010</v>
      </c>
      <c r="BZ117" s="97">
        <v>783.89</v>
      </c>
      <c r="CA117" s="97">
        <v>781.18</v>
      </c>
      <c r="CB117" s="97">
        <v>654.48</v>
      </c>
      <c r="CC117" s="97">
        <v>510.27</v>
      </c>
      <c r="CD117" s="97"/>
      <c r="CE117" s="98">
        <v>674.01</v>
      </c>
      <c r="CF117" s="84" t="s">
        <v>1011</v>
      </c>
      <c r="CG117" s="97">
        <v>803.4</v>
      </c>
      <c r="CH117" s="97">
        <v>944.32</v>
      </c>
      <c r="CI117" s="97">
        <v>749.62</v>
      </c>
      <c r="CJ117" s="97"/>
      <c r="CK117" s="97"/>
      <c r="CL117" s="98"/>
      <c r="CM117" s="84" t="s">
        <v>1012</v>
      </c>
      <c r="CN117" s="97">
        <v>746.1</v>
      </c>
      <c r="CO117" s="97">
        <v>769.25</v>
      </c>
      <c r="CP117" s="97">
        <v>773.25</v>
      </c>
      <c r="CQ117" s="97">
        <v>572.88</v>
      </c>
      <c r="CR117" s="97"/>
      <c r="CS117" s="98">
        <v>636.30999999999995</v>
      </c>
      <c r="CT117" s="84" t="s">
        <v>1013</v>
      </c>
      <c r="CU117" s="97">
        <v>719.76</v>
      </c>
      <c r="CV117" s="97">
        <v>800.9</v>
      </c>
      <c r="CW117" s="97">
        <v>658.51</v>
      </c>
      <c r="CX117" s="97">
        <v>564.6</v>
      </c>
      <c r="CY117" s="97"/>
      <c r="CZ117" s="98"/>
      <c r="DA117" s="84" t="s">
        <v>1014</v>
      </c>
      <c r="DB117" s="87">
        <v>0.13281976358082101</v>
      </c>
      <c r="DC117" s="97">
        <v>706.81</v>
      </c>
      <c r="DD117" s="97">
        <v>809.56</v>
      </c>
      <c r="DE117" s="97">
        <v>623.85</v>
      </c>
      <c r="DF117" s="97">
        <v>748.57</v>
      </c>
      <c r="DG117" s="97"/>
      <c r="DH117" s="98">
        <v>647.07000000000005</v>
      </c>
      <c r="DI117" s="84" t="s">
        <v>1015</v>
      </c>
      <c r="DJ117" s="87">
        <v>2.77901289461983E-3</v>
      </c>
      <c r="DK117" s="97">
        <v>701.68</v>
      </c>
      <c r="DL117" s="97">
        <v>723.97</v>
      </c>
      <c r="DM117" s="97">
        <v>723.97</v>
      </c>
      <c r="DN117" s="97">
        <v>540.63</v>
      </c>
      <c r="DO117" s="97"/>
      <c r="DP117" s="98">
        <v>612.48</v>
      </c>
      <c r="DQ117" s="84" t="s">
        <v>1016</v>
      </c>
      <c r="DR117" s="97">
        <v>748.98</v>
      </c>
      <c r="DS117" s="97">
        <v>768.93</v>
      </c>
      <c r="DT117" s="97">
        <v>620.02</v>
      </c>
      <c r="DU117" s="97">
        <v>592.42999999999995</v>
      </c>
      <c r="DV117" s="97"/>
      <c r="DW117" s="98"/>
      <c r="DX117" s="84" t="s">
        <v>1017</v>
      </c>
      <c r="DY117" s="97">
        <v>729.5</v>
      </c>
      <c r="DZ117" s="97">
        <v>732.71</v>
      </c>
      <c r="EA117" s="97">
        <v>798.43</v>
      </c>
      <c r="EB117" s="97">
        <v>626.72</v>
      </c>
      <c r="EC117" s="97"/>
      <c r="ED117" s="98">
        <v>522.16999999999996</v>
      </c>
      <c r="EE117" s="84" t="s">
        <v>1018</v>
      </c>
      <c r="EF117" s="87">
        <v>1</v>
      </c>
      <c r="EG117" s="97">
        <v>743.12</v>
      </c>
      <c r="EH117" s="97">
        <v>775.42</v>
      </c>
      <c r="EI117" s="97">
        <v>636.66</v>
      </c>
      <c r="EJ117" s="97"/>
      <c r="EK117" s="97">
        <v>323.74</v>
      </c>
      <c r="EL117" s="98">
        <v>439.52</v>
      </c>
      <c r="EM117" s="84" t="s">
        <v>1019</v>
      </c>
      <c r="EN117" s="97">
        <v>752.34</v>
      </c>
      <c r="EO117" s="97">
        <v>814.23</v>
      </c>
      <c r="EP117" s="97">
        <v>685.39</v>
      </c>
      <c r="EQ117" s="97"/>
      <c r="ER117" s="97"/>
      <c r="ES117" s="98">
        <v>632.97</v>
      </c>
      <c r="ET117" s="84" t="s">
        <v>1020</v>
      </c>
      <c r="EU117" s="87">
        <v>1</v>
      </c>
      <c r="EV117" s="97">
        <v>719.17</v>
      </c>
      <c r="EW117" s="97">
        <v>688.48</v>
      </c>
      <c r="EX117" s="97">
        <v>688.47</v>
      </c>
      <c r="EY117" s="97"/>
      <c r="EZ117" s="97"/>
      <c r="FA117" s="98">
        <v>478.15</v>
      </c>
      <c r="FB117" s="84" t="s">
        <v>1021</v>
      </c>
      <c r="FC117" s="97">
        <v>586.21</v>
      </c>
      <c r="FD117" s="97">
        <v>553.02</v>
      </c>
      <c r="FE117" s="97">
        <v>615.37</v>
      </c>
      <c r="FF117" s="97"/>
      <c r="FG117" s="97"/>
      <c r="FH117" s="98"/>
      <c r="FI117" s="84" t="s">
        <v>1022</v>
      </c>
      <c r="FJ117" s="97">
        <v>822.84</v>
      </c>
      <c r="FK117" s="97">
        <v>866.85</v>
      </c>
      <c r="FL117" s="97">
        <v>733.79</v>
      </c>
      <c r="FM117" s="97">
        <v>623.14</v>
      </c>
      <c r="FN117" s="97"/>
      <c r="FO117" s="98">
        <v>559.12</v>
      </c>
      <c r="FP117" s="84" t="s">
        <v>1023</v>
      </c>
      <c r="FQ117" s="87">
        <v>0.21943298516633</v>
      </c>
      <c r="FR117" s="97">
        <v>689.46</v>
      </c>
      <c r="FS117" s="97">
        <v>728.29</v>
      </c>
      <c r="FT117" s="97">
        <v>740.79</v>
      </c>
      <c r="FU117" s="97">
        <v>538.9</v>
      </c>
      <c r="FV117" s="97">
        <v>428.39</v>
      </c>
      <c r="FW117" s="98">
        <v>481.91</v>
      </c>
      <c r="FX117" s="84" t="s">
        <v>1024</v>
      </c>
      <c r="FY117" s="97">
        <v>763.4</v>
      </c>
      <c r="FZ117" s="97">
        <v>790.15</v>
      </c>
      <c r="GA117" s="97">
        <v>744.95</v>
      </c>
      <c r="GB117" s="97">
        <v>773.97</v>
      </c>
      <c r="GC117" s="97"/>
      <c r="GD117" s="98">
        <v>491.46</v>
      </c>
      <c r="GE117" s="84" t="s">
        <v>1025</v>
      </c>
      <c r="GF117" s="87">
        <v>0.20221220148423799</v>
      </c>
      <c r="GG117" s="97">
        <v>715.68</v>
      </c>
      <c r="GH117" s="97">
        <v>736.93</v>
      </c>
      <c r="GI117" s="97">
        <v>618.51</v>
      </c>
      <c r="GJ117" s="97">
        <v>508.06</v>
      </c>
      <c r="GK117" s="97"/>
      <c r="GL117" s="98">
        <v>568.82000000000005</v>
      </c>
      <c r="GM117" s="84" t="s">
        <v>1026</v>
      </c>
      <c r="GN117" s="87">
        <v>9.5203640587216101E-2</v>
      </c>
      <c r="GO117" s="97">
        <v>818.56</v>
      </c>
      <c r="GP117" s="97">
        <v>1063.5</v>
      </c>
      <c r="GQ117" s="97">
        <v>646.95000000000005</v>
      </c>
      <c r="GR117" s="97">
        <v>576.92999999999995</v>
      </c>
      <c r="GS117" s="97"/>
      <c r="GT117" s="98"/>
      <c r="GU117" s="84" t="s">
        <v>1027</v>
      </c>
      <c r="GV117" s="87">
        <v>1</v>
      </c>
      <c r="GW117" s="97">
        <v>661.65</v>
      </c>
      <c r="GX117" s="97">
        <v>727.17</v>
      </c>
      <c r="GY117" s="97">
        <v>592.62</v>
      </c>
      <c r="GZ117" s="97"/>
      <c r="HA117" s="97"/>
      <c r="HB117" s="98">
        <v>591.94000000000005</v>
      </c>
      <c r="HC117" s="84" t="s">
        <v>1028</v>
      </c>
      <c r="HD117" s="87">
        <v>1</v>
      </c>
      <c r="HE117" s="97">
        <v>705.52</v>
      </c>
      <c r="HF117" s="97">
        <v>772.35</v>
      </c>
      <c r="HG117" s="97"/>
      <c r="HH117" s="97">
        <v>514.41999999999996</v>
      </c>
      <c r="HI117" s="97">
        <v>507.78</v>
      </c>
      <c r="HJ117" s="98">
        <v>495.89</v>
      </c>
      <c r="HK117" s="99"/>
      <c r="HL117" s="87"/>
      <c r="HM117" s="97"/>
      <c r="HN117" s="97"/>
      <c r="HO117" s="97"/>
      <c r="HP117" s="97"/>
      <c r="HQ117" s="97"/>
      <c r="HR117" s="98"/>
    </row>
    <row r="118" spans="1:226" x14ac:dyDescent="0.35">
      <c r="A118" s="100">
        <v>44578</v>
      </c>
      <c r="B118" s="101" t="s">
        <v>1000</v>
      </c>
      <c r="C118" s="102">
        <v>747.23677381303833</v>
      </c>
      <c r="D118" s="102">
        <v>778.81327369252017</v>
      </c>
      <c r="E118" s="102">
        <v>706.70771458485228</v>
      </c>
      <c r="F118" s="102">
        <v>561.8017088276207</v>
      </c>
      <c r="G118" s="102">
        <v>427.74683863571221</v>
      </c>
      <c r="H118" s="103">
        <v>517.08402694403151</v>
      </c>
      <c r="I118" s="101" t="s">
        <v>1001</v>
      </c>
      <c r="J118" s="102">
        <v>757.51310559381534</v>
      </c>
      <c r="K118" s="102">
        <v>781.49250519024315</v>
      </c>
      <c r="L118" s="102">
        <v>705.8068875160036</v>
      </c>
      <c r="M118" s="102">
        <v>551.87638973665128</v>
      </c>
      <c r="N118" s="102">
        <v>441.35243107769418</v>
      </c>
      <c r="O118" s="103">
        <v>539.65221452005255</v>
      </c>
      <c r="P118" s="84" t="s">
        <v>1002</v>
      </c>
      <c r="Q118" s="97">
        <v>692.4</v>
      </c>
      <c r="R118" s="97">
        <v>768.2</v>
      </c>
      <c r="S118" s="97">
        <v>648.44000000000005</v>
      </c>
      <c r="T118" s="97">
        <v>500</v>
      </c>
      <c r="U118" s="97"/>
      <c r="V118" s="98"/>
      <c r="W118" s="84" t="s">
        <v>1003</v>
      </c>
      <c r="X118" s="97">
        <v>743.11</v>
      </c>
      <c r="Y118" s="97">
        <v>792.15</v>
      </c>
      <c r="Z118" s="97">
        <v>642.26</v>
      </c>
      <c r="AA118" s="97">
        <v>433.85</v>
      </c>
      <c r="AB118" s="97"/>
      <c r="AC118" s="98">
        <v>637.19000000000005</v>
      </c>
      <c r="AD118" s="84" t="s">
        <v>1004</v>
      </c>
      <c r="AE118" s="87">
        <v>0.51129972389814904</v>
      </c>
      <c r="AF118" s="97">
        <v>631.03</v>
      </c>
      <c r="AG118" s="97">
        <v>691.88</v>
      </c>
      <c r="AH118" s="97">
        <v>688.99</v>
      </c>
      <c r="AI118" s="97"/>
      <c r="AJ118" s="97"/>
      <c r="AK118" s="98">
        <v>483.38</v>
      </c>
      <c r="AL118" s="88" t="s">
        <v>1005</v>
      </c>
      <c r="AM118" s="89">
        <v>1</v>
      </c>
      <c r="AN118" s="97">
        <v>669.48</v>
      </c>
      <c r="AO118" s="97">
        <v>774.89</v>
      </c>
      <c r="AP118" s="97">
        <v>699.33</v>
      </c>
      <c r="AQ118" s="97">
        <v>769.78</v>
      </c>
      <c r="AR118" s="97"/>
      <c r="AS118" s="98"/>
      <c r="AT118" s="84" t="s">
        <v>1006</v>
      </c>
      <c r="AU118" s="87">
        <v>4.0871377774144797E-2</v>
      </c>
      <c r="AV118" s="97">
        <v>691.59</v>
      </c>
      <c r="AW118" s="97">
        <v>777.05</v>
      </c>
      <c r="AX118" s="97">
        <v>640.82000000000005</v>
      </c>
      <c r="AY118" s="97"/>
      <c r="AZ118" s="97"/>
      <c r="BA118" s="98">
        <v>487.9</v>
      </c>
      <c r="BB118" s="84" t="s">
        <v>1007</v>
      </c>
      <c r="BC118" s="97">
        <v>800.96</v>
      </c>
      <c r="BD118" s="97">
        <v>877.5</v>
      </c>
      <c r="BE118" s="97">
        <v>729.41</v>
      </c>
      <c r="BF118" s="97"/>
      <c r="BG118" s="97"/>
      <c r="BH118" s="98">
        <v>665.34</v>
      </c>
      <c r="BI118" s="84" t="s">
        <v>1008</v>
      </c>
      <c r="BJ118" s="87">
        <v>0.134377897523415</v>
      </c>
      <c r="BK118" s="97">
        <v>825.21</v>
      </c>
      <c r="BL118" s="97">
        <v>833.28</v>
      </c>
      <c r="BM118" s="97">
        <v>928.15</v>
      </c>
      <c r="BN118" s="97">
        <v>794.98</v>
      </c>
      <c r="BO118" s="97"/>
      <c r="BP118" s="98"/>
      <c r="BQ118" s="84" t="s">
        <v>1009</v>
      </c>
      <c r="BR118" s="87">
        <v>1</v>
      </c>
      <c r="BS118" s="97">
        <v>757</v>
      </c>
      <c r="BT118" s="97">
        <v>803</v>
      </c>
      <c r="BU118" s="97">
        <v>805.33</v>
      </c>
      <c r="BV118" s="97"/>
      <c r="BW118" s="97"/>
      <c r="BX118" s="98">
        <v>454.5</v>
      </c>
      <c r="BY118" s="84" t="s">
        <v>1010</v>
      </c>
      <c r="BZ118" s="97">
        <v>768.91</v>
      </c>
      <c r="CA118" s="97">
        <v>762.04</v>
      </c>
      <c r="CB118" s="97">
        <v>621.70000000000005</v>
      </c>
      <c r="CC118" s="97">
        <v>494.9</v>
      </c>
      <c r="CD118" s="97"/>
      <c r="CE118" s="98">
        <v>668.72</v>
      </c>
      <c r="CF118" s="84" t="s">
        <v>1011</v>
      </c>
      <c r="CG118" s="97">
        <v>775.17</v>
      </c>
      <c r="CH118" s="97">
        <v>909.64</v>
      </c>
      <c r="CI118" s="97">
        <v>724.18</v>
      </c>
      <c r="CJ118" s="97"/>
      <c r="CK118" s="97"/>
      <c r="CL118" s="98"/>
      <c r="CM118" s="84" t="s">
        <v>1012</v>
      </c>
      <c r="CN118" s="97">
        <v>731.12</v>
      </c>
      <c r="CO118" s="97">
        <v>742.07</v>
      </c>
      <c r="CP118" s="97">
        <v>747.82</v>
      </c>
      <c r="CQ118" s="97">
        <v>549.9</v>
      </c>
      <c r="CR118" s="97"/>
      <c r="CS118" s="98">
        <v>633.03</v>
      </c>
      <c r="CT118" s="84" t="s">
        <v>1013</v>
      </c>
      <c r="CU118" s="97">
        <v>719.76</v>
      </c>
      <c r="CV118" s="97">
        <v>800.9</v>
      </c>
      <c r="CW118" s="97">
        <v>658.51</v>
      </c>
      <c r="CX118" s="97">
        <v>564.6</v>
      </c>
      <c r="CY118" s="97"/>
      <c r="CZ118" s="98"/>
      <c r="DA118" s="84" t="s">
        <v>1014</v>
      </c>
      <c r="DB118" s="87">
        <v>0.13284623048821001</v>
      </c>
      <c r="DC118" s="97">
        <v>683.79</v>
      </c>
      <c r="DD118" s="97">
        <v>787.51</v>
      </c>
      <c r="DE118" s="97">
        <v>603.79</v>
      </c>
      <c r="DF118" s="97">
        <v>690.67</v>
      </c>
      <c r="DG118" s="97"/>
      <c r="DH118" s="98">
        <v>644.22</v>
      </c>
      <c r="DI118" s="84" t="s">
        <v>1015</v>
      </c>
      <c r="DJ118" s="87">
        <v>2.8082788059198499E-3</v>
      </c>
      <c r="DK118" s="97">
        <v>705.33</v>
      </c>
      <c r="DL118" s="97">
        <v>734.67</v>
      </c>
      <c r="DM118" s="97">
        <v>734.67</v>
      </c>
      <c r="DN118" s="97">
        <v>546.33000000000004</v>
      </c>
      <c r="DO118" s="97"/>
      <c r="DP118" s="98">
        <v>619.76</v>
      </c>
      <c r="DQ118" s="84" t="s">
        <v>1016</v>
      </c>
      <c r="DR118" s="97">
        <v>707.52</v>
      </c>
      <c r="DS118" s="97">
        <v>728.28</v>
      </c>
      <c r="DT118" s="97">
        <v>590.51</v>
      </c>
      <c r="DU118" s="97">
        <v>566.26</v>
      </c>
      <c r="DV118" s="97"/>
      <c r="DW118" s="98"/>
      <c r="DX118" s="84" t="s">
        <v>1017</v>
      </c>
      <c r="DY118" s="97">
        <v>709.56</v>
      </c>
      <c r="DZ118" s="97">
        <v>710.67</v>
      </c>
      <c r="EA118" s="97">
        <v>774.51</v>
      </c>
      <c r="EB118" s="97">
        <v>595.5</v>
      </c>
      <c r="EC118" s="97"/>
      <c r="ED118" s="98">
        <v>522.5</v>
      </c>
      <c r="EE118" s="84" t="s">
        <v>1018</v>
      </c>
      <c r="EF118" s="87">
        <v>1</v>
      </c>
      <c r="EG118" s="97">
        <v>735.45</v>
      </c>
      <c r="EH118" s="97">
        <v>760.05</v>
      </c>
      <c r="EI118" s="97">
        <v>603.34</v>
      </c>
      <c r="EJ118" s="97"/>
      <c r="EK118" s="97">
        <v>323.74</v>
      </c>
      <c r="EL118" s="98">
        <v>436.23</v>
      </c>
      <c r="EM118" s="84" t="s">
        <v>1019</v>
      </c>
      <c r="EN118" s="97">
        <v>733.53</v>
      </c>
      <c r="EO118" s="97">
        <v>787.73</v>
      </c>
      <c r="EP118" s="97">
        <v>659.07</v>
      </c>
      <c r="EQ118" s="97"/>
      <c r="ER118" s="97"/>
      <c r="ES118" s="98">
        <v>632.97</v>
      </c>
      <c r="ET118" s="84" t="s">
        <v>1020</v>
      </c>
      <c r="EU118" s="87">
        <v>1</v>
      </c>
      <c r="EV118" s="97">
        <v>706.58</v>
      </c>
      <c r="EW118" s="97">
        <v>673.89</v>
      </c>
      <c r="EX118" s="97">
        <v>673.89</v>
      </c>
      <c r="EY118" s="97"/>
      <c r="EZ118" s="97"/>
      <c r="FA118" s="98">
        <v>473.23</v>
      </c>
      <c r="FB118" s="84" t="s">
        <v>1021</v>
      </c>
      <c r="FC118" s="97">
        <v>586.21</v>
      </c>
      <c r="FD118" s="97">
        <v>553.02</v>
      </c>
      <c r="FE118" s="97">
        <v>615.37</v>
      </c>
      <c r="FF118" s="97"/>
      <c r="FG118" s="97"/>
      <c r="FH118" s="98"/>
      <c r="FI118" s="84" t="s">
        <v>1022</v>
      </c>
      <c r="FJ118" s="97">
        <v>808.79</v>
      </c>
      <c r="FK118" s="97">
        <v>840.4</v>
      </c>
      <c r="FL118" s="97">
        <v>714.78</v>
      </c>
      <c r="FM118" s="97">
        <v>596.14</v>
      </c>
      <c r="FN118" s="97"/>
      <c r="FO118" s="98">
        <v>549.21</v>
      </c>
      <c r="FP118" s="84" t="s">
        <v>1023</v>
      </c>
      <c r="FQ118" s="87">
        <v>0.22096517588827999</v>
      </c>
      <c r="FR118" s="97">
        <v>677.53</v>
      </c>
      <c r="FS118" s="97">
        <v>716.49</v>
      </c>
      <c r="FT118" s="97">
        <v>727.51</v>
      </c>
      <c r="FU118" s="97">
        <v>519.47</v>
      </c>
      <c r="FV118" s="97">
        <v>425.99</v>
      </c>
      <c r="FW118" s="98">
        <v>486.62</v>
      </c>
      <c r="FX118" s="84" t="s">
        <v>1024</v>
      </c>
      <c r="FY118" s="97">
        <v>738.2</v>
      </c>
      <c r="FZ118" s="97">
        <v>757.63</v>
      </c>
      <c r="GA118" s="97">
        <v>734.38</v>
      </c>
      <c r="GB118" s="97">
        <v>755.28</v>
      </c>
      <c r="GC118" s="97"/>
      <c r="GD118" s="98">
        <v>487.4</v>
      </c>
      <c r="GE118" s="84" t="s">
        <v>1025</v>
      </c>
      <c r="GF118" s="87">
        <v>0.20225309952875001</v>
      </c>
      <c r="GG118" s="97">
        <v>697.17</v>
      </c>
      <c r="GH118" s="97">
        <v>721.49</v>
      </c>
      <c r="GI118" s="97">
        <v>595.51</v>
      </c>
      <c r="GJ118" s="97">
        <v>508.16</v>
      </c>
      <c r="GK118" s="97"/>
      <c r="GL118" s="98">
        <v>568.95000000000005</v>
      </c>
      <c r="GM118" s="84" t="s">
        <v>1026</v>
      </c>
      <c r="GN118" s="87">
        <v>9.7040271712760806E-2</v>
      </c>
      <c r="GO118" s="97">
        <v>812.85</v>
      </c>
      <c r="GP118" s="97">
        <v>1084.02</v>
      </c>
      <c r="GQ118" s="97">
        <v>632.33000000000004</v>
      </c>
      <c r="GR118" s="97">
        <v>563.9</v>
      </c>
      <c r="GS118" s="97"/>
      <c r="GT118" s="98"/>
      <c r="GU118" s="84" t="s">
        <v>1027</v>
      </c>
      <c r="GV118" s="87">
        <v>1</v>
      </c>
      <c r="GW118" s="97">
        <v>654.80999999999995</v>
      </c>
      <c r="GX118" s="97">
        <v>713.72</v>
      </c>
      <c r="GY118" s="97">
        <v>572.59</v>
      </c>
      <c r="GZ118" s="97"/>
      <c r="HA118" s="97"/>
      <c r="HB118" s="98">
        <v>590.01</v>
      </c>
      <c r="HC118" s="84" t="s">
        <v>1028</v>
      </c>
      <c r="HD118" s="87">
        <v>1</v>
      </c>
      <c r="HE118" s="97">
        <v>688.85</v>
      </c>
      <c r="HF118" s="97">
        <v>755.68</v>
      </c>
      <c r="HG118" s="97"/>
      <c r="HH118" s="97">
        <v>507.02</v>
      </c>
      <c r="HI118" s="97">
        <v>500.38</v>
      </c>
      <c r="HJ118" s="98">
        <v>503.39</v>
      </c>
      <c r="HK118" s="99"/>
      <c r="HL118" s="87"/>
      <c r="HM118" s="97"/>
      <c r="HN118" s="97"/>
      <c r="HO118" s="97"/>
      <c r="HP118" s="97"/>
      <c r="HQ118" s="97"/>
      <c r="HR118" s="98"/>
    </row>
    <row r="119" spans="1:226" x14ac:dyDescent="0.35">
      <c r="A119" s="100">
        <v>44571</v>
      </c>
      <c r="B119" s="101" t="s">
        <v>1000</v>
      </c>
      <c r="C119" s="102">
        <v>739.5875021167559</v>
      </c>
      <c r="D119" s="102">
        <v>764.87871624015747</v>
      </c>
      <c r="E119" s="102">
        <v>687.41324672569374</v>
      </c>
      <c r="F119" s="102">
        <v>533.41995191829017</v>
      </c>
      <c r="G119" s="102">
        <v>418.69073277921086</v>
      </c>
      <c r="H119" s="103">
        <v>519.77099465266667</v>
      </c>
      <c r="I119" s="101" t="s">
        <v>1001</v>
      </c>
      <c r="J119" s="102">
        <v>748.44360180457249</v>
      </c>
      <c r="K119" s="102">
        <v>765.20052976816044</v>
      </c>
      <c r="L119" s="102">
        <v>686.13686942384925</v>
      </c>
      <c r="M119" s="102">
        <v>520.92766758632968</v>
      </c>
      <c r="N119" s="102">
        <v>430.31294903926482</v>
      </c>
      <c r="O119" s="103">
        <v>541.85528757257759</v>
      </c>
      <c r="P119" s="84" t="s">
        <v>1002</v>
      </c>
      <c r="Q119" s="97">
        <v>682.4</v>
      </c>
      <c r="R119" s="97">
        <v>757.37</v>
      </c>
      <c r="S119" s="97">
        <v>626.1</v>
      </c>
      <c r="T119" s="97">
        <v>487</v>
      </c>
      <c r="U119" s="97"/>
      <c r="V119" s="98"/>
      <c r="W119" s="84" t="s">
        <v>1003</v>
      </c>
      <c r="X119" s="97">
        <v>760.86</v>
      </c>
      <c r="Y119" s="97">
        <v>778.59</v>
      </c>
      <c r="Z119" s="97">
        <v>630.77</v>
      </c>
      <c r="AA119" s="97">
        <v>433.85</v>
      </c>
      <c r="AB119" s="97"/>
      <c r="AC119" s="98">
        <v>637.19000000000005</v>
      </c>
      <c r="AD119" s="84" t="s">
        <v>1004</v>
      </c>
      <c r="AE119" s="87">
        <v>0.51129972389814904</v>
      </c>
      <c r="AF119" s="97">
        <v>635.29</v>
      </c>
      <c r="AG119" s="97">
        <v>683.35</v>
      </c>
      <c r="AH119" s="97">
        <v>688.99</v>
      </c>
      <c r="AI119" s="97"/>
      <c r="AJ119" s="97"/>
      <c r="AK119" s="98">
        <v>483.38</v>
      </c>
      <c r="AL119" s="88" t="s">
        <v>1005</v>
      </c>
      <c r="AM119" s="89">
        <v>1</v>
      </c>
      <c r="AN119" s="97">
        <v>666.68</v>
      </c>
      <c r="AO119" s="97">
        <v>775.8</v>
      </c>
      <c r="AP119" s="97">
        <v>699.13</v>
      </c>
      <c r="AQ119" s="97">
        <v>769.78</v>
      </c>
      <c r="AR119" s="97"/>
      <c r="AS119" s="98"/>
      <c r="AT119" s="84" t="s">
        <v>1006</v>
      </c>
      <c r="AU119" s="87">
        <v>4.1055959272488403E-2</v>
      </c>
      <c r="AV119" s="97">
        <v>691.59</v>
      </c>
      <c r="AW119" s="97">
        <v>777.13</v>
      </c>
      <c r="AX119" s="97">
        <v>639.4</v>
      </c>
      <c r="AY119" s="97"/>
      <c r="AZ119" s="97"/>
      <c r="BA119" s="98">
        <v>497.88</v>
      </c>
      <c r="BB119" s="84" t="s">
        <v>1007</v>
      </c>
      <c r="BC119" s="97">
        <v>792.56</v>
      </c>
      <c r="BD119" s="97">
        <v>869.1</v>
      </c>
      <c r="BE119" s="97">
        <v>705.04</v>
      </c>
      <c r="BF119" s="97"/>
      <c r="BG119" s="97"/>
      <c r="BH119" s="98">
        <v>667.02</v>
      </c>
      <c r="BI119" s="84" t="s">
        <v>1008</v>
      </c>
      <c r="BJ119" s="87">
        <v>0.13444293569594401</v>
      </c>
      <c r="BK119" s="97">
        <v>814.86</v>
      </c>
      <c r="BL119" s="97">
        <v>833.68</v>
      </c>
      <c r="BM119" s="97">
        <v>917.84</v>
      </c>
      <c r="BN119" s="97">
        <v>768.48</v>
      </c>
      <c r="BO119" s="97"/>
      <c r="BP119" s="98"/>
      <c r="BQ119" s="84" t="s">
        <v>1009</v>
      </c>
      <c r="BR119" s="87">
        <v>1</v>
      </c>
      <c r="BS119" s="97">
        <v>724.5</v>
      </c>
      <c r="BT119" s="97">
        <v>771.33</v>
      </c>
      <c r="BU119" s="97">
        <v>758.67</v>
      </c>
      <c r="BV119" s="97"/>
      <c r="BW119" s="97"/>
      <c r="BX119" s="98">
        <v>443.67</v>
      </c>
      <c r="BY119" s="84" t="s">
        <v>1010</v>
      </c>
      <c r="BZ119" s="97">
        <v>758.31</v>
      </c>
      <c r="CA119" s="97">
        <v>744.83</v>
      </c>
      <c r="CB119" s="97">
        <v>612.61</v>
      </c>
      <c r="CC119" s="97">
        <v>450.01</v>
      </c>
      <c r="CD119" s="97"/>
      <c r="CE119" s="98">
        <v>668.27</v>
      </c>
      <c r="CF119" s="84" t="s">
        <v>1011</v>
      </c>
      <c r="CG119" s="97">
        <v>779.2</v>
      </c>
      <c r="CH119" s="97">
        <v>898.35</v>
      </c>
      <c r="CI119" s="97">
        <v>705.57</v>
      </c>
      <c r="CJ119" s="97"/>
      <c r="CK119" s="97"/>
      <c r="CL119" s="98"/>
      <c r="CM119" s="84" t="s">
        <v>1012</v>
      </c>
      <c r="CN119" s="97">
        <v>710.63</v>
      </c>
      <c r="CO119" s="97">
        <v>714.52</v>
      </c>
      <c r="CP119" s="97">
        <v>727.85</v>
      </c>
      <c r="CQ119" s="97">
        <v>541.83000000000004</v>
      </c>
      <c r="CR119" s="97"/>
      <c r="CS119" s="98">
        <v>630.59</v>
      </c>
      <c r="CT119" s="84" t="s">
        <v>1013</v>
      </c>
      <c r="CU119" s="97">
        <v>707.48</v>
      </c>
      <c r="CV119" s="97">
        <v>783.09</v>
      </c>
      <c r="CW119" s="97">
        <v>637.63</v>
      </c>
      <c r="CX119" s="97">
        <v>505.05</v>
      </c>
      <c r="CY119" s="97"/>
      <c r="CZ119" s="98"/>
      <c r="DA119" s="84" t="s">
        <v>1014</v>
      </c>
      <c r="DB119" s="87">
        <v>0.13284093626291901</v>
      </c>
      <c r="DC119" s="97">
        <v>676.32</v>
      </c>
      <c r="DD119" s="97">
        <v>765.91</v>
      </c>
      <c r="DE119" s="97">
        <v>582.51</v>
      </c>
      <c r="DF119" s="97">
        <v>690.64</v>
      </c>
      <c r="DG119" s="97"/>
      <c r="DH119" s="98">
        <v>643.24</v>
      </c>
      <c r="DI119" s="84" t="s">
        <v>1015</v>
      </c>
      <c r="DJ119" s="87">
        <v>2.7901785714285702E-3</v>
      </c>
      <c r="DK119" s="97">
        <v>701.73</v>
      </c>
      <c r="DL119" s="97">
        <v>729.72</v>
      </c>
      <c r="DM119" s="97">
        <v>729.72</v>
      </c>
      <c r="DN119" s="97">
        <v>627.91</v>
      </c>
      <c r="DO119" s="97"/>
      <c r="DP119" s="98">
        <v>620.36</v>
      </c>
      <c r="DQ119" s="84" t="s">
        <v>1016</v>
      </c>
      <c r="DR119" s="97">
        <v>707.76</v>
      </c>
      <c r="DS119" s="97">
        <v>728.52</v>
      </c>
      <c r="DT119" s="97">
        <v>583.20000000000005</v>
      </c>
      <c r="DU119" s="97">
        <v>556.34</v>
      </c>
      <c r="DV119" s="97"/>
      <c r="DW119" s="98"/>
      <c r="DX119" s="84" t="s">
        <v>1017</v>
      </c>
      <c r="DY119" s="97">
        <v>692.42</v>
      </c>
      <c r="DZ119" s="97">
        <v>692.44</v>
      </c>
      <c r="EA119" s="97">
        <v>762.89</v>
      </c>
      <c r="EB119" s="97">
        <v>590.5</v>
      </c>
      <c r="EC119" s="97"/>
      <c r="ED119" s="98">
        <v>524.04999999999995</v>
      </c>
      <c r="EE119" s="84" t="s">
        <v>1018</v>
      </c>
      <c r="EF119" s="87">
        <v>1</v>
      </c>
      <c r="EG119" s="97">
        <v>732.44</v>
      </c>
      <c r="EH119" s="97">
        <v>748.88</v>
      </c>
      <c r="EI119" s="97">
        <v>606.92999999999995</v>
      </c>
      <c r="EJ119" s="97"/>
      <c r="EK119" s="97">
        <v>323.74</v>
      </c>
      <c r="EL119" s="98">
        <v>440.93</v>
      </c>
      <c r="EM119" s="84" t="s">
        <v>1019</v>
      </c>
      <c r="EN119" s="97">
        <v>733.53</v>
      </c>
      <c r="EO119" s="97">
        <v>787.73</v>
      </c>
      <c r="EP119" s="97">
        <v>640.65</v>
      </c>
      <c r="EQ119" s="97"/>
      <c r="ER119" s="97"/>
      <c r="ES119" s="98">
        <v>630.20000000000005</v>
      </c>
      <c r="ET119" s="84" t="s">
        <v>1020</v>
      </c>
      <c r="EU119" s="87">
        <v>1</v>
      </c>
      <c r="EV119" s="97">
        <v>693.43</v>
      </c>
      <c r="EW119" s="97">
        <v>657.24</v>
      </c>
      <c r="EX119" s="97">
        <v>657.23</v>
      </c>
      <c r="EY119" s="97"/>
      <c r="EZ119" s="97"/>
      <c r="FA119" s="98">
        <v>471.17</v>
      </c>
      <c r="FB119" s="84" t="s">
        <v>1021</v>
      </c>
      <c r="FC119" s="97">
        <v>586.21</v>
      </c>
      <c r="FD119" s="97">
        <v>553.02</v>
      </c>
      <c r="FE119" s="97">
        <v>615.37</v>
      </c>
      <c r="FF119" s="97"/>
      <c r="FG119" s="97"/>
      <c r="FH119" s="98"/>
      <c r="FI119" s="84" t="s">
        <v>1022</v>
      </c>
      <c r="FJ119" s="97">
        <v>803.83</v>
      </c>
      <c r="FK119" s="97">
        <v>823.04</v>
      </c>
      <c r="FL119" s="97">
        <v>691.64</v>
      </c>
      <c r="FM119" s="97">
        <v>586.14</v>
      </c>
      <c r="FN119" s="97"/>
      <c r="FO119" s="98">
        <v>550.03</v>
      </c>
      <c r="FP119" s="84" t="s">
        <v>1023</v>
      </c>
      <c r="FQ119" s="87">
        <v>0.22058499139718499</v>
      </c>
      <c r="FR119" s="97">
        <v>676.83</v>
      </c>
      <c r="FS119" s="97">
        <v>714.43</v>
      </c>
      <c r="FT119" s="97">
        <v>711.78</v>
      </c>
      <c r="FU119" s="97">
        <v>517.91999999999996</v>
      </c>
      <c r="FV119" s="97">
        <v>417.19</v>
      </c>
      <c r="FW119" s="98">
        <v>490.59</v>
      </c>
      <c r="FX119" s="84" t="s">
        <v>1024</v>
      </c>
      <c r="FY119" s="97">
        <v>734.95</v>
      </c>
      <c r="FZ119" s="97">
        <v>749.5</v>
      </c>
      <c r="GA119" s="97">
        <v>717.3</v>
      </c>
      <c r="GB119" s="97">
        <v>745.2</v>
      </c>
      <c r="GC119" s="97"/>
      <c r="GD119" s="98">
        <v>493.09</v>
      </c>
      <c r="GE119" s="84" t="s">
        <v>1025</v>
      </c>
      <c r="GF119" s="87">
        <v>0.202228558717062</v>
      </c>
      <c r="GG119" s="97">
        <v>681.21</v>
      </c>
      <c r="GH119" s="97">
        <v>704.6</v>
      </c>
      <c r="GI119" s="97">
        <v>578.55999999999995</v>
      </c>
      <c r="GJ119" s="97">
        <v>553.9</v>
      </c>
      <c r="GK119" s="97"/>
      <c r="GL119" s="98">
        <v>569.79</v>
      </c>
      <c r="GM119" s="84" t="s">
        <v>1026</v>
      </c>
      <c r="GN119" s="87">
        <v>9.7051573206001704E-2</v>
      </c>
      <c r="GO119" s="97">
        <v>809.99</v>
      </c>
      <c r="GP119" s="97">
        <v>1076.3800000000001</v>
      </c>
      <c r="GQ119" s="97">
        <v>618.98</v>
      </c>
      <c r="GR119" s="97">
        <v>529.79999999999995</v>
      </c>
      <c r="GS119" s="97"/>
      <c r="GT119" s="98"/>
      <c r="GU119" s="84" t="s">
        <v>1027</v>
      </c>
      <c r="GV119" s="87">
        <v>1</v>
      </c>
      <c r="GW119" s="97">
        <v>644.47</v>
      </c>
      <c r="GX119" s="97">
        <v>683.11</v>
      </c>
      <c r="GY119" s="97">
        <v>568.38</v>
      </c>
      <c r="GZ119" s="97"/>
      <c r="HA119" s="97"/>
      <c r="HB119" s="98">
        <v>597.17999999999995</v>
      </c>
      <c r="HC119" s="84" t="s">
        <v>1028</v>
      </c>
      <c r="HD119" s="87">
        <v>1</v>
      </c>
      <c r="HE119" s="97">
        <v>674.68</v>
      </c>
      <c r="HF119" s="97">
        <v>740.68</v>
      </c>
      <c r="HG119" s="97"/>
      <c r="HH119" s="97">
        <v>490.44</v>
      </c>
      <c r="HI119" s="97">
        <v>483.8</v>
      </c>
      <c r="HJ119" s="98">
        <v>559.22</v>
      </c>
      <c r="HK119" s="99"/>
      <c r="HL119" s="87"/>
      <c r="HM119" s="97"/>
      <c r="HN119" s="97"/>
      <c r="HO119" s="97"/>
      <c r="HP119" s="97"/>
      <c r="HQ119" s="97"/>
      <c r="HR119" s="98"/>
    </row>
    <row r="120" spans="1:226" x14ac:dyDescent="0.35">
      <c r="A120" s="100">
        <v>44564</v>
      </c>
      <c r="B120" s="101" t="s">
        <v>1000</v>
      </c>
      <c r="C120" s="102">
        <v>732.75329726301095</v>
      </c>
      <c r="D120" s="102">
        <v>748.18935363486355</v>
      </c>
      <c r="E120" s="102">
        <v>665.1484313523232</v>
      </c>
      <c r="F120" s="102">
        <v>542.3139022215114</v>
      </c>
      <c r="G120" s="102">
        <v>413.60468902264256</v>
      </c>
      <c r="H120" s="103">
        <v>518.33756397054367</v>
      </c>
      <c r="I120" s="101" t="s">
        <v>1001</v>
      </c>
      <c r="J120" s="102">
        <v>741.56118095991678</v>
      </c>
      <c r="K120" s="102">
        <v>746.55510685734396</v>
      </c>
      <c r="L120" s="102">
        <v>664.28383118252964</v>
      </c>
      <c r="M120" s="102">
        <v>534.97999762294603</v>
      </c>
      <c r="N120" s="102">
        <v>425.41243107769429</v>
      </c>
      <c r="O120" s="103">
        <v>541.27288339296013</v>
      </c>
      <c r="P120" s="84" t="s">
        <v>1002</v>
      </c>
      <c r="Q120" s="97">
        <v>673.23</v>
      </c>
      <c r="R120" s="97">
        <v>744.87</v>
      </c>
      <c r="S120" s="97">
        <v>609.69000000000005</v>
      </c>
      <c r="T120" s="97">
        <v>465</v>
      </c>
      <c r="U120" s="97"/>
      <c r="V120" s="98"/>
      <c r="W120" s="84" t="s">
        <v>1003</v>
      </c>
      <c r="X120" s="97">
        <v>755.21</v>
      </c>
      <c r="Y120" s="97">
        <v>766.78</v>
      </c>
      <c r="Z120" s="97">
        <v>704.49</v>
      </c>
      <c r="AA120" s="97">
        <v>433.85</v>
      </c>
      <c r="AB120" s="97"/>
      <c r="AC120" s="98">
        <v>633.05999999999995</v>
      </c>
      <c r="AD120" s="84" t="s">
        <v>1004</v>
      </c>
      <c r="AE120" s="87">
        <v>0.51129972389814904</v>
      </c>
      <c r="AF120" s="97">
        <v>631.03</v>
      </c>
      <c r="AG120" s="97">
        <v>683.35</v>
      </c>
      <c r="AH120" s="97">
        <v>688.99</v>
      </c>
      <c r="AI120" s="97"/>
      <c r="AJ120" s="97"/>
      <c r="AK120" s="98">
        <v>487.64</v>
      </c>
      <c r="AL120" s="88" t="s">
        <v>1005</v>
      </c>
      <c r="AM120" s="89">
        <v>1</v>
      </c>
      <c r="AN120" s="97">
        <v>665.38</v>
      </c>
      <c r="AO120" s="97">
        <v>779.07</v>
      </c>
      <c r="AP120" s="97">
        <v>699.39</v>
      </c>
      <c r="AQ120" s="97">
        <v>769.78</v>
      </c>
      <c r="AR120" s="97"/>
      <c r="AS120" s="98"/>
      <c r="AT120" s="84" t="s">
        <v>1006</v>
      </c>
      <c r="AU120" s="87">
        <v>4.0293335482311197E-2</v>
      </c>
      <c r="AV120" s="97">
        <v>677.48</v>
      </c>
      <c r="AW120" s="97">
        <v>764.82</v>
      </c>
      <c r="AX120" s="97">
        <v>599.41999999999996</v>
      </c>
      <c r="AY120" s="97"/>
      <c r="AZ120" s="97"/>
      <c r="BA120" s="98">
        <v>472.08</v>
      </c>
      <c r="BB120" s="84" t="s">
        <v>1007</v>
      </c>
      <c r="BC120" s="97">
        <v>789.2</v>
      </c>
      <c r="BD120" s="97">
        <v>851.45</v>
      </c>
      <c r="BE120" s="97">
        <v>658.82</v>
      </c>
      <c r="BF120" s="97"/>
      <c r="BG120" s="97"/>
      <c r="BH120" s="98">
        <v>638.45000000000005</v>
      </c>
      <c r="BI120" s="84" t="s">
        <v>1008</v>
      </c>
      <c r="BJ120" s="87">
        <v>0.134441128229948</v>
      </c>
      <c r="BK120" s="97">
        <v>814.85</v>
      </c>
      <c r="BL120" s="97">
        <v>801.4</v>
      </c>
      <c r="BM120" s="97">
        <v>885.56</v>
      </c>
      <c r="BN120" s="97">
        <v>757.71</v>
      </c>
      <c r="BO120" s="97"/>
      <c r="BP120" s="98"/>
      <c r="BQ120" s="84" t="s">
        <v>1009</v>
      </c>
      <c r="BR120" s="87">
        <v>1</v>
      </c>
      <c r="BS120" s="97">
        <v>772</v>
      </c>
      <c r="BT120" s="97">
        <v>769.67</v>
      </c>
      <c r="BU120" s="97">
        <v>736.17</v>
      </c>
      <c r="BV120" s="97"/>
      <c r="BW120" s="97"/>
      <c r="BX120" s="98">
        <v>453.67</v>
      </c>
      <c r="BY120" s="84" t="s">
        <v>1010</v>
      </c>
      <c r="BZ120" s="97">
        <v>750.14</v>
      </c>
      <c r="CA120" s="97">
        <v>734.35</v>
      </c>
      <c r="CB120" s="97">
        <v>589.27</v>
      </c>
      <c r="CC120" s="97">
        <v>498.3</v>
      </c>
      <c r="CD120" s="97"/>
      <c r="CE120" s="98">
        <v>667.42</v>
      </c>
      <c r="CF120" s="84" t="s">
        <v>1011</v>
      </c>
      <c r="CG120" s="97">
        <v>789.69</v>
      </c>
      <c r="CH120" s="97">
        <v>908.03</v>
      </c>
      <c r="CI120" s="97">
        <v>683.26</v>
      </c>
      <c r="CJ120" s="97"/>
      <c r="CK120" s="97"/>
      <c r="CL120" s="98"/>
      <c r="CM120" s="84" t="s">
        <v>1012</v>
      </c>
      <c r="CN120" s="97">
        <v>666.47</v>
      </c>
      <c r="CO120" s="97">
        <v>671.48</v>
      </c>
      <c r="CP120" s="97">
        <v>707.96</v>
      </c>
      <c r="CQ120" s="97">
        <v>523.33000000000004</v>
      </c>
      <c r="CR120" s="97"/>
      <c r="CS120" s="98">
        <v>629.71</v>
      </c>
      <c r="CT120" s="84" t="s">
        <v>1013</v>
      </c>
      <c r="CU120" s="97">
        <v>696.19</v>
      </c>
      <c r="CV120" s="97">
        <v>773.41</v>
      </c>
      <c r="CW120" s="97">
        <v>621.5</v>
      </c>
      <c r="CX120" s="97">
        <v>505.05</v>
      </c>
      <c r="CY120" s="97"/>
      <c r="CZ120" s="98"/>
      <c r="DA120" s="84" t="s">
        <v>1014</v>
      </c>
      <c r="DB120" s="87">
        <v>0.13299640909695401</v>
      </c>
      <c r="DC120" s="97">
        <v>674.56</v>
      </c>
      <c r="DD120" s="97">
        <v>763.82</v>
      </c>
      <c r="DE120" s="97">
        <v>559.78</v>
      </c>
      <c r="DF120" s="97">
        <v>691.45</v>
      </c>
      <c r="DG120" s="97"/>
      <c r="DH120" s="98">
        <v>621.65</v>
      </c>
      <c r="DI120" s="84" t="s">
        <v>1015</v>
      </c>
      <c r="DJ120" s="87">
        <v>2.7195344157080301E-3</v>
      </c>
      <c r="DK120" s="97">
        <v>680.62</v>
      </c>
      <c r="DL120" s="97">
        <v>702.34</v>
      </c>
      <c r="DM120" s="97">
        <v>702.34</v>
      </c>
      <c r="DN120" s="97">
        <v>640.32000000000005</v>
      </c>
      <c r="DO120" s="97"/>
      <c r="DP120" s="98">
        <v>605.87</v>
      </c>
      <c r="DQ120" s="84" t="s">
        <v>1016</v>
      </c>
      <c r="DR120" s="97">
        <v>706.95</v>
      </c>
      <c r="DS120" s="97">
        <v>725.27</v>
      </c>
      <c r="DT120" s="97">
        <v>565.57000000000005</v>
      </c>
      <c r="DU120" s="97">
        <v>539.83000000000004</v>
      </c>
      <c r="DV120" s="97"/>
      <c r="DW120" s="98"/>
      <c r="DX120" s="84" t="s">
        <v>1017</v>
      </c>
      <c r="DY120" s="97">
        <v>683.94</v>
      </c>
      <c r="DZ120" s="97">
        <v>684.17</v>
      </c>
      <c r="EA120" s="97">
        <v>739.21</v>
      </c>
      <c r="EB120" s="97">
        <v>575.5</v>
      </c>
      <c r="EC120" s="97"/>
      <c r="ED120" s="98">
        <v>523.48</v>
      </c>
      <c r="EE120" s="84" t="s">
        <v>1018</v>
      </c>
      <c r="EF120" s="87">
        <v>1</v>
      </c>
      <c r="EG120" s="97">
        <v>729.53</v>
      </c>
      <c r="EH120" s="97">
        <v>741.93</v>
      </c>
      <c r="EI120" s="97">
        <v>588.94000000000005</v>
      </c>
      <c r="EJ120" s="97"/>
      <c r="EK120" s="97">
        <v>323.74</v>
      </c>
      <c r="EL120" s="98">
        <v>447.82</v>
      </c>
      <c r="EM120" s="84" t="s">
        <v>1019</v>
      </c>
      <c r="EN120" s="97">
        <v>733.53</v>
      </c>
      <c r="EO120" s="97">
        <v>764.66</v>
      </c>
      <c r="EP120" s="97">
        <v>616.97</v>
      </c>
      <c r="EQ120" s="97"/>
      <c r="ER120" s="97"/>
      <c r="ES120" s="98">
        <v>630.20000000000005</v>
      </c>
      <c r="ET120" s="84" t="s">
        <v>1020</v>
      </c>
      <c r="EU120" s="87">
        <v>1</v>
      </c>
      <c r="EV120" s="97">
        <v>681.36</v>
      </c>
      <c r="EW120" s="97">
        <v>643.38</v>
      </c>
      <c r="EX120" s="97">
        <v>643.38</v>
      </c>
      <c r="EY120" s="97"/>
      <c r="EZ120" s="97"/>
      <c r="FA120" s="98">
        <v>473.23</v>
      </c>
      <c r="FB120" s="84" t="s">
        <v>1021</v>
      </c>
      <c r="FC120" s="97">
        <v>586.21</v>
      </c>
      <c r="FD120" s="97">
        <v>553.02</v>
      </c>
      <c r="FE120" s="97">
        <v>615.37</v>
      </c>
      <c r="FF120" s="97"/>
      <c r="FG120" s="97"/>
      <c r="FH120" s="98"/>
      <c r="FI120" s="84" t="s">
        <v>1022</v>
      </c>
      <c r="FJ120" s="97">
        <v>801.35</v>
      </c>
      <c r="FK120" s="97">
        <v>802.38</v>
      </c>
      <c r="FL120" s="97">
        <v>647.01</v>
      </c>
      <c r="FM120" s="97">
        <v>557.14</v>
      </c>
      <c r="FN120" s="97"/>
      <c r="FO120" s="98">
        <v>558.29999999999995</v>
      </c>
      <c r="FP120" s="84" t="s">
        <v>1023</v>
      </c>
      <c r="FQ120" s="87">
        <v>0.21788865889530401</v>
      </c>
      <c r="FR120" s="97">
        <v>670.06</v>
      </c>
      <c r="FS120" s="97">
        <v>712.71</v>
      </c>
      <c r="FT120" s="97">
        <v>676.45</v>
      </c>
      <c r="FU120" s="97">
        <v>501.5</v>
      </c>
      <c r="FV120" s="97">
        <v>412.08</v>
      </c>
      <c r="FW120" s="98">
        <v>488.65</v>
      </c>
      <c r="FX120" s="84" t="s">
        <v>1024</v>
      </c>
      <c r="FY120" s="97">
        <v>728.44</v>
      </c>
      <c r="FZ120" s="97">
        <v>726.73</v>
      </c>
      <c r="GA120" s="97">
        <v>700.23</v>
      </c>
      <c r="GB120" s="97">
        <v>715.21</v>
      </c>
      <c r="GC120" s="97"/>
      <c r="GD120" s="98">
        <v>510.16</v>
      </c>
      <c r="GE120" s="84" t="s">
        <v>1025</v>
      </c>
      <c r="GF120" s="87">
        <v>0.20208960653153599</v>
      </c>
      <c r="GG120" s="97">
        <v>684.51</v>
      </c>
      <c r="GH120" s="97">
        <v>703.46</v>
      </c>
      <c r="GI120" s="97">
        <v>494.63</v>
      </c>
      <c r="GJ120" s="97">
        <v>509.47</v>
      </c>
      <c r="GK120" s="97"/>
      <c r="GL120" s="98">
        <v>573.66999999999996</v>
      </c>
      <c r="GM120" s="84" t="s">
        <v>1026</v>
      </c>
      <c r="GN120" s="87">
        <v>9.7126983818644499E-2</v>
      </c>
      <c r="GO120" s="97">
        <v>809.46</v>
      </c>
      <c r="GP120" s="97">
        <v>1051.19</v>
      </c>
      <c r="GQ120" s="97">
        <v>605.78</v>
      </c>
      <c r="GR120" s="97">
        <v>505.74</v>
      </c>
      <c r="GS120" s="97"/>
      <c r="GT120" s="98"/>
      <c r="GU120" s="84" t="s">
        <v>1027</v>
      </c>
      <c r="GV120" s="87">
        <v>1</v>
      </c>
      <c r="GW120" s="97">
        <v>634.86</v>
      </c>
      <c r="GX120" s="97">
        <v>656.78</v>
      </c>
      <c r="GY120" s="97">
        <v>565.21</v>
      </c>
      <c r="GZ120" s="97"/>
      <c r="HA120" s="97"/>
      <c r="HB120" s="98">
        <v>602.21</v>
      </c>
      <c r="HC120" s="84" t="s">
        <v>1028</v>
      </c>
      <c r="HD120" s="87">
        <v>1</v>
      </c>
      <c r="HE120" s="97">
        <v>670.52</v>
      </c>
      <c r="HF120" s="97">
        <v>738.18</v>
      </c>
      <c r="HG120" s="97"/>
      <c r="HH120" s="97">
        <v>483.08</v>
      </c>
      <c r="HI120" s="97">
        <v>476.44</v>
      </c>
      <c r="HJ120" s="98">
        <v>559.22</v>
      </c>
      <c r="HK120" s="99"/>
      <c r="HL120" s="87"/>
      <c r="HM120" s="97"/>
      <c r="HN120" s="97"/>
      <c r="HO120" s="97"/>
      <c r="HP120" s="97"/>
      <c r="HQ120" s="97"/>
      <c r="HR120" s="98"/>
    </row>
    <row r="121" spans="1:226" x14ac:dyDescent="0.35">
      <c r="A121" s="100">
        <v>44550</v>
      </c>
      <c r="B121" s="101" t="s">
        <v>1000</v>
      </c>
      <c r="C121" s="102">
        <v>716.26872467111752</v>
      </c>
      <c r="D121" s="102">
        <v>738.08922183984691</v>
      </c>
      <c r="E121" s="102">
        <v>645.41327733474816</v>
      </c>
      <c r="F121" s="102">
        <v>535.90952025082777</v>
      </c>
      <c r="G121" s="102">
        <v>402.36921458785878</v>
      </c>
      <c r="H121" s="103">
        <v>523.73353518737576</v>
      </c>
      <c r="I121" s="101" t="s">
        <v>1001</v>
      </c>
      <c r="J121" s="102">
        <v>723.51504351151095</v>
      </c>
      <c r="K121" s="102">
        <v>733.90394120024189</v>
      </c>
      <c r="L121" s="102">
        <v>643.14047944128879</v>
      </c>
      <c r="M121" s="102">
        <v>536.29308685332899</v>
      </c>
      <c r="N121" s="102">
        <v>323.74</v>
      </c>
      <c r="O121" s="103">
        <v>545.23726426629332</v>
      </c>
      <c r="P121" s="84" t="s">
        <v>1002</v>
      </c>
      <c r="Q121" s="97">
        <v>675.73</v>
      </c>
      <c r="R121" s="97">
        <v>752.37</v>
      </c>
      <c r="S121" s="97">
        <v>593.79999999999995</v>
      </c>
      <c r="T121" s="97">
        <v>468</v>
      </c>
      <c r="U121" s="97"/>
      <c r="V121" s="98"/>
      <c r="W121" s="84" t="s">
        <v>1003</v>
      </c>
      <c r="X121" s="97">
        <v>734.64</v>
      </c>
      <c r="Y121" s="97">
        <v>744.45</v>
      </c>
      <c r="Z121" s="97">
        <v>580.69000000000005</v>
      </c>
      <c r="AA121" s="97">
        <v>433.85</v>
      </c>
      <c r="AB121" s="97"/>
      <c r="AC121" s="98">
        <v>637.19000000000005</v>
      </c>
      <c r="AD121" s="84" t="s">
        <v>1004</v>
      </c>
      <c r="AE121" s="87">
        <v>0.51129972389814904</v>
      </c>
      <c r="AF121" s="97">
        <v>631.03</v>
      </c>
      <c r="AG121" s="97">
        <v>683.35</v>
      </c>
      <c r="AH121" s="97">
        <v>688.99</v>
      </c>
      <c r="AI121" s="97"/>
      <c r="AJ121" s="97"/>
      <c r="AK121" s="98">
        <v>487.64</v>
      </c>
      <c r="AL121" s="88" t="s">
        <v>1005</v>
      </c>
      <c r="AM121" s="89">
        <v>1</v>
      </c>
      <c r="AN121" s="97">
        <v>672.76</v>
      </c>
      <c r="AO121" s="97">
        <v>785.2</v>
      </c>
      <c r="AP121" s="97">
        <v>701.93</v>
      </c>
      <c r="AQ121" s="97">
        <v>769.78</v>
      </c>
      <c r="AR121" s="97"/>
      <c r="AS121" s="98"/>
      <c r="AT121" s="84" t="s">
        <v>1006</v>
      </c>
      <c r="AU121" s="87">
        <v>3.9629071887136401E-2</v>
      </c>
      <c r="AV121" s="97">
        <v>677.35</v>
      </c>
      <c r="AW121" s="97">
        <v>761.55</v>
      </c>
      <c r="AX121" s="97">
        <v>593.08000000000004</v>
      </c>
      <c r="AY121" s="97"/>
      <c r="AZ121" s="97"/>
      <c r="BA121" s="98">
        <v>423.91</v>
      </c>
      <c r="BB121" s="84" t="s">
        <v>1007</v>
      </c>
      <c r="BC121" s="97">
        <v>739.62</v>
      </c>
      <c r="BD121" s="97">
        <v>805.23</v>
      </c>
      <c r="BE121" s="97">
        <v>658.82</v>
      </c>
      <c r="BF121" s="97"/>
      <c r="BG121" s="97"/>
      <c r="BH121" s="98">
        <v>638.45000000000005</v>
      </c>
      <c r="BI121" s="84" t="s">
        <v>1008</v>
      </c>
      <c r="BJ121" s="87">
        <v>0.134475478396514</v>
      </c>
      <c r="BK121" s="97">
        <v>785.2</v>
      </c>
      <c r="BL121" s="97">
        <v>792.46</v>
      </c>
      <c r="BM121" s="97">
        <v>860.24</v>
      </c>
      <c r="BN121" s="97">
        <v>727.38</v>
      </c>
      <c r="BO121" s="97"/>
      <c r="BP121" s="98"/>
      <c r="BQ121" s="84" t="s">
        <v>1009</v>
      </c>
      <c r="BR121" s="87">
        <v>1</v>
      </c>
      <c r="BS121" s="97">
        <v>697</v>
      </c>
      <c r="BT121" s="97">
        <v>738.83</v>
      </c>
      <c r="BU121" s="97">
        <v>714.5</v>
      </c>
      <c r="BV121" s="97"/>
      <c r="BW121" s="97"/>
      <c r="BX121" s="98">
        <v>487</v>
      </c>
      <c r="BY121" s="84" t="s">
        <v>1010</v>
      </c>
      <c r="BZ121" s="97">
        <v>747.52</v>
      </c>
      <c r="CA121" s="97">
        <v>732.04</v>
      </c>
      <c r="CB121" s="97">
        <v>576.64</v>
      </c>
      <c r="CC121" s="97">
        <v>508.16</v>
      </c>
      <c r="CD121" s="97"/>
      <c r="CE121" s="98">
        <v>667.3</v>
      </c>
      <c r="CF121" s="84" t="s">
        <v>1011</v>
      </c>
      <c r="CG121" s="97">
        <v>724.36</v>
      </c>
      <c r="CH121" s="97">
        <v>820.93</v>
      </c>
      <c r="CI121" s="97">
        <v>624.97</v>
      </c>
      <c r="CJ121" s="97"/>
      <c r="CK121" s="97"/>
      <c r="CL121" s="98"/>
      <c r="CM121" s="84" t="s">
        <v>1012</v>
      </c>
      <c r="CN121" s="97">
        <v>670.86</v>
      </c>
      <c r="CO121" s="97">
        <v>667.26</v>
      </c>
      <c r="CP121" s="97">
        <v>684.45</v>
      </c>
      <c r="CQ121" s="97">
        <v>512.37</v>
      </c>
      <c r="CR121" s="97"/>
      <c r="CS121" s="98">
        <v>626.17999999999995</v>
      </c>
      <c r="CT121" s="84" t="s">
        <v>1013</v>
      </c>
      <c r="CU121" s="97">
        <v>688.13</v>
      </c>
      <c r="CV121" s="97">
        <v>769.38</v>
      </c>
      <c r="CW121" s="97">
        <v>615.86</v>
      </c>
      <c r="CX121" s="97">
        <v>505.05</v>
      </c>
      <c r="CY121" s="97"/>
      <c r="CZ121" s="98"/>
      <c r="DA121" s="84" t="s">
        <v>1014</v>
      </c>
      <c r="DB121" s="87">
        <v>0.13306719893546201</v>
      </c>
      <c r="DC121" s="97">
        <v>674.92</v>
      </c>
      <c r="DD121" s="97">
        <v>775.2</v>
      </c>
      <c r="DE121" s="97">
        <v>560.08000000000004</v>
      </c>
      <c r="DF121" s="97">
        <v>661.88</v>
      </c>
      <c r="DG121" s="97"/>
      <c r="DH121" s="98">
        <v>624.11</v>
      </c>
      <c r="DI121" s="84" t="s">
        <v>1015</v>
      </c>
      <c r="DJ121" s="87">
        <v>2.7270991845973402E-3</v>
      </c>
      <c r="DK121" s="97">
        <v>680.14</v>
      </c>
      <c r="DL121" s="97">
        <v>702.72</v>
      </c>
      <c r="DM121" s="97">
        <v>702.72</v>
      </c>
      <c r="DN121" s="97">
        <v>631.44000000000005</v>
      </c>
      <c r="DO121" s="97"/>
      <c r="DP121" s="98">
        <v>600.82000000000005</v>
      </c>
      <c r="DQ121" s="84" t="s">
        <v>1016</v>
      </c>
      <c r="DR121" s="97">
        <v>724.83</v>
      </c>
      <c r="DS121" s="97">
        <v>743.48</v>
      </c>
      <c r="DT121" s="97">
        <v>560.6</v>
      </c>
      <c r="DU121" s="97">
        <v>529.80999999999995</v>
      </c>
      <c r="DV121" s="97"/>
      <c r="DW121" s="98"/>
      <c r="DX121" s="84" t="s">
        <v>1017</v>
      </c>
      <c r="DY121" s="97">
        <v>683.45</v>
      </c>
      <c r="DZ121" s="97">
        <v>683.53</v>
      </c>
      <c r="EA121" s="97">
        <v>734.7</v>
      </c>
      <c r="EB121" s="97">
        <v>560.83000000000004</v>
      </c>
      <c r="EC121" s="97"/>
      <c r="ED121" s="98">
        <v>524.16999999999996</v>
      </c>
      <c r="EE121" s="84" t="s">
        <v>1018</v>
      </c>
      <c r="EF121" s="87">
        <v>1</v>
      </c>
      <c r="EG121" s="97">
        <v>739.64</v>
      </c>
      <c r="EH121" s="97">
        <v>751.8</v>
      </c>
      <c r="EI121" s="97">
        <v>577.46</v>
      </c>
      <c r="EJ121" s="97"/>
      <c r="EK121" s="97">
        <v>323.74</v>
      </c>
      <c r="EL121" s="98">
        <v>465.14</v>
      </c>
      <c r="EM121" s="84" t="s">
        <v>1019</v>
      </c>
      <c r="EN121" s="97">
        <v>714.46</v>
      </c>
      <c r="EO121" s="97">
        <v>739.17</v>
      </c>
      <c r="EP121" s="97">
        <v>589.08000000000004</v>
      </c>
      <c r="EQ121" s="97"/>
      <c r="ER121" s="97"/>
      <c r="ES121" s="98">
        <v>610.30999999999995</v>
      </c>
      <c r="ET121" s="84" t="s">
        <v>1020</v>
      </c>
      <c r="EU121" s="87">
        <v>1</v>
      </c>
      <c r="EV121" s="97">
        <v>689.78</v>
      </c>
      <c r="EW121" s="97">
        <v>651.91999999999996</v>
      </c>
      <c r="EX121" s="97">
        <v>651.91999999999996</v>
      </c>
      <c r="EY121" s="97"/>
      <c r="EZ121" s="97"/>
      <c r="FA121" s="98">
        <v>475.04</v>
      </c>
      <c r="FB121" s="84" t="s">
        <v>1021</v>
      </c>
      <c r="FC121" s="97">
        <v>586.21</v>
      </c>
      <c r="FD121" s="97">
        <v>553.02</v>
      </c>
      <c r="FE121" s="97">
        <v>615.37</v>
      </c>
      <c r="FF121" s="97"/>
      <c r="FG121" s="97"/>
      <c r="FH121" s="98"/>
      <c r="FI121" s="84" t="s">
        <v>1022</v>
      </c>
      <c r="FJ121" s="97">
        <v>801.17</v>
      </c>
      <c r="FK121" s="97">
        <v>790.15</v>
      </c>
      <c r="FL121" s="97">
        <v>624.87</v>
      </c>
      <c r="FM121" s="97">
        <v>539.64</v>
      </c>
      <c r="FN121" s="97"/>
      <c r="FO121" s="98">
        <v>579.79999999999995</v>
      </c>
      <c r="FP121" s="84" t="s">
        <v>1023</v>
      </c>
      <c r="FQ121" s="87">
        <v>0.21581025961974201</v>
      </c>
      <c r="FR121" s="97">
        <v>678.36</v>
      </c>
      <c r="FS121" s="97">
        <v>713.76</v>
      </c>
      <c r="FT121" s="97">
        <v>660.27</v>
      </c>
      <c r="FU121" s="97">
        <v>476.85</v>
      </c>
      <c r="FV121" s="97">
        <v>408.16</v>
      </c>
      <c r="FW121" s="98">
        <v>496.3</v>
      </c>
      <c r="FX121" s="84" t="s">
        <v>1024</v>
      </c>
      <c r="FY121" s="97">
        <v>704.87</v>
      </c>
      <c r="FZ121" s="97">
        <v>718.6</v>
      </c>
      <c r="GA121" s="97">
        <v>687.22</v>
      </c>
      <c r="GB121" s="97">
        <v>720.8</v>
      </c>
      <c r="GC121" s="97"/>
      <c r="GD121" s="98">
        <v>515.04</v>
      </c>
      <c r="GE121" s="84" t="s">
        <v>1025</v>
      </c>
      <c r="GF121" s="87">
        <v>0.20207735521157499</v>
      </c>
      <c r="GG121" s="97">
        <v>654.48</v>
      </c>
      <c r="GH121" s="97">
        <v>682.53</v>
      </c>
      <c r="GI121" s="97">
        <v>494.6</v>
      </c>
      <c r="GJ121" s="97">
        <v>509.44</v>
      </c>
      <c r="GK121" s="97"/>
      <c r="GL121" s="98">
        <v>572.4</v>
      </c>
      <c r="GM121" s="84" t="s">
        <v>1026</v>
      </c>
      <c r="GN121" s="87">
        <v>9.7077953596738195E-2</v>
      </c>
      <c r="GO121" s="97">
        <v>732.78</v>
      </c>
      <c r="GP121" s="97">
        <v>1035.8</v>
      </c>
      <c r="GQ121" s="97">
        <v>643.41</v>
      </c>
      <c r="GR121" s="97">
        <v>502.57</v>
      </c>
      <c r="GS121" s="97"/>
      <c r="GT121" s="98"/>
      <c r="GU121" s="84" t="s">
        <v>1027</v>
      </c>
      <c r="GV121" s="87">
        <v>1</v>
      </c>
      <c r="GW121" s="97">
        <v>608.71</v>
      </c>
      <c r="GX121" s="97">
        <v>681.57</v>
      </c>
      <c r="GY121" s="97">
        <v>556.20000000000005</v>
      </c>
      <c r="GZ121" s="97"/>
      <c r="HA121" s="97"/>
      <c r="HB121" s="98">
        <v>594.67999999999995</v>
      </c>
      <c r="HC121" s="84" t="s">
        <v>1028</v>
      </c>
      <c r="HD121" s="87">
        <v>1</v>
      </c>
      <c r="HE121" s="97">
        <v>677.18</v>
      </c>
      <c r="HF121" s="97">
        <v>743.18</v>
      </c>
      <c r="HG121" s="97"/>
      <c r="HH121" s="97">
        <v>483.08</v>
      </c>
      <c r="HI121" s="97">
        <v>476.44</v>
      </c>
      <c r="HJ121" s="98">
        <v>564.22</v>
      </c>
      <c r="HK121" s="99"/>
      <c r="HL121" s="87"/>
      <c r="HM121" s="97"/>
      <c r="HN121" s="97"/>
      <c r="HO121" s="97"/>
      <c r="HP121" s="97"/>
      <c r="HQ121" s="97"/>
      <c r="HR121" s="98"/>
    </row>
    <row r="122" spans="1:226" x14ac:dyDescent="0.35">
      <c r="A122" s="100">
        <v>44543</v>
      </c>
      <c r="B122" s="101" t="s">
        <v>1000</v>
      </c>
      <c r="C122" s="102">
        <v>718.8630244283363</v>
      </c>
      <c r="D122" s="102">
        <v>741.28121293714469</v>
      </c>
      <c r="E122" s="102">
        <v>644.18223561258674</v>
      </c>
      <c r="F122" s="102">
        <v>534.00183573939614</v>
      </c>
      <c r="G122" s="102">
        <v>413.1548851034641</v>
      </c>
      <c r="H122" s="103">
        <v>521.88932946614125</v>
      </c>
      <c r="I122" s="101" t="s">
        <v>1001</v>
      </c>
      <c r="J122" s="102">
        <v>726.48539764808754</v>
      </c>
      <c r="K122" s="102">
        <v>735.67554656824984</v>
      </c>
      <c r="L122" s="102">
        <v>642.03841352305744</v>
      </c>
      <c r="M122" s="102">
        <v>533.64717719292162</v>
      </c>
      <c r="N122" s="102">
        <v>323.74</v>
      </c>
      <c r="O122" s="103">
        <v>546.41939535130439</v>
      </c>
      <c r="P122" s="84" t="s">
        <v>1002</v>
      </c>
      <c r="Q122" s="97">
        <v>674.9</v>
      </c>
      <c r="R122" s="97">
        <v>751.54</v>
      </c>
      <c r="S122" s="97">
        <v>590.79</v>
      </c>
      <c r="T122" s="97">
        <v>466</v>
      </c>
      <c r="U122" s="97"/>
      <c r="V122" s="98"/>
      <c r="W122" s="84" t="s">
        <v>1003</v>
      </c>
      <c r="X122" s="97">
        <v>690.21</v>
      </c>
      <c r="Y122" s="97">
        <v>728.07</v>
      </c>
      <c r="Z122" s="97">
        <v>581.35</v>
      </c>
      <c r="AA122" s="97">
        <v>433.85</v>
      </c>
      <c r="AB122" s="97"/>
      <c r="AC122" s="98">
        <v>621.49</v>
      </c>
      <c r="AD122" s="84" t="s">
        <v>1004</v>
      </c>
      <c r="AE122" s="87">
        <v>0.51129972389814904</v>
      </c>
      <c r="AF122" s="97">
        <v>631.03</v>
      </c>
      <c r="AG122" s="97">
        <v>683.35</v>
      </c>
      <c r="AH122" s="97">
        <v>688.99</v>
      </c>
      <c r="AI122" s="97"/>
      <c r="AJ122" s="97"/>
      <c r="AK122" s="98">
        <v>487.64</v>
      </c>
      <c r="AL122" s="88" t="s">
        <v>1005</v>
      </c>
      <c r="AM122" s="89">
        <v>1</v>
      </c>
      <c r="AN122" s="97">
        <v>687</v>
      </c>
      <c r="AO122" s="97">
        <v>790.04</v>
      </c>
      <c r="AP122" s="97">
        <v>705.01</v>
      </c>
      <c r="AQ122" s="97">
        <v>769.78</v>
      </c>
      <c r="AR122" s="97"/>
      <c r="AS122" s="98"/>
      <c r="AT122" s="84" t="s">
        <v>1006</v>
      </c>
      <c r="AU122" s="87">
        <v>3.9368528798078797E-2</v>
      </c>
      <c r="AV122" s="97">
        <v>677.19</v>
      </c>
      <c r="AW122" s="97">
        <v>759.8</v>
      </c>
      <c r="AX122" s="97">
        <v>593.41</v>
      </c>
      <c r="AY122" s="97"/>
      <c r="AZ122" s="97"/>
      <c r="BA122" s="98">
        <v>421.45</v>
      </c>
      <c r="BB122" s="84" t="s">
        <v>1007</v>
      </c>
      <c r="BC122" s="97">
        <v>749.7</v>
      </c>
      <c r="BD122" s="97">
        <v>815.31</v>
      </c>
      <c r="BE122" s="97">
        <v>653.78</v>
      </c>
      <c r="BF122" s="97"/>
      <c r="BG122" s="97"/>
      <c r="BH122" s="98">
        <v>642.65</v>
      </c>
      <c r="BI122" s="84" t="s">
        <v>1008</v>
      </c>
      <c r="BJ122" s="87">
        <v>0.134477286786262</v>
      </c>
      <c r="BK122" s="97">
        <v>795.97</v>
      </c>
      <c r="BL122" s="97">
        <v>792.47</v>
      </c>
      <c r="BM122" s="97">
        <v>860.25</v>
      </c>
      <c r="BN122" s="97">
        <v>738.15</v>
      </c>
      <c r="BO122" s="97"/>
      <c r="BP122" s="98"/>
      <c r="BQ122" s="84" t="s">
        <v>1009</v>
      </c>
      <c r="BR122" s="87">
        <v>1</v>
      </c>
      <c r="BS122" s="97">
        <v>709.5</v>
      </c>
      <c r="BT122" s="97">
        <v>745.5</v>
      </c>
      <c r="BU122" s="97">
        <v>703.67</v>
      </c>
      <c r="BV122" s="97"/>
      <c r="BW122" s="97"/>
      <c r="BX122" s="98">
        <v>483.67</v>
      </c>
      <c r="BY122" s="84" t="s">
        <v>1010</v>
      </c>
      <c r="BZ122" s="97">
        <v>750.06</v>
      </c>
      <c r="CA122" s="97">
        <v>733.93</v>
      </c>
      <c r="CB122" s="97">
        <v>572.33000000000004</v>
      </c>
      <c r="CC122" s="97">
        <v>503.37</v>
      </c>
      <c r="CD122" s="97"/>
      <c r="CE122" s="98">
        <v>667.29</v>
      </c>
      <c r="CF122" s="84" t="s">
        <v>1011</v>
      </c>
      <c r="CG122" s="97">
        <v>709.04</v>
      </c>
      <c r="CH122" s="97">
        <v>808.83</v>
      </c>
      <c r="CI122" s="97">
        <v>650.33000000000004</v>
      </c>
      <c r="CJ122" s="97"/>
      <c r="CK122" s="97"/>
      <c r="CL122" s="98"/>
      <c r="CM122" s="84" t="s">
        <v>1012</v>
      </c>
      <c r="CN122" s="97">
        <v>668.72</v>
      </c>
      <c r="CO122" s="97">
        <v>662.14</v>
      </c>
      <c r="CP122" s="97">
        <v>684.23</v>
      </c>
      <c r="CQ122" s="97">
        <v>517.5</v>
      </c>
      <c r="CR122" s="97"/>
      <c r="CS122" s="98">
        <v>625.77</v>
      </c>
      <c r="CT122" s="84" t="s">
        <v>1013</v>
      </c>
      <c r="CU122" s="97">
        <v>690.55</v>
      </c>
      <c r="CV122" s="97">
        <v>775.83</v>
      </c>
      <c r="CW122" s="97">
        <v>615.86</v>
      </c>
      <c r="CX122" s="97">
        <v>505.05</v>
      </c>
      <c r="CY122" s="97"/>
      <c r="CZ122" s="98"/>
      <c r="DA122" s="84" t="s">
        <v>1014</v>
      </c>
      <c r="DB122" s="87">
        <v>0.13296104241457199</v>
      </c>
      <c r="DC122" s="97">
        <v>646.08000000000004</v>
      </c>
      <c r="DD122" s="97">
        <v>772.77</v>
      </c>
      <c r="DE122" s="97">
        <v>530.91</v>
      </c>
      <c r="DF122" s="97">
        <v>661.35</v>
      </c>
      <c r="DG122" s="97"/>
      <c r="DH122" s="98">
        <v>620.21</v>
      </c>
      <c r="DI122" s="84" t="s">
        <v>1015</v>
      </c>
      <c r="DJ122" s="87">
        <v>2.7242760236467199E-3</v>
      </c>
      <c r="DK122" s="97">
        <v>663.29</v>
      </c>
      <c r="DL122" s="97">
        <v>701.19</v>
      </c>
      <c r="DM122" s="97">
        <v>701.19</v>
      </c>
      <c r="DN122" s="97">
        <v>630.78</v>
      </c>
      <c r="DO122" s="97"/>
      <c r="DP122" s="98">
        <v>599.13</v>
      </c>
      <c r="DQ122" s="84" t="s">
        <v>1016</v>
      </c>
      <c r="DR122" s="97">
        <v>725.81</v>
      </c>
      <c r="DS122" s="97">
        <v>748.44</v>
      </c>
      <c r="DT122" s="97">
        <v>555.13</v>
      </c>
      <c r="DU122" s="97">
        <v>531.29</v>
      </c>
      <c r="DV122" s="97"/>
      <c r="DW122" s="98"/>
      <c r="DX122" s="84" t="s">
        <v>1017</v>
      </c>
      <c r="DY122" s="97">
        <v>685.82</v>
      </c>
      <c r="DZ122" s="97">
        <v>686.18</v>
      </c>
      <c r="EA122" s="97">
        <v>731.77</v>
      </c>
      <c r="EB122" s="97">
        <v>564.5</v>
      </c>
      <c r="EC122" s="97"/>
      <c r="ED122" s="98">
        <v>526.63</v>
      </c>
      <c r="EE122" s="84" t="s">
        <v>1018</v>
      </c>
      <c r="EF122" s="87">
        <v>1</v>
      </c>
      <c r="EG122" s="97">
        <v>730.96</v>
      </c>
      <c r="EH122" s="97">
        <v>740.98</v>
      </c>
      <c r="EI122" s="97">
        <v>563.1</v>
      </c>
      <c r="EJ122" s="97"/>
      <c r="EK122" s="97">
        <v>323.74</v>
      </c>
      <c r="EL122" s="98">
        <v>463.57</v>
      </c>
      <c r="EM122" s="84" t="s">
        <v>1019</v>
      </c>
      <c r="EN122" s="97">
        <v>699.07</v>
      </c>
      <c r="EO122" s="97">
        <v>739.17</v>
      </c>
      <c r="EP122" s="97">
        <v>589.08000000000004</v>
      </c>
      <c r="EQ122" s="97"/>
      <c r="ER122" s="97"/>
      <c r="ES122" s="98">
        <v>586.23</v>
      </c>
      <c r="ET122" s="84" t="s">
        <v>1020</v>
      </c>
      <c r="EU122" s="87">
        <v>1</v>
      </c>
      <c r="EV122" s="97">
        <v>703.73</v>
      </c>
      <c r="EW122" s="97">
        <v>667.16</v>
      </c>
      <c r="EX122" s="97">
        <v>667.16</v>
      </c>
      <c r="EY122" s="97"/>
      <c r="EZ122" s="97"/>
      <c r="FA122" s="98">
        <v>477.1</v>
      </c>
      <c r="FB122" s="84" t="s">
        <v>1021</v>
      </c>
      <c r="FC122" s="97">
        <v>586.21</v>
      </c>
      <c r="FD122" s="97">
        <v>553.02</v>
      </c>
      <c r="FE122" s="97">
        <v>615.37</v>
      </c>
      <c r="FF122" s="97"/>
      <c r="FG122" s="97"/>
      <c r="FH122" s="98"/>
      <c r="FI122" s="84" t="s">
        <v>1022</v>
      </c>
      <c r="FJ122" s="97">
        <v>811.09</v>
      </c>
      <c r="FK122" s="97">
        <v>797.59</v>
      </c>
      <c r="FL122" s="97">
        <v>630.65</v>
      </c>
      <c r="FM122" s="97">
        <v>552.64</v>
      </c>
      <c r="FN122" s="97"/>
      <c r="FO122" s="98">
        <v>566.57000000000005</v>
      </c>
      <c r="FP122" s="84" t="s">
        <v>1023</v>
      </c>
      <c r="FQ122" s="87">
        <v>0.216351874688994</v>
      </c>
      <c r="FR122" s="97">
        <v>688.77</v>
      </c>
      <c r="FS122" s="97">
        <v>734</v>
      </c>
      <c r="FT122" s="97">
        <v>661.91</v>
      </c>
      <c r="FU122" s="97">
        <v>494.31</v>
      </c>
      <c r="FV122" s="97">
        <v>419.74</v>
      </c>
      <c r="FW122" s="98">
        <v>491.19</v>
      </c>
      <c r="FX122" s="84" t="s">
        <v>1024</v>
      </c>
      <c r="FY122" s="97">
        <v>702.43</v>
      </c>
      <c r="FZ122" s="97">
        <v>715.35</v>
      </c>
      <c r="GA122" s="97">
        <v>677.47</v>
      </c>
      <c r="GB122" s="97">
        <v>704.36</v>
      </c>
      <c r="GC122" s="97"/>
      <c r="GD122" s="98">
        <v>517.48</v>
      </c>
      <c r="GE122" s="84" t="s">
        <v>1025</v>
      </c>
      <c r="GF122" s="87">
        <v>0.202044692285934</v>
      </c>
      <c r="GG122" s="97">
        <v>652.22</v>
      </c>
      <c r="GH122" s="97">
        <v>678.66</v>
      </c>
      <c r="GI122" s="97">
        <v>538.76</v>
      </c>
      <c r="GJ122" s="97">
        <v>528.74</v>
      </c>
      <c r="GK122" s="97"/>
      <c r="GL122" s="98">
        <v>565.6</v>
      </c>
      <c r="GM122" s="84" t="s">
        <v>1026</v>
      </c>
      <c r="GN122" s="87">
        <v>9.7742156191965607E-2</v>
      </c>
      <c r="GO122" s="97">
        <v>727.32</v>
      </c>
      <c r="GP122" s="97">
        <v>1038.3499999999999</v>
      </c>
      <c r="GQ122" s="97">
        <v>631.32000000000005</v>
      </c>
      <c r="GR122" s="97">
        <v>497.9</v>
      </c>
      <c r="GS122" s="97"/>
      <c r="GT122" s="98"/>
      <c r="GU122" s="84" t="s">
        <v>1027</v>
      </c>
      <c r="GV122" s="87">
        <v>1</v>
      </c>
      <c r="GW122" s="97">
        <v>621.95000000000005</v>
      </c>
      <c r="GX122" s="97">
        <v>695.99</v>
      </c>
      <c r="GY122" s="97">
        <v>582.28</v>
      </c>
      <c r="GZ122" s="97"/>
      <c r="HA122" s="97"/>
      <c r="HB122" s="98">
        <v>608.66</v>
      </c>
      <c r="HC122" s="84" t="s">
        <v>1028</v>
      </c>
      <c r="HD122" s="87">
        <v>1</v>
      </c>
      <c r="HE122" s="97">
        <v>683.85</v>
      </c>
      <c r="HF122" s="97">
        <v>748.18</v>
      </c>
      <c r="HG122" s="97"/>
      <c r="HH122" s="97">
        <v>461.45</v>
      </c>
      <c r="HI122" s="97">
        <v>454.81</v>
      </c>
      <c r="HJ122" s="98">
        <v>569.22</v>
      </c>
      <c r="HK122" s="99"/>
      <c r="HL122" s="87"/>
      <c r="HM122" s="97"/>
      <c r="HN122" s="97"/>
      <c r="HO122" s="97"/>
      <c r="HP122" s="97"/>
      <c r="HQ122" s="97"/>
      <c r="HR122" s="98"/>
    </row>
    <row r="123" spans="1:226" x14ac:dyDescent="0.35">
      <c r="A123" s="100">
        <v>44536</v>
      </c>
      <c r="B123" s="101" t="s">
        <v>1000</v>
      </c>
      <c r="C123" s="102">
        <v>721.87129958398998</v>
      </c>
      <c r="D123" s="102">
        <v>747.19751468349853</v>
      </c>
      <c r="E123" s="102">
        <v>628.07538480249866</v>
      </c>
      <c r="F123" s="102">
        <v>536.32889208116546</v>
      </c>
      <c r="G123" s="102">
        <v>410.7332319652453</v>
      </c>
      <c r="H123" s="103">
        <v>525.78813766065662</v>
      </c>
      <c r="I123" s="101" t="s">
        <v>1001</v>
      </c>
      <c r="J123" s="102">
        <v>728.94383297190336</v>
      </c>
      <c r="K123" s="102">
        <v>741.58247533735971</v>
      </c>
      <c r="L123" s="102">
        <v>625.3160890302147</v>
      </c>
      <c r="M123" s="102">
        <v>536.73295846681503</v>
      </c>
      <c r="N123" s="102">
        <v>323.74</v>
      </c>
      <c r="O123" s="103">
        <v>549.02680870886741</v>
      </c>
      <c r="P123" s="84" t="s">
        <v>1002</v>
      </c>
      <c r="Q123" s="97">
        <v>681.56</v>
      </c>
      <c r="R123" s="97">
        <v>754.87</v>
      </c>
      <c r="S123" s="97">
        <v>586.89</v>
      </c>
      <c r="T123" s="97">
        <v>450</v>
      </c>
      <c r="U123" s="97"/>
      <c r="V123" s="98"/>
      <c r="W123" s="84" t="s">
        <v>1003</v>
      </c>
      <c r="X123" s="97">
        <v>707.09</v>
      </c>
      <c r="Y123" s="97">
        <v>725.76</v>
      </c>
      <c r="Z123" s="97">
        <v>548.29</v>
      </c>
      <c r="AA123" s="97">
        <v>426.23</v>
      </c>
      <c r="AB123" s="97"/>
      <c r="AC123" s="98">
        <v>621.49</v>
      </c>
      <c r="AD123" s="84" t="s">
        <v>1004</v>
      </c>
      <c r="AE123" s="87">
        <v>0.51129972389814904</v>
      </c>
      <c r="AF123" s="97">
        <v>639.54999999999995</v>
      </c>
      <c r="AG123" s="97">
        <v>691.88</v>
      </c>
      <c r="AH123" s="97">
        <v>688.99</v>
      </c>
      <c r="AI123" s="97"/>
      <c r="AJ123" s="97"/>
      <c r="AK123" s="98">
        <v>491.9</v>
      </c>
      <c r="AL123" s="88" t="s">
        <v>1005</v>
      </c>
      <c r="AM123" s="89">
        <v>1</v>
      </c>
      <c r="AN123" s="97">
        <v>689.71</v>
      </c>
      <c r="AO123" s="97">
        <v>793.5</v>
      </c>
      <c r="AP123" s="97">
        <v>709.53</v>
      </c>
      <c r="AQ123" s="97">
        <v>769.78</v>
      </c>
      <c r="AR123" s="97"/>
      <c r="AS123" s="98"/>
      <c r="AT123" s="84" t="s">
        <v>1006</v>
      </c>
      <c r="AU123" s="87">
        <v>3.9337555564297202E-2</v>
      </c>
      <c r="AV123" s="97">
        <v>688.33</v>
      </c>
      <c r="AW123" s="97">
        <v>769.02</v>
      </c>
      <c r="AX123" s="97">
        <v>588.67999999999995</v>
      </c>
      <c r="AY123" s="97"/>
      <c r="AZ123" s="97"/>
      <c r="BA123" s="98">
        <v>426.19</v>
      </c>
      <c r="BB123" s="84" t="s">
        <v>1007</v>
      </c>
      <c r="BC123" s="97">
        <v>742.98</v>
      </c>
      <c r="BD123" s="97">
        <v>809.43</v>
      </c>
      <c r="BE123" s="97">
        <v>636.97</v>
      </c>
      <c r="BF123" s="97"/>
      <c r="BG123" s="97"/>
      <c r="BH123" s="98">
        <v>627.53</v>
      </c>
      <c r="BI123" s="84" t="s">
        <v>1008</v>
      </c>
      <c r="BJ123" s="87">
        <v>0.134477286786262</v>
      </c>
      <c r="BK123" s="97">
        <v>752.94</v>
      </c>
      <c r="BL123" s="97">
        <v>770.96</v>
      </c>
      <c r="BM123" s="97">
        <v>833.36</v>
      </c>
      <c r="BN123" s="97">
        <v>727.39</v>
      </c>
      <c r="BO123" s="97"/>
      <c r="BP123" s="98"/>
      <c r="BQ123" s="84" t="s">
        <v>1009</v>
      </c>
      <c r="BR123" s="87">
        <v>1</v>
      </c>
      <c r="BS123" s="97">
        <v>726.17</v>
      </c>
      <c r="BT123" s="97">
        <v>750.5</v>
      </c>
      <c r="BU123" s="97">
        <v>703.67</v>
      </c>
      <c r="BV123" s="97"/>
      <c r="BW123" s="97"/>
      <c r="BX123" s="98">
        <v>483.67</v>
      </c>
      <c r="BY123" s="84" t="s">
        <v>1010</v>
      </c>
      <c r="BZ123" s="97">
        <v>757.1</v>
      </c>
      <c r="CA123" s="97">
        <v>740.65</v>
      </c>
      <c r="CB123" s="97">
        <v>589.48</v>
      </c>
      <c r="CC123" s="97">
        <v>517.83000000000004</v>
      </c>
      <c r="CD123" s="97"/>
      <c r="CE123" s="98">
        <v>667.66</v>
      </c>
      <c r="CF123" s="84" t="s">
        <v>1011</v>
      </c>
      <c r="CG123" s="97">
        <v>743.72</v>
      </c>
      <c r="CH123" s="97">
        <v>814.48</v>
      </c>
      <c r="CI123" s="97">
        <v>609.07000000000005</v>
      </c>
      <c r="CJ123" s="97"/>
      <c r="CK123" s="97"/>
      <c r="CL123" s="98"/>
      <c r="CM123" s="84" t="s">
        <v>1012</v>
      </c>
      <c r="CN123" s="97">
        <v>670.35</v>
      </c>
      <c r="CO123" s="97">
        <v>685.61</v>
      </c>
      <c r="CP123" s="97">
        <v>668.97</v>
      </c>
      <c r="CQ123" s="97">
        <v>496.61</v>
      </c>
      <c r="CR123" s="97"/>
      <c r="CS123" s="98">
        <v>624.14</v>
      </c>
      <c r="CT123" s="84" t="s">
        <v>1013</v>
      </c>
      <c r="CU123" s="97">
        <v>690.55</v>
      </c>
      <c r="CV123" s="97">
        <v>775.83</v>
      </c>
      <c r="CW123" s="97">
        <v>615.86</v>
      </c>
      <c r="CX123" s="97">
        <v>505.05</v>
      </c>
      <c r="CY123" s="97"/>
      <c r="CZ123" s="98"/>
      <c r="DA123" s="84" t="s">
        <v>1014</v>
      </c>
      <c r="DB123" s="87">
        <v>0.13286388095396301</v>
      </c>
      <c r="DC123" s="97">
        <v>672.93</v>
      </c>
      <c r="DD123" s="97">
        <v>778.48</v>
      </c>
      <c r="DE123" s="97">
        <v>573.04</v>
      </c>
      <c r="DF123" s="97">
        <v>660.86</v>
      </c>
      <c r="DG123" s="97"/>
      <c r="DH123" s="98">
        <v>631.45000000000005</v>
      </c>
      <c r="DI123" s="84" t="s">
        <v>1015</v>
      </c>
      <c r="DJ123" s="87">
        <v>2.7440111955656802E-3</v>
      </c>
      <c r="DK123" s="97">
        <v>693.59</v>
      </c>
      <c r="DL123" s="97">
        <v>722.4</v>
      </c>
      <c r="DM123" s="97">
        <v>722.4</v>
      </c>
      <c r="DN123" s="97">
        <v>635.35</v>
      </c>
      <c r="DO123" s="97"/>
      <c r="DP123" s="98">
        <v>603.47</v>
      </c>
      <c r="DQ123" s="84" t="s">
        <v>1016</v>
      </c>
      <c r="DR123" s="97">
        <v>741.5</v>
      </c>
      <c r="DS123" s="97">
        <v>761.04</v>
      </c>
      <c r="DT123" s="97">
        <v>547.55999999999995</v>
      </c>
      <c r="DU123" s="97">
        <v>511.88</v>
      </c>
      <c r="DV123" s="97"/>
      <c r="DW123" s="98"/>
      <c r="DX123" s="84" t="s">
        <v>1017</v>
      </c>
      <c r="DY123" s="97">
        <v>692.01</v>
      </c>
      <c r="DZ123" s="97">
        <v>692.23</v>
      </c>
      <c r="EA123" s="97">
        <v>717.95</v>
      </c>
      <c r="EB123" s="97">
        <v>548.04999999999995</v>
      </c>
      <c r="EC123" s="97"/>
      <c r="ED123" s="98">
        <v>532.35</v>
      </c>
      <c r="EE123" s="84" t="s">
        <v>1018</v>
      </c>
      <c r="EF123" s="87">
        <v>1</v>
      </c>
      <c r="EG123" s="97">
        <v>738.07</v>
      </c>
      <c r="EH123" s="97">
        <v>744.83</v>
      </c>
      <c r="EI123" s="97">
        <v>559.07000000000005</v>
      </c>
      <c r="EJ123" s="97"/>
      <c r="EK123" s="97">
        <v>323.74</v>
      </c>
      <c r="EL123" s="98">
        <v>469.95</v>
      </c>
      <c r="EM123" s="84" t="s">
        <v>1019</v>
      </c>
      <c r="EN123" s="97">
        <v>649.5</v>
      </c>
      <c r="EO123" s="97">
        <v>716.95</v>
      </c>
      <c r="EP123" s="97">
        <v>562.77</v>
      </c>
      <c r="EQ123" s="97"/>
      <c r="ER123" s="97"/>
      <c r="ES123" s="98">
        <v>586.23</v>
      </c>
      <c r="ET123" s="84" t="s">
        <v>1020</v>
      </c>
      <c r="EU123" s="87">
        <v>1</v>
      </c>
      <c r="EV123" s="97">
        <v>718.22</v>
      </c>
      <c r="EW123" s="97">
        <v>684.3</v>
      </c>
      <c r="EX123" s="97">
        <v>684.3</v>
      </c>
      <c r="EY123" s="97"/>
      <c r="EZ123" s="97"/>
      <c r="FA123" s="98">
        <v>467.81</v>
      </c>
      <c r="FB123" s="84" t="s">
        <v>1021</v>
      </c>
      <c r="FC123" s="97">
        <v>586.21</v>
      </c>
      <c r="FD123" s="97">
        <v>553.02</v>
      </c>
      <c r="FE123" s="97">
        <v>615.37</v>
      </c>
      <c r="FF123" s="97"/>
      <c r="FG123" s="97"/>
      <c r="FH123" s="98"/>
      <c r="FI123" s="84" t="s">
        <v>1022</v>
      </c>
      <c r="FJ123" s="97">
        <v>814.4</v>
      </c>
      <c r="FK123" s="97">
        <v>798.42</v>
      </c>
      <c r="FL123" s="97">
        <v>605.03</v>
      </c>
      <c r="FM123" s="97">
        <v>524.64</v>
      </c>
      <c r="FN123" s="97"/>
      <c r="FO123" s="98">
        <v>574.01</v>
      </c>
      <c r="FP123" s="84" t="s">
        <v>1023</v>
      </c>
      <c r="FQ123" s="87">
        <v>0.217751066980228</v>
      </c>
      <c r="FR123" s="97">
        <v>698</v>
      </c>
      <c r="FS123" s="97">
        <v>741.54</v>
      </c>
      <c r="FT123" s="97">
        <v>642.42999999999995</v>
      </c>
      <c r="FU123" s="97">
        <v>482.09</v>
      </c>
      <c r="FV123" s="97">
        <v>417.14</v>
      </c>
      <c r="FW123" s="98">
        <v>496.16</v>
      </c>
      <c r="FX123" s="84" t="s">
        <v>1024</v>
      </c>
      <c r="FY123" s="97">
        <v>700.8</v>
      </c>
      <c r="FZ123" s="97">
        <v>714.54</v>
      </c>
      <c r="GA123" s="97">
        <v>688.85</v>
      </c>
      <c r="GB123" s="97">
        <v>737.53</v>
      </c>
      <c r="GC123" s="97"/>
      <c r="GD123" s="98">
        <v>517.48</v>
      </c>
      <c r="GE123" s="84" t="s">
        <v>1025</v>
      </c>
      <c r="GF123" s="87">
        <v>0.202175407383446</v>
      </c>
      <c r="GG123" s="97">
        <v>653.47</v>
      </c>
      <c r="GH123" s="97">
        <v>687.34</v>
      </c>
      <c r="GI123" s="97">
        <v>538</v>
      </c>
      <c r="GJ123" s="97">
        <v>544.38</v>
      </c>
      <c r="GK123" s="97"/>
      <c r="GL123" s="98">
        <v>572.91999999999996</v>
      </c>
      <c r="GM123" s="84" t="s">
        <v>1026</v>
      </c>
      <c r="GN123" s="87">
        <v>9.7382362106575304E-2</v>
      </c>
      <c r="GO123" s="97">
        <v>724.64</v>
      </c>
      <c r="GP123" s="97">
        <v>1034.53</v>
      </c>
      <c r="GQ123" s="97">
        <v>628.99</v>
      </c>
      <c r="GR123" s="97">
        <v>496.07</v>
      </c>
      <c r="GS123" s="97"/>
      <c r="GT123" s="98"/>
      <c r="GU123" s="84" t="s">
        <v>1027</v>
      </c>
      <c r="GV123" s="87">
        <v>1</v>
      </c>
      <c r="GW123" s="97">
        <v>655.34</v>
      </c>
      <c r="GX123" s="97">
        <v>718.67</v>
      </c>
      <c r="GY123" s="97">
        <v>532.1</v>
      </c>
      <c r="GZ123" s="97"/>
      <c r="HA123" s="97"/>
      <c r="HB123" s="98">
        <v>605.41999999999996</v>
      </c>
      <c r="HC123" s="84" t="s">
        <v>1028</v>
      </c>
      <c r="HD123" s="87">
        <v>1</v>
      </c>
      <c r="HE123" s="97">
        <v>694.68</v>
      </c>
      <c r="HF123" s="97">
        <v>752.35</v>
      </c>
      <c r="HG123" s="97"/>
      <c r="HH123" s="97">
        <v>502.44</v>
      </c>
      <c r="HI123" s="97">
        <v>495.8</v>
      </c>
      <c r="HJ123" s="98">
        <v>564.22</v>
      </c>
      <c r="HK123" s="99"/>
      <c r="HL123" s="87"/>
      <c r="HM123" s="97"/>
      <c r="HN123" s="97"/>
      <c r="HO123" s="97"/>
      <c r="HP123" s="97"/>
      <c r="HQ123" s="97"/>
      <c r="HR123" s="98"/>
    </row>
    <row r="124" spans="1:226" x14ac:dyDescent="0.35">
      <c r="A124" s="100">
        <v>44529</v>
      </c>
      <c r="B124" s="101" t="s">
        <v>1000</v>
      </c>
      <c r="C124" s="102">
        <v>745.23115408760646</v>
      </c>
      <c r="D124" s="102">
        <v>760.02997879671773</v>
      </c>
      <c r="E124" s="102">
        <v>675.82561054065286</v>
      </c>
      <c r="F124" s="102">
        <v>559.54023547887664</v>
      </c>
      <c r="G124" s="102">
        <v>406.97966960100609</v>
      </c>
      <c r="H124" s="103">
        <v>525.29583208889517</v>
      </c>
      <c r="I124" s="101" t="s">
        <v>1001</v>
      </c>
      <c r="J124" s="102">
        <v>755.33039775760415</v>
      </c>
      <c r="K124" s="102">
        <v>757.22051880447395</v>
      </c>
      <c r="L124" s="102">
        <v>673.68554176830571</v>
      </c>
      <c r="M124" s="102">
        <v>561.09229752877491</v>
      </c>
      <c r="N124" s="102">
        <v>323.74</v>
      </c>
      <c r="O124" s="103">
        <v>554.7102980164982</v>
      </c>
      <c r="P124" s="84" t="s">
        <v>1002</v>
      </c>
      <c r="Q124" s="97">
        <v>699.06</v>
      </c>
      <c r="R124" s="97">
        <v>767.37</v>
      </c>
      <c r="S124" s="97">
        <v>610.19000000000005</v>
      </c>
      <c r="T124" s="97">
        <v>491</v>
      </c>
      <c r="U124" s="97"/>
      <c r="V124" s="98"/>
      <c r="W124" s="84" t="s">
        <v>1003</v>
      </c>
      <c r="X124" s="97">
        <v>756.58</v>
      </c>
      <c r="Y124" s="97">
        <v>778.97</v>
      </c>
      <c r="Z124" s="97">
        <v>611.85</v>
      </c>
      <c r="AA124" s="97">
        <v>447.52</v>
      </c>
      <c r="AB124" s="97"/>
      <c r="AC124" s="98">
        <v>664.46</v>
      </c>
      <c r="AD124" s="84" t="s">
        <v>1004</v>
      </c>
      <c r="AE124" s="87">
        <v>0.51129972389814904</v>
      </c>
      <c r="AF124" s="97">
        <v>648.16</v>
      </c>
      <c r="AG124" s="97">
        <v>700.39</v>
      </c>
      <c r="AH124" s="97">
        <v>688.99</v>
      </c>
      <c r="AI124" s="97"/>
      <c r="AJ124" s="97"/>
      <c r="AK124" s="98">
        <v>496.04</v>
      </c>
      <c r="AL124" s="88" t="s">
        <v>1005</v>
      </c>
      <c r="AM124" s="89">
        <v>1</v>
      </c>
      <c r="AN124" s="97">
        <v>704.6</v>
      </c>
      <c r="AO124" s="97">
        <v>803.23</v>
      </c>
      <c r="AP124" s="97">
        <v>714.94</v>
      </c>
      <c r="AQ124" s="97">
        <v>769.78</v>
      </c>
      <c r="AR124" s="97"/>
      <c r="AS124" s="98"/>
      <c r="AT124" s="84" t="s">
        <v>1006</v>
      </c>
      <c r="AU124" s="87">
        <v>3.8954462233648901E-2</v>
      </c>
      <c r="AV124" s="97">
        <v>692.6</v>
      </c>
      <c r="AW124" s="97">
        <v>767</v>
      </c>
      <c r="AX124" s="97">
        <v>568.94000000000005</v>
      </c>
      <c r="AY124" s="97"/>
      <c r="AZ124" s="97"/>
      <c r="BA124" s="98">
        <v>422.52</v>
      </c>
      <c r="BB124" s="84" t="s">
        <v>1007</v>
      </c>
      <c r="BC124" s="97">
        <v>785.84</v>
      </c>
      <c r="BD124" s="97">
        <v>832.12</v>
      </c>
      <c r="BE124" s="97">
        <v>695.79</v>
      </c>
      <c r="BF124" s="97"/>
      <c r="BG124" s="97"/>
      <c r="BH124" s="98">
        <v>631.73</v>
      </c>
      <c r="BI124" s="84" t="s">
        <v>1008</v>
      </c>
      <c r="BJ124" s="87">
        <v>0.134468245323867</v>
      </c>
      <c r="BK124" s="97">
        <v>830.34</v>
      </c>
      <c r="BL124" s="97">
        <v>842.98</v>
      </c>
      <c r="BM124" s="97">
        <v>916.45</v>
      </c>
      <c r="BN124" s="97">
        <v>778.71</v>
      </c>
      <c r="BO124" s="97"/>
      <c r="BP124" s="98"/>
      <c r="BQ124" s="84" t="s">
        <v>1009</v>
      </c>
      <c r="BR124" s="87">
        <v>1</v>
      </c>
      <c r="BS124" s="97">
        <v>720.33</v>
      </c>
      <c r="BT124" s="97">
        <v>749.67</v>
      </c>
      <c r="BU124" s="97">
        <v>722</v>
      </c>
      <c r="BV124" s="97"/>
      <c r="BW124" s="97"/>
      <c r="BX124" s="98">
        <v>488.67</v>
      </c>
      <c r="BY124" s="84" t="s">
        <v>1010</v>
      </c>
      <c r="BZ124" s="97">
        <v>774.65</v>
      </c>
      <c r="CA124" s="97">
        <v>758.64</v>
      </c>
      <c r="CB124" s="97">
        <v>605.45000000000005</v>
      </c>
      <c r="CC124" s="97">
        <v>523.27</v>
      </c>
      <c r="CD124" s="97"/>
      <c r="CE124" s="98">
        <v>666.43</v>
      </c>
      <c r="CF124" s="84" t="s">
        <v>1011</v>
      </c>
      <c r="CG124" s="97">
        <v>775.17</v>
      </c>
      <c r="CH124" s="97">
        <v>840.29</v>
      </c>
      <c r="CI124" s="97">
        <v>665.28</v>
      </c>
      <c r="CJ124" s="97"/>
      <c r="CK124" s="97"/>
      <c r="CL124" s="98"/>
      <c r="CM124" s="84" t="s">
        <v>1012</v>
      </c>
      <c r="CN124" s="97">
        <v>686.1</v>
      </c>
      <c r="CO124" s="97">
        <v>685.61</v>
      </c>
      <c r="CP124" s="97">
        <v>706.91</v>
      </c>
      <c r="CQ124" s="97">
        <v>536.36</v>
      </c>
      <c r="CR124" s="97"/>
      <c r="CS124" s="98">
        <v>618.84</v>
      </c>
      <c r="CT124" s="84" t="s">
        <v>1013</v>
      </c>
      <c r="CU124" s="97">
        <v>708.22</v>
      </c>
      <c r="CV124" s="97">
        <v>794.36</v>
      </c>
      <c r="CW124" s="97">
        <v>640.08000000000004</v>
      </c>
      <c r="CX124" s="97">
        <v>566.91</v>
      </c>
      <c r="CY124" s="97"/>
      <c r="CZ124" s="98"/>
      <c r="DA124" s="84" t="s">
        <v>1014</v>
      </c>
      <c r="DB124" s="87">
        <v>0.13281976358082101</v>
      </c>
      <c r="DC124" s="97">
        <v>673.24</v>
      </c>
      <c r="DD124" s="97">
        <v>778.64</v>
      </c>
      <c r="DE124" s="97">
        <v>578.16</v>
      </c>
      <c r="DF124" s="97">
        <v>680.57</v>
      </c>
      <c r="DG124" s="97"/>
      <c r="DH124" s="98">
        <v>635.91</v>
      </c>
      <c r="DI124" s="84" t="s">
        <v>1015</v>
      </c>
      <c r="DJ124" s="87">
        <v>2.7131151988713399E-3</v>
      </c>
      <c r="DK124" s="97">
        <v>686.9</v>
      </c>
      <c r="DL124" s="97">
        <v>714.81</v>
      </c>
      <c r="DM124" s="97">
        <v>714.81</v>
      </c>
      <c r="DN124" s="97">
        <v>644.75</v>
      </c>
      <c r="DO124" s="97"/>
      <c r="DP124" s="98">
        <v>598.16</v>
      </c>
      <c r="DQ124" s="84" t="s">
        <v>1016</v>
      </c>
      <c r="DR124" s="97">
        <v>743.94</v>
      </c>
      <c r="DS124" s="97">
        <v>779.5</v>
      </c>
      <c r="DT124" s="97">
        <v>572.71</v>
      </c>
      <c r="DU124" s="97">
        <v>556.61</v>
      </c>
      <c r="DV124" s="97"/>
      <c r="DW124" s="98"/>
      <c r="DX124" s="84" t="s">
        <v>1017</v>
      </c>
      <c r="DY124" s="97">
        <v>700.09</v>
      </c>
      <c r="DZ124" s="97">
        <v>700.21</v>
      </c>
      <c r="EA124" s="97">
        <v>746.32</v>
      </c>
      <c r="EB124" s="97">
        <v>592.04999999999995</v>
      </c>
      <c r="EC124" s="97"/>
      <c r="ED124" s="98">
        <v>537.42999999999995</v>
      </c>
      <c r="EE124" s="84" t="s">
        <v>1018</v>
      </c>
      <c r="EF124" s="87">
        <v>1</v>
      </c>
      <c r="EG124" s="97">
        <v>747.69</v>
      </c>
      <c r="EH124" s="97">
        <v>754.79</v>
      </c>
      <c r="EI124" s="97">
        <v>576.09</v>
      </c>
      <c r="EJ124" s="97"/>
      <c r="EK124" s="97">
        <v>323.74</v>
      </c>
      <c r="EL124" s="98">
        <v>482.1</v>
      </c>
      <c r="EM124" s="84" t="s">
        <v>1019</v>
      </c>
      <c r="EN124" s="97">
        <v>738.39</v>
      </c>
      <c r="EO124" s="97">
        <v>787.03</v>
      </c>
      <c r="EP124" s="97">
        <v>621.54</v>
      </c>
      <c r="EQ124" s="97"/>
      <c r="ER124" s="97"/>
      <c r="ES124" s="98">
        <v>638.08000000000004</v>
      </c>
      <c r="ET124" s="84" t="s">
        <v>1020</v>
      </c>
      <c r="EU124" s="87">
        <v>1</v>
      </c>
      <c r="EV124" s="97">
        <v>745.41</v>
      </c>
      <c r="EW124" s="97">
        <v>707.82</v>
      </c>
      <c r="EX124" s="97">
        <v>707.82</v>
      </c>
      <c r="EY124" s="97"/>
      <c r="EZ124" s="97"/>
      <c r="FA124" s="98">
        <v>489.39</v>
      </c>
      <c r="FB124" s="84" t="s">
        <v>1021</v>
      </c>
      <c r="FC124" s="97">
        <v>586.21</v>
      </c>
      <c r="FD124" s="97">
        <v>553.02</v>
      </c>
      <c r="FE124" s="97">
        <v>615.37</v>
      </c>
      <c r="FF124" s="97"/>
      <c r="FG124" s="97"/>
      <c r="FH124" s="98"/>
      <c r="FI124" s="84" t="s">
        <v>1022</v>
      </c>
      <c r="FJ124" s="97">
        <v>837.54</v>
      </c>
      <c r="FK124" s="97">
        <v>820.73</v>
      </c>
      <c r="FL124" s="97">
        <v>590.98</v>
      </c>
      <c r="FM124" s="97">
        <v>533.64</v>
      </c>
      <c r="FN124" s="97"/>
      <c r="FO124" s="98">
        <v>579.79999999999995</v>
      </c>
      <c r="FP124" s="84" t="s">
        <v>1023</v>
      </c>
      <c r="FQ124" s="87">
        <v>0.21293812018227501</v>
      </c>
      <c r="FR124" s="97">
        <v>689.49</v>
      </c>
      <c r="FS124" s="97">
        <v>730.47</v>
      </c>
      <c r="FT124" s="97">
        <v>704.09</v>
      </c>
      <c r="FU124" s="97">
        <v>507.75</v>
      </c>
      <c r="FV124" s="97">
        <v>413.11</v>
      </c>
      <c r="FW124" s="98">
        <v>488.16</v>
      </c>
      <c r="FX124" s="84" t="s">
        <v>1024</v>
      </c>
      <c r="FY124" s="97">
        <v>733.32</v>
      </c>
      <c r="FZ124" s="97">
        <v>738.11</v>
      </c>
      <c r="GA124" s="97">
        <v>711.61</v>
      </c>
      <c r="GB124" s="97">
        <v>737.53</v>
      </c>
      <c r="GC124" s="97"/>
      <c r="GD124" s="98">
        <v>515.85</v>
      </c>
      <c r="GE124" s="84" t="s">
        <v>1025</v>
      </c>
      <c r="GF124" s="87">
        <v>0.20202836478241501</v>
      </c>
      <c r="GG124" s="97">
        <v>676.66</v>
      </c>
      <c r="GH124" s="97">
        <v>716.99</v>
      </c>
      <c r="GI124" s="97">
        <v>559.28</v>
      </c>
      <c r="GJ124" s="97">
        <v>542.4</v>
      </c>
      <c r="GK124" s="97"/>
      <c r="GL124" s="98">
        <v>573.5</v>
      </c>
      <c r="GM124" s="84" t="s">
        <v>1026</v>
      </c>
      <c r="GN124" s="87">
        <v>9.7178896630807698E-2</v>
      </c>
      <c r="GO124" s="97">
        <v>776.07</v>
      </c>
      <c r="GP124" s="97">
        <v>1038.28</v>
      </c>
      <c r="GQ124" s="97">
        <v>637.32000000000005</v>
      </c>
      <c r="GR124" s="97">
        <v>504.94</v>
      </c>
      <c r="GS124" s="97"/>
      <c r="GT124" s="98"/>
      <c r="GU124" s="84" t="s">
        <v>1027</v>
      </c>
      <c r="GV124" s="87">
        <v>1</v>
      </c>
      <c r="GW124" s="97">
        <v>667.21</v>
      </c>
      <c r="GX124" s="97">
        <v>724.95</v>
      </c>
      <c r="GY124" s="97">
        <v>561.99</v>
      </c>
      <c r="GZ124" s="97"/>
      <c r="HA124" s="97"/>
      <c r="HB124" s="98">
        <v>608.53</v>
      </c>
      <c r="HC124" s="84" t="s">
        <v>1028</v>
      </c>
      <c r="HD124" s="87">
        <v>1</v>
      </c>
      <c r="HE124" s="97">
        <v>706.35</v>
      </c>
      <c r="HF124" s="97">
        <v>764.85</v>
      </c>
      <c r="HG124" s="97"/>
      <c r="HH124" s="97">
        <v>500.93</v>
      </c>
      <c r="HI124" s="97">
        <v>494.29</v>
      </c>
      <c r="HJ124" s="98">
        <v>558.39</v>
      </c>
      <c r="HK124" s="99"/>
      <c r="HL124" s="87"/>
      <c r="HM124" s="97"/>
      <c r="HN124" s="97"/>
      <c r="HO124" s="97"/>
      <c r="HP124" s="97"/>
      <c r="HQ124" s="97"/>
      <c r="HR124" s="98"/>
    </row>
    <row r="125" spans="1:226" x14ac:dyDescent="0.35">
      <c r="A125" s="100">
        <v>44522</v>
      </c>
      <c r="B125" s="101" t="s">
        <v>1000</v>
      </c>
      <c r="C125" s="102">
        <v>756.37920069913991</v>
      </c>
      <c r="D125" s="102">
        <v>763.90884386305345</v>
      </c>
      <c r="E125" s="102">
        <v>681.56198151366664</v>
      </c>
      <c r="F125" s="102">
        <v>555.90574130221921</v>
      </c>
      <c r="G125" s="102">
        <v>406.64436378186809</v>
      </c>
      <c r="H125" s="103">
        <v>524.94890640803271</v>
      </c>
      <c r="I125" s="101" t="s">
        <v>1001</v>
      </c>
      <c r="J125" s="102">
        <v>768.75328242671469</v>
      </c>
      <c r="K125" s="102">
        <v>761.93701032798447</v>
      </c>
      <c r="L125" s="102">
        <v>680.37492303696786</v>
      </c>
      <c r="M125" s="102">
        <v>554.89043989503944</v>
      </c>
      <c r="N125" s="102">
        <v>323.74</v>
      </c>
      <c r="O125" s="103">
        <v>553.97829677580035</v>
      </c>
      <c r="P125" s="84" t="s">
        <v>1002</v>
      </c>
      <c r="Q125" s="97">
        <v>698.23</v>
      </c>
      <c r="R125" s="97">
        <v>766.54</v>
      </c>
      <c r="S125" s="97">
        <v>621.32000000000005</v>
      </c>
      <c r="T125" s="97">
        <v>491</v>
      </c>
      <c r="U125" s="97"/>
      <c r="V125" s="98"/>
      <c r="W125" s="84" t="s">
        <v>1003</v>
      </c>
      <c r="X125" s="97">
        <v>819.29</v>
      </c>
      <c r="Y125" s="97">
        <v>790.41</v>
      </c>
      <c r="Z125" s="97">
        <v>605.55999999999995</v>
      </c>
      <c r="AA125" s="97">
        <v>447.52</v>
      </c>
      <c r="AB125" s="97"/>
      <c r="AC125" s="98">
        <v>684.3</v>
      </c>
      <c r="AD125" s="84" t="s">
        <v>1004</v>
      </c>
      <c r="AE125" s="87">
        <v>0.51129972389814904</v>
      </c>
      <c r="AF125" s="97">
        <v>649.35</v>
      </c>
      <c r="AG125" s="97">
        <v>699.54</v>
      </c>
      <c r="AH125" s="97">
        <v>712.75</v>
      </c>
      <c r="AI125" s="97"/>
      <c r="AJ125" s="97"/>
      <c r="AK125" s="98">
        <v>494.03</v>
      </c>
      <c r="AL125" s="88" t="s">
        <v>1005</v>
      </c>
      <c r="AM125" s="89">
        <v>1</v>
      </c>
      <c r="AN125" s="97">
        <v>707.34</v>
      </c>
      <c r="AO125" s="97">
        <v>803.61</v>
      </c>
      <c r="AP125" s="97">
        <v>715.18</v>
      </c>
      <c r="AQ125" s="97">
        <v>769.78</v>
      </c>
      <c r="AR125" s="97"/>
      <c r="AS125" s="98"/>
      <c r="AT125" s="84" t="s">
        <v>1006</v>
      </c>
      <c r="AU125" s="87">
        <v>3.9411973357506E-2</v>
      </c>
      <c r="AV125" s="97">
        <v>705.49</v>
      </c>
      <c r="AW125" s="97">
        <v>781.48</v>
      </c>
      <c r="AX125" s="97">
        <v>645.72</v>
      </c>
      <c r="AY125" s="97"/>
      <c r="AZ125" s="97"/>
      <c r="BA125" s="98">
        <v>427.71</v>
      </c>
      <c r="BB125" s="84" t="s">
        <v>1007</v>
      </c>
      <c r="BC125" s="97">
        <v>808.53</v>
      </c>
      <c r="BD125" s="97">
        <v>841.36</v>
      </c>
      <c r="BE125" s="97">
        <v>705.88</v>
      </c>
      <c r="BF125" s="97"/>
      <c r="BG125" s="97"/>
      <c r="BH125" s="98">
        <v>627.53</v>
      </c>
      <c r="BI125" s="84" t="s">
        <v>1008</v>
      </c>
      <c r="BJ125" s="87">
        <v>0.13446643717728099</v>
      </c>
      <c r="BK125" s="97">
        <v>841.09</v>
      </c>
      <c r="BL125" s="97">
        <v>832.21</v>
      </c>
      <c r="BM125" s="97">
        <v>916.44</v>
      </c>
      <c r="BN125" s="97">
        <v>767.94</v>
      </c>
      <c r="BO125" s="97"/>
      <c r="BP125" s="98"/>
      <c r="BQ125" s="84" t="s">
        <v>1009</v>
      </c>
      <c r="BR125" s="87">
        <v>1</v>
      </c>
      <c r="BS125" s="97">
        <v>752.83</v>
      </c>
      <c r="BT125" s="97">
        <v>782.17</v>
      </c>
      <c r="BU125" s="97">
        <v>748.67</v>
      </c>
      <c r="BV125" s="97"/>
      <c r="BW125" s="97"/>
      <c r="BX125" s="98">
        <v>489.5</v>
      </c>
      <c r="BY125" s="84" t="s">
        <v>1010</v>
      </c>
      <c r="BZ125" s="97">
        <v>777.5</v>
      </c>
      <c r="CA125" s="97">
        <v>761.97</v>
      </c>
      <c r="CB125" s="97">
        <v>605.12</v>
      </c>
      <c r="CC125" s="97">
        <v>516.72</v>
      </c>
      <c r="CD125" s="97"/>
      <c r="CE125" s="98">
        <v>664.68</v>
      </c>
      <c r="CF125" s="84" t="s">
        <v>1011</v>
      </c>
      <c r="CG125" s="97">
        <v>788.88</v>
      </c>
      <c r="CH125" s="97">
        <v>845.13</v>
      </c>
      <c r="CI125" s="97">
        <v>667.3</v>
      </c>
      <c r="CJ125" s="97"/>
      <c r="CK125" s="97"/>
      <c r="CL125" s="98"/>
      <c r="CM125" s="84" t="s">
        <v>1012</v>
      </c>
      <c r="CN125" s="97">
        <v>696.32</v>
      </c>
      <c r="CO125" s="97">
        <v>687.59</v>
      </c>
      <c r="CP125" s="97">
        <v>717.87</v>
      </c>
      <c r="CQ125" s="97">
        <v>534.66</v>
      </c>
      <c r="CR125" s="97"/>
      <c r="CS125" s="98">
        <v>618.91999999999996</v>
      </c>
      <c r="CT125" s="84" t="s">
        <v>1013</v>
      </c>
      <c r="CU125" s="97">
        <v>708.92</v>
      </c>
      <c r="CV125" s="97">
        <v>796.66</v>
      </c>
      <c r="CW125" s="97">
        <v>642.35</v>
      </c>
      <c r="CX125" s="97">
        <v>553.87</v>
      </c>
      <c r="CY125" s="97"/>
      <c r="CZ125" s="98"/>
      <c r="DA125" s="84" t="s">
        <v>1014</v>
      </c>
      <c r="DB125" s="87">
        <v>0.133005253707521</v>
      </c>
      <c r="DC125" s="97">
        <v>674.18</v>
      </c>
      <c r="DD125" s="97">
        <v>779.3</v>
      </c>
      <c r="DE125" s="97">
        <v>594.92999999999995</v>
      </c>
      <c r="DF125" s="97">
        <v>681.52</v>
      </c>
      <c r="DG125" s="97"/>
      <c r="DH125" s="98">
        <v>648.61</v>
      </c>
      <c r="DI125" s="84" t="s">
        <v>1015</v>
      </c>
      <c r="DJ125" s="87">
        <v>2.7091460771564799E-3</v>
      </c>
      <c r="DK125" s="97">
        <v>686.95</v>
      </c>
      <c r="DL125" s="97">
        <v>714.07</v>
      </c>
      <c r="DM125" s="97">
        <v>714.07</v>
      </c>
      <c r="DN125" s="97">
        <v>661.15</v>
      </c>
      <c r="DO125" s="97"/>
      <c r="DP125" s="98">
        <v>594.34</v>
      </c>
      <c r="DQ125" s="84" t="s">
        <v>1016</v>
      </c>
      <c r="DR125" s="97">
        <v>750.44</v>
      </c>
      <c r="DS125" s="97">
        <v>762.59</v>
      </c>
      <c r="DT125" s="97">
        <v>580.73</v>
      </c>
      <c r="DU125" s="97">
        <v>551.70000000000005</v>
      </c>
      <c r="DV125" s="97"/>
      <c r="DW125" s="98"/>
      <c r="DX125" s="84" t="s">
        <v>1017</v>
      </c>
      <c r="DY125" s="97">
        <v>703.46</v>
      </c>
      <c r="DZ125" s="97">
        <v>703.35</v>
      </c>
      <c r="EA125" s="97">
        <v>743.01</v>
      </c>
      <c r="EB125" s="97">
        <v>580.72</v>
      </c>
      <c r="EC125" s="97"/>
      <c r="ED125" s="98">
        <v>537.38</v>
      </c>
      <c r="EE125" s="84" t="s">
        <v>1018</v>
      </c>
      <c r="EF125" s="87">
        <v>1</v>
      </c>
      <c r="EG125" s="97">
        <v>745.75</v>
      </c>
      <c r="EH125" s="97">
        <v>749.47</v>
      </c>
      <c r="EI125" s="97">
        <v>571.04999999999995</v>
      </c>
      <c r="EJ125" s="97"/>
      <c r="EK125" s="97">
        <v>323.74</v>
      </c>
      <c r="EL125" s="98">
        <v>477.73</v>
      </c>
      <c r="EM125" s="84" t="s">
        <v>1019</v>
      </c>
      <c r="EN125" s="97">
        <v>787.96</v>
      </c>
      <c r="EO125" s="97">
        <v>787.03</v>
      </c>
      <c r="EP125" s="97">
        <v>621.54</v>
      </c>
      <c r="EQ125" s="97"/>
      <c r="ER125" s="97"/>
      <c r="ES125" s="98">
        <v>658.45</v>
      </c>
      <c r="ET125" s="84" t="s">
        <v>1020</v>
      </c>
      <c r="EU125" s="87">
        <v>1</v>
      </c>
      <c r="EV125" s="97">
        <v>747.17</v>
      </c>
      <c r="EW125" s="97">
        <v>727.82</v>
      </c>
      <c r="EX125" s="97">
        <v>727.82</v>
      </c>
      <c r="EY125" s="97"/>
      <c r="EZ125" s="97"/>
      <c r="FA125" s="98">
        <v>472.45</v>
      </c>
      <c r="FB125" s="84" t="s">
        <v>1021</v>
      </c>
      <c r="FC125" s="97">
        <v>586.21</v>
      </c>
      <c r="FD125" s="97">
        <v>553.02</v>
      </c>
      <c r="FE125" s="97">
        <v>615.37</v>
      </c>
      <c r="FF125" s="97"/>
      <c r="FG125" s="97"/>
      <c r="FH125" s="98"/>
      <c r="FI125" s="84" t="s">
        <v>1022</v>
      </c>
      <c r="FJ125" s="97">
        <v>847.46</v>
      </c>
      <c r="FK125" s="97">
        <v>830.65</v>
      </c>
      <c r="FL125" s="97">
        <v>638.09</v>
      </c>
      <c r="FM125" s="97">
        <v>562.64</v>
      </c>
      <c r="FN125" s="97"/>
      <c r="FO125" s="98">
        <v>581.45000000000005</v>
      </c>
      <c r="FP125" s="84" t="s">
        <v>1023</v>
      </c>
      <c r="FQ125" s="87">
        <v>0.21283841307679199</v>
      </c>
      <c r="FR125" s="97">
        <v>686.97</v>
      </c>
      <c r="FS125" s="97">
        <v>725.95</v>
      </c>
      <c r="FT125" s="97">
        <v>676.27</v>
      </c>
      <c r="FU125" s="97">
        <v>593.41999999999996</v>
      </c>
      <c r="FV125" s="97">
        <v>412.75</v>
      </c>
      <c r="FW125" s="98">
        <v>487.87</v>
      </c>
      <c r="FX125" s="84" t="s">
        <v>1024</v>
      </c>
      <c r="FY125" s="97">
        <v>748.77</v>
      </c>
      <c r="FZ125" s="97">
        <v>742.18</v>
      </c>
      <c r="GA125" s="97">
        <v>717.3</v>
      </c>
      <c r="GB125" s="97">
        <v>740.97</v>
      </c>
      <c r="GC125" s="97"/>
      <c r="GD125" s="98">
        <v>513.41</v>
      </c>
      <c r="GE125" s="84" t="s">
        <v>1025</v>
      </c>
      <c r="GF125" s="87">
        <v>0.20203652820429899</v>
      </c>
      <c r="GG125" s="97">
        <v>682.71</v>
      </c>
      <c r="GH125" s="97">
        <v>717.34</v>
      </c>
      <c r="GI125" s="97">
        <v>559.51</v>
      </c>
      <c r="GJ125" s="97">
        <v>542.41999999999996</v>
      </c>
      <c r="GK125" s="97"/>
      <c r="GL125" s="98">
        <v>570.30999999999995</v>
      </c>
      <c r="GM125" s="84" t="s">
        <v>1026</v>
      </c>
      <c r="GN125" s="87">
        <v>9.8736176935229097E-2</v>
      </c>
      <c r="GO125" s="97">
        <v>788.51</v>
      </c>
      <c r="GP125" s="97">
        <v>1056.81</v>
      </c>
      <c r="GQ125" s="97">
        <v>639.4</v>
      </c>
      <c r="GR125" s="97">
        <v>510.17</v>
      </c>
      <c r="GS125" s="97"/>
      <c r="GT125" s="98"/>
      <c r="GU125" s="84" t="s">
        <v>1027</v>
      </c>
      <c r="GV125" s="87">
        <v>1</v>
      </c>
      <c r="GW125" s="97">
        <v>672.37</v>
      </c>
      <c r="GX125" s="97">
        <v>744.13</v>
      </c>
      <c r="GY125" s="97">
        <v>584.5</v>
      </c>
      <c r="GZ125" s="97"/>
      <c r="HA125" s="97"/>
      <c r="HB125" s="98">
        <v>606.6</v>
      </c>
      <c r="HC125" s="84" t="s">
        <v>1028</v>
      </c>
      <c r="HD125" s="87">
        <v>1</v>
      </c>
      <c r="HE125" s="97">
        <v>705.52</v>
      </c>
      <c r="HF125" s="97">
        <v>764.02</v>
      </c>
      <c r="HG125" s="97"/>
      <c r="HH125" s="97">
        <v>505.94</v>
      </c>
      <c r="HI125" s="97">
        <v>499.3</v>
      </c>
      <c r="HJ125" s="98">
        <v>551.72</v>
      </c>
      <c r="HK125" s="99"/>
      <c r="HL125" s="87"/>
      <c r="HM125" s="97"/>
      <c r="HN125" s="97"/>
      <c r="HO125" s="97"/>
      <c r="HP125" s="97"/>
      <c r="HQ125" s="97"/>
      <c r="HR125" s="98"/>
    </row>
    <row r="126" spans="1:226" x14ac:dyDescent="0.35">
      <c r="A126" s="100">
        <v>44515</v>
      </c>
      <c r="B126" s="101" t="s">
        <v>1000</v>
      </c>
      <c r="C126" s="102">
        <v>762.1487803359912</v>
      </c>
      <c r="D126" s="102">
        <v>768.69889838535244</v>
      </c>
      <c r="E126" s="102">
        <v>695.00291865287159</v>
      </c>
      <c r="F126" s="102">
        <v>559.54378308868877</v>
      </c>
      <c r="G126" s="102">
        <v>408.59100034297472</v>
      </c>
      <c r="H126" s="103">
        <v>521.98314613283537</v>
      </c>
      <c r="I126" s="101" t="s">
        <v>1001</v>
      </c>
      <c r="J126" s="102">
        <v>772.86598850171856</v>
      </c>
      <c r="K126" s="102">
        <v>765.98234158288324</v>
      </c>
      <c r="L126" s="102">
        <v>694.23394745429425</v>
      </c>
      <c r="M126" s="102">
        <v>559.89522443545798</v>
      </c>
      <c r="N126" s="102">
        <v>323.74</v>
      </c>
      <c r="O126" s="103">
        <v>550.45956896595487</v>
      </c>
      <c r="P126" s="84" t="s">
        <v>1002</v>
      </c>
      <c r="Q126" s="97">
        <v>709.06</v>
      </c>
      <c r="R126" s="97">
        <v>776.54</v>
      </c>
      <c r="S126" s="97">
        <v>636.62</v>
      </c>
      <c r="T126" s="97">
        <v>491</v>
      </c>
      <c r="U126" s="97"/>
      <c r="V126" s="98"/>
      <c r="W126" s="84" t="s">
        <v>1003</v>
      </c>
      <c r="X126" s="97">
        <v>793.43</v>
      </c>
      <c r="Y126" s="97">
        <v>792.1</v>
      </c>
      <c r="Z126" s="97">
        <v>618.62</v>
      </c>
      <c r="AA126" s="97">
        <v>447.52</v>
      </c>
      <c r="AB126" s="97"/>
      <c r="AC126" s="98">
        <v>684.3</v>
      </c>
      <c r="AD126" s="84" t="s">
        <v>1004</v>
      </c>
      <c r="AE126" s="87">
        <v>0.51129972389814904</v>
      </c>
      <c r="AF126" s="97">
        <v>644.96</v>
      </c>
      <c r="AG126" s="97">
        <v>686.8</v>
      </c>
      <c r="AH126" s="97">
        <v>712.75</v>
      </c>
      <c r="AI126" s="97"/>
      <c r="AJ126" s="97"/>
      <c r="AK126" s="98">
        <v>485.6</v>
      </c>
      <c r="AL126" s="88" t="s">
        <v>1005</v>
      </c>
      <c r="AM126" s="89">
        <v>1</v>
      </c>
      <c r="AN126" s="97">
        <v>707.85</v>
      </c>
      <c r="AO126" s="97">
        <v>803.63</v>
      </c>
      <c r="AP126" s="97">
        <v>715.26</v>
      </c>
      <c r="AQ126" s="97">
        <v>769.78</v>
      </c>
      <c r="AR126" s="97"/>
      <c r="AS126" s="98"/>
      <c r="AT126" s="84" t="s">
        <v>1006</v>
      </c>
      <c r="AU126" s="87">
        <v>3.96557877622239E-2</v>
      </c>
      <c r="AV126" s="97">
        <v>709.3</v>
      </c>
      <c r="AW126" s="97">
        <v>789.46</v>
      </c>
      <c r="AX126" s="97">
        <v>657.58</v>
      </c>
      <c r="AY126" s="97"/>
      <c r="AZ126" s="97"/>
      <c r="BA126" s="98">
        <v>430.59</v>
      </c>
      <c r="BB126" s="84" t="s">
        <v>1007</v>
      </c>
      <c r="BC126" s="97">
        <v>824.49</v>
      </c>
      <c r="BD126" s="97">
        <v>851.45</v>
      </c>
      <c r="BE126" s="97">
        <v>721.84</v>
      </c>
      <c r="BF126" s="97"/>
      <c r="BG126" s="97"/>
      <c r="BH126" s="98">
        <v>614.08000000000004</v>
      </c>
      <c r="BI126" s="84" t="s">
        <v>1008</v>
      </c>
      <c r="BJ126" s="87">
        <v>0.13445378151260501</v>
      </c>
      <c r="BK126" s="97">
        <v>884.03</v>
      </c>
      <c r="BL126" s="97">
        <v>853.65</v>
      </c>
      <c r="BM126" s="97">
        <v>916.36</v>
      </c>
      <c r="BN126" s="97">
        <v>767.87</v>
      </c>
      <c r="BO126" s="97"/>
      <c r="BP126" s="98"/>
      <c r="BQ126" s="84" t="s">
        <v>1009</v>
      </c>
      <c r="BR126" s="87">
        <v>1</v>
      </c>
      <c r="BS126" s="97">
        <v>747.83</v>
      </c>
      <c r="BT126" s="97">
        <v>769.67</v>
      </c>
      <c r="BU126" s="97">
        <v>755.33</v>
      </c>
      <c r="BV126" s="97"/>
      <c r="BW126" s="97"/>
      <c r="BX126" s="98">
        <v>488.67</v>
      </c>
      <c r="BY126" s="84" t="s">
        <v>1010</v>
      </c>
      <c r="BZ126" s="97">
        <v>777.75</v>
      </c>
      <c r="CA126" s="97">
        <v>766.16</v>
      </c>
      <c r="CB126" s="97">
        <v>615.26</v>
      </c>
      <c r="CC126" s="97">
        <v>523.74</v>
      </c>
      <c r="CD126" s="97"/>
      <c r="CE126" s="98">
        <v>660.53</v>
      </c>
      <c r="CF126" s="84" t="s">
        <v>1011</v>
      </c>
      <c r="CG126" s="97">
        <v>780.82</v>
      </c>
      <c r="CH126" s="97">
        <v>841.09</v>
      </c>
      <c r="CI126" s="97">
        <v>677.66</v>
      </c>
      <c r="CJ126" s="97"/>
      <c r="CK126" s="97"/>
      <c r="CL126" s="98"/>
      <c r="CM126" s="84" t="s">
        <v>1012</v>
      </c>
      <c r="CN126" s="97">
        <v>691.17</v>
      </c>
      <c r="CO126" s="97">
        <v>688.96</v>
      </c>
      <c r="CP126" s="97">
        <v>733.55</v>
      </c>
      <c r="CQ126" s="97">
        <v>539.79999999999995</v>
      </c>
      <c r="CR126" s="97"/>
      <c r="CS126" s="98">
        <v>617.32000000000005</v>
      </c>
      <c r="CT126" s="84" t="s">
        <v>1013</v>
      </c>
      <c r="CU126" s="97">
        <v>712.25</v>
      </c>
      <c r="CV126" s="97">
        <v>798.05</v>
      </c>
      <c r="CW126" s="97">
        <v>645.35</v>
      </c>
      <c r="CX126" s="97">
        <v>554.47</v>
      </c>
      <c r="CY126" s="97"/>
      <c r="CZ126" s="98"/>
      <c r="DA126" s="84" t="s">
        <v>1014</v>
      </c>
      <c r="DB126" s="87">
        <v>0.133106165477585</v>
      </c>
      <c r="DC126" s="97">
        <v>670.96</v>
      </c>
      <c r="DD126" s="97">
        <v>769.14</v>
      </c>
      <c r="DE126" s="97">
        <v>588.99</v>
      </c>
      <c r="DF126" s="97">
        <v>682.04</v>
      </c>
      <c r="DG126" s="97"/>
      <c r="DH126" s="98">
        <v>640.59</v>
      </c>
      <c r="DI126" s="84" t="s">
        <v>1015</v>
      </c>
      <c r="DJ126" s="87">
        <v>2.7323897480736698E-3</v>
      </c>
      <c r="DK126" s="97">
        <v>692.63</v>
      </c>
      <c r="DL126" s="97">
        <v>720.14</v>
      </c>
      <c r="DM126" s="97">
        <v>720.14</v>
      </c>
      <c r="DN126" s="97">
        <v>666.82</v>
      </c>
      <c r="DO126" s="97"/>
      <c r="DP126" s="98">
        <v>600.54999999999995</v>
      </c>
      <c r="DQ126" s="84" t="s">
        <v>1016</v>
      </c>
      <c r="DR126" s="97">
        <v>740.53</v>
      </c>
      <c r="DS126" s="97">
        <v>761.94</v>
      </c>
      <c r="DT126" s="97">
        <v>587.78</v>
      </c>
      <c r="DU126" s="97">
        <v>558.82000000000005</v>
      </c>
      <c r="DV126" s="97"/>
      <c r="DW126" s="98"/>
      <c r="DX126" s="84" t="s">
        <v>1017</v>
      </c>
      <c r="DY126" s="97">
        <v>705.67</v>
      </c>
      <c r="DZ126" s="97">
        <v>704.67</v>
      </c>
      <c r="EA126" s="97">
        <v>749.66</v>
      </c>
      <c r="EB126" s="97">
        <v>583.04999999999995</v>
      </c>
      <c r="EC126" s="97"/>
      <c r="ED126" s="98">
        <v>536.28</v>
      </c>
      <c r="EE126" s="84" t="s">
        <v>1018</v>
      </c>
      <c r="EF126" s="87">
        <v>1</v>
      </c>
      <c r="EG126" s="97">
        <v>746.18</v>
      </c>
      <c r="EH126" s="97">
        <v>758.03</v>
      </c>
      <c r="EI126" s="97">
        <v>574.57000000000005</v>
      </c>
      <c r="EJ126" s="97"/>
      <c r="EK126" s="97">
        <v>323.74</v>
      </c>
      <c r="EL126" s="98">
        <v>466.85</v>
      </c>
      <c r="EM126" s="84" t="s">
        <v>1019</v>
      </c>
      <c r="EN126" s="97">
        <v>787.96</v>
      </c>
      <c r="EO126" s="97">
        <v>787.03</v>
      </c>
      <c r="EP126" s="97">
        <v>632.05999999999995</v>
      </c>
      <c r="EQ126" s="97"/>
      <c r="ER126" s="97"/>
      <c r="ES126" s="98">
        <v>658.45</v>
      </c>
      <c r="ET126" s="84" t="s">
        <v>1020</v>
      </c>
      <c r="EU126" s="87">
        <v>1</v>
      </c>
      <c r="EV126" s="97">
        <v>737.81</v>
      </c>
      <c r="EW126" s="97">
        <v>728.5</v>
      </c>
      <c r="EX126" s="97">
        <v>728.5</v>
      </c>
      <c r="EY126" s="97"/>
      <c r="EZ126" s="97"/>
      <c r="FA126" s="98">
        <v>468.94</v>
      </c>
      <c r="FB126" s="84" t="s">
        <v>1021</v>
      </c>
      <c r="FC126" s="97">
        <v>586.21</v>
      </c>
      <c r="FD126" s="97">
        <v>553.02</v>
      </c>
      <c r="FE126" s="97">
        <v>615.37</v>
      </c>
      <c r="FF126" s="97"/>
      <c r="FG126" s="97"/>
      <c r="FH126" s="98"/>
      <c r="FI126" s="84" t="s">
        <v>1022</v>
      </c>
      <c r="FJ126" s="97">
        <v>840.84</v>
      </c>
      <c r="FK126" s="97">
        <v>827.34</v>
      </c>
      <c r="FL126" s="97">
        <v>662.88</v>
      </c>
      <c r="FM126" s="97">
        <v>577.64</v>
      </c>
      <c r="FN126" s="97"/>
      <c r="FO126" s="98">
        <v>573.19000000000005</v>
      </c>
      <c r="FP126" s="84" t="s">
        <v>1023</v>
      </c>
      <c r="FQ126" s="87">
        <v>0.215638073058179</v>
      </c>
      <c r="FR126" s="97">
        <v>690.15</v>
      </c>
      <c r="FS126" s="97">
        <v>731.48</v>
      </c>
      <c r="FT126" s="97">
        <v>677.48</v>
      </c>
      <c r="FU126" s="97">
        <v>500.23</v>
      </c>
      <c r="FV126" s="97">
        <v>414.84</v>
      </c>
      <c r="FW126" s="98">
        <v>487.23</v>
      </c>
      <c r="FX126" s="84" t="s">
        <v>1024</v>
      </c>
      <c r="FY126" s="97">
        <v>757.71</v>
      </c>
      <c r="FZ126" s="97">
        <v>749.5</v>
      </c>
      <c r="GA126" s="97">
        <v>722.18</v>
      </c>
      <c r="GB126" s="97">
        <v>745.73</v>
      </c>
      <c r="GC126" s="97"/>
      <c r="GD126" s="98">
        <v>513.41</v>
      </c>
      <c r="GE126" s="84" t="s">
        <v>1025</v>
      </c>
      <c r="GF126" s="87">
        <v>0.20203652820429899</v>
      </c>
      <c r="GG126" s="97">
        <v>686.25</v>
      </c>
      <c r="GH126" s="97">
        <v>726.41</v>
      </c>
      <c r="GI126" s="97">
        <v>559.34</v>
      </c>
      <c r="GJ126" s="97">
        <v>511.15</v>
      </c>
      <c r="GK126" s="97"/>
      <c r="GL126" s="98">
        <v>538.39</v>
      </c>
      <c r="GM126" s="84" t="s">
        <v>1026</v>
      </c>
      <c r="GN126" s="87">
        <v>9.9930048965723994E-2</v>
      </c>
      <c r="GO126" s="97">
        <v>817.87</v>
      </c>
      <c r="GP126" s="97">
        <v>1083.18</v>
      </c>
      <c r="GQ126" s="97">
        <v>666.95</v>
      </c>
      <c r="GR126" s="97">
        <v>526.33000000000004</v>
      </c>
      <c r="GS126" s="97"/>
      <c r="GT126" s="98"/>
      <c r="GU126" s="84" t="s">
        <v>1027</v>
      </c>
      <c r="GV126" s="87">
        <v>1</v>
      </c>
      <c r="GW126" s="97">
        <v>678.7</v>
      </c>
      <c r="GX126" s="97">
        <v>743.93</v>
      </c>
      <c r="GY126" s="97">
        <v>642.48</v>
      </c>
      <c r="GZ126" s="97"/>
      <c r="HA126" s="97"/>
      <c r="HB126" s="98">
        <v>584.36</v>
      </c>
      <c r="HC126" s="84" t="s">
        <v>1028</v>
      </c>
      <c r="HD126" s="87">
        <v>1</v>
      </c>
      <c r="HE126" s="97">
        <v>706.35</v>
      </c>
      <c r="HF126" s="97">
        <v>764.85</v>
      </c>
      <c r="HG126" s="97"/>
      <c r="HH126" s="97">
        <v>503.01</v>
      </c>
      <c r="HI126" s="97">
        <v>496.37</v>
      </c>
      <c r="HJ126" s="98">
        <v>552.54999999999995</v>
      </c>
      <c r="HK126" s="99"/>
      <c r="HL126" s="87"/>
      <c r="HM126" s="97"/>
      <c r="HN126" s="97"/>
      <c r="HO126" s="97"/>
      <c r="HP126" s="97"/>
      <c r="HQ126" s="97"/>
      <c r="HR126" s="98"/>
    </row>
    <row r="127" spans="1:226" x14ac:dyDescent="0.35">
      <c r="A127" s="100">
        <v>44508</v>
      </c>
      <c r="B127" s="101" t="s">
        <v>1000</v>
      </c>
      <c r="C127" s="102">
        <v>761.30230379271597</v>
      </c>
      <c r="D127" s="102">
        <v>768.89468608285404</v>
      </c>
      <c r="E127" s="102">
        <v>688.30579613760779</v>
      </c>
      <c r="F127" s="102">
        <v>545.87537858672658</v>
      </c>
      <c r="G127" s="102">
        <v>417.05747227620907</v>
      </c>
      <c r="H127" s="103">
        <v>515.75549762710989</v>
      </c>
      <c r="I127" s="101" t="s">
        <v>1001</v>
      </c>
      <c r="J127" s="102">
        <v>769.53441889818885</v>
      </c>
      <c r="K127" s="102">
        <v>763.68229130710313</v>
      </c>
      <c r="L127" s="102">
        <v>685.77923893579282</v>
      </c>
      <c r="M127" s="102">
        <v>543.82767251094515</v>
      </c>
      <c r="N127" s="102">
        <v>323.74</v>
      </c>
      <c r="O127" s="103">
        <v>548.86339088202544</v>
      </c>
      <c r="P127" s="84" t="s">
        <v>1002</v>
      </c>
      <c r="Q127" s="97">
        <v>699.9</v>
      </c>
      <c r="R127" s="97">
        <v>770.7</v>
      </c>
      <c r="S127" s="97">
        <v>635.11</v>
      </c>
      <c r="T127" s="97">
        <v>496</v>
      </c>
      <c r="U127" s="97"/>
      <c r="V127" s="98"/>
      <c r="W127" s="84" t="s">
        <v>1003</v>
      </c>
      <c r="X127" s="97">
        <v>782.56</v>
      </c>
      <c r="Y127" s="97">
        <v>785.66</v>
      </c>
      <c r="Z127" s="97">
        <v>612.91999999999996</v>
      </c>
      <c r="AA127" s="97">
        <v>452.44</v>
      </c>
      <c r="AB127" s="97"/>
      <c r="AC127" s="98">
        <v>684.3</v>
      </c>
      <c r="AD127" s="84" t="s">
        <v>1004</v>
      </c>
      <c r="AE127" s="87">
        <v>0.51129972389814904</v>
      </c>
      <c r="AF127" s="97">
        <v>644.66</v>
      </c>
      <c r="AG127" s="97">
        <v>679.52</v>
      </c>
      <c r="AH127" s="97">
        <v>712.75</v>
      </c>
      <c r="AI127" s="97"/>
      <c r="AJ127" s="97"/>
      <c r="AK127" s="98">
        <v>476.99</v>
      </c>
      <c r="AL127" s="88" t="s">
        <v>1005</v>
      </c>
      <c r="AM127" s="89">
        <v>1</v>
      </c>
      <c r="AN127" s="97">
        <v>707.77</v>
      </c>
      <c r="AO127" s="97">
        <v>803.02</v>
      </c>
      <c r="AP127" s="97">
        <v>714.96</v>
      </c>
      <c r="AQ127" s="97">
        <v>769.78</v>
      </c>
      <c r="AR127" s="97"/>
      <c r="AS127" s="98"/>
      <c r="AT127" s="84" t="s">
        <v>1006</v>
      </c>
      <c r="AU127" s="87">
        <v>3.96008236971329E-2</v>
      </c>
      <c r="AV127" s="97">
        <v>706.94</v>
      </c>
      <c r="AW127" s="97">
        <v>787.29</v>
      </c>
      <c r="AX127" s="97">
        <v>645.38</v>
      </c>
      <c r="AY127" s="97"/>
      <c r="AZ127" s="97"/>
      <c r="BA127" s="98">
        <v>437.85</v>
      </c>
      <c r="BB127" s="84" t="s">
        <v>1007</v>
      </c>
      <c r="BC127" s="97">
        <v>817.77</v>
      </c>
      <c r="BD127" s="97">
        <v>853.13</v>
      </c>
      <c r="BE127" s="97">
        <v>709.24</v>
      </c>
      <c r="BF127" s="97"/>
      <c r="BG127" s="97"/>
      <c r="BH127" s="98">
        <v>614.08000000000004</v>
      </c>
      <c r="BI127" s="84" t="s">
        <v>1008</v>
      </c>
      <c r="BJ127" s="87">
        <v>0.134439320812551</v>
      </c>
      <c r="BK127" s="97">
        <v>873.18</v>
      </c>
      <c r="BL127" s="97">
        <v>853.56</v>
      </c>
      <c r="BM127" s="97">
        <v>916.26</v>
      </c>
      <c r="BN127" s="97">
        <v>767.78</v>
      </c>
      <c r="BO127" s="97"/>
      <c r="BP127" s="98"/>
      <c r="BQ127" s="84" t="s">
        <v>1009</v>
      </c>
      <c r="BR127" s="87">
        <v>1</v>
      </c>
      <c r="BS127" s="97">
        <v>747.83</v>
      </c>
      <c r="BT127" s="97">
        <v>770.5</v>
      </c>
      <c r="BU127" s="97">
        <v>754.5</v>
      </c>
      <c r="BV127" s="97"/>
      <c r="BW127" s="97"/>
      <c r="BX127" s="98">
        <v>489.5</v>
      </c>
      <c r="BY127" s="84" t="s">
        <v>1010</v>
      </c>
      <c r="BZ127" s="97">
        <v>775.24</v>
      </c>
      <c r="CA127" s="97">
        <v>765.09</v>
      </c>
      <c r="CB127" s="97">
        <v>609.95000000000005</v>
      </c>
      <c r="CC127" s="97">
        <v>493.05</v>
      </c>
      <c r="CD127" s="97"/>
      <c r="CE127" s="98">
        <v>655</v>
      </c>
      <c r="CF127" s="84" t="s">
        <v>1011</v>
      </c>
      <c r="CG127" s="97">
        <v>823.56</v>
      </c>
      <c r="CH127" s="97">
        <v>821.74</v>
      </c>
      <c r="CI127" s="97">
        <v>669.62</v>
      </c>
      <c r="CJ127" s="97"/>
      <c r="CK127" s="97"/>
      <c r="CL127" s="98"/>
      <c r="CM127" s="84" t="s">
        <v>1012</v>
      </c>
      <c r="CN127" s="97">
        <v>694.16</v>
      </c>
      <c r="CO127" s="97">
        <v>682</v>
      </c>
      <c r="CP127" s="97">
        <v>724.41</v>
      </c>
      <c r="CQ127" s="97">
        <v>535.97</v>
      </c>
      <c r="CR127" s="97"/>
      <c r="CS127" s="98">
        <v>619.24</v>
      </c>
      <c r="CT127" s="84" t="s">
        <v>1013</v>
      </c>
      <c r="CU127" s="97">
        <v>716.83</v>
      </c>
      <c r="CV127" s="97">
        <v>798.95</v>
      </c>
      <c r="CW127" s="97">
        <v>646.28</v>
      </c>
      <c r="CX127" s="97">
        <v>540.82000000000005</v>
      </c>
      <c r="CY127" s="97"/>
      <c r="CZ127" s="98"/>
      <c r="DA127" s="84" t="s">
        <v>1014</v>
      </c>
      <c r="DB127" s="87">
        <v>0.132999946800021</v>
      </c>
      <c r="DC127" s="97">
        <v>667.66</v>
      </c>
      <c r="DD127" s="97">
        <v>763.42</v>
      </c>
      <c r="DE127" s="97">
        <v>602.36</v>
      </c>
      <c r="DF127" s="97">
        <v>681.49</v>
      </c>
      <c r="DG127" s="97"/>
      <c r="DH127" s="98">
        <v>638.16</v>
      </c>
      <c r="DI127" s="84" t="s">
        <v>1015</v>
      </c>
      <c r="DJ127" s="87">
        <v>2.7796308650211302E-3</v>
      </c>
      <c r="DK127" s="97">
        <v>758.09</v>
      </c>
      <c r="DL127" s="97">
        <v>809.22</v>
      </c>
      <c r="DM127" s="97">
        <v>809.22</v>
      </c>
      <c r="DN127" s="97">
        <v>660.56</v>
      </c>
      <c r="DO127" s="97"/>
      <c r="DP127" s="98">
        <v>610.82000000000005</v>
      </c>
      <c r="DQ127" s="84" t="s">
        <v>1016</v>
      </c>
      <c r="DR127" s="97">
        <v>737.03</v>
      </c>
      <c r="DS127" s="97">
        <v>757.14</v>
      </c>
      <c r="DT127" s="97">
        <v>584.47</v>
      </c>
      <c r="DU127" s="97">
        <v>560.55999999999995</v>
      </c>
      <c r="DV127" s="97"/>
      <c r="DW127" s="98"/>
      <c r="DX127" s="84" t="s">
        <v>1017</v>
      </c>
      <c r="DY127" s="97">
        <v>706.65</v>
      </c>
      <c r="DZ127" s="97">
        <v>705.42</v>
      </c>
      <c r="EA127" s="97">
        <v>741.2</v>
      </c>
      <c r="EB127" s="97">
        <v>571.83000000000004</v>
      </c>
      <c r="EC127" s="97"/>
      <c r="ED127" s="98">
        <v>535.01</v>
      </c>
      <c r="EE127" s="84" t="s">
        <v>1018</v>
      </c>
      <c r="EF127" s="87">
        <v>1</v>
      </c>
      <c r="EG127" s="97">
        <v>725.88</v>
      </c>
      <c r="EH127" s="97">
        <v>738.44</v>
      </c>
      <c r="EI127" s="97">
        <v>584.5</v>
      </c>
      <c r="EJ127" s="97"/>
      <c r="EK127" s="97">
        <v>323.74</v>
      </c>
      <c r="EL127" s="98">
        <v>461.21</v>
      </c>
      <c r="EM127" s="84" t="s">
        <v>1019</v>
      </c>
      <c r="EN127" s="97">
        <v>767.45</v>
      </c>
      <c r="EO127" s="97">
        <v>787.03</v>
      </c>
      <c r="EP127" s="97">
        <v>632.05999999999995</v>
      </c>
      <c r="EQ127" s="97"/>
      <c r="ER127" s="97"/>
      <c r="ES127" s="98">
        <v>658.45</v>
      </c>
      <c r="ET127" s="84" t="s">
        <v>1020</v>
      </c>
      <c r="EU127" s="87">
        <v>1</v>
      </c>
      <c r="EV127" s="97">
        <v>727.89</v>
      </c>
      <c r="EW127" s="97">
        <v>733.87</v>
      </c>
      <c r="EX127" s="97">
        <v>733.87</v>
      </c>
      <c r="EY127" s="97"/>
      <c r="EZ127" s="97"/>
      <c r="FA127" s="98">
        <v>470.38</v>
      </c>
      <c r="FB127" s="84" t="s">
        <v>1021</v>
      </c>
      <c r="FC127" s="97">
        <v>586.21</v>
      </c>
      <c r="FD127" s="97">
        <v>553.02</v>
      </c>
      <c r="FE127" s="97">
        <v>615.37</v>
      </c>
      <c r="FF127" s="97"/>
      <c r="FG127" s="97"/>
      <c r="FH127" s="98"/>
      <c r="FI127" s="84" t="s">
        <v>1022</v>
      </c>
      <c r="FJ127" s="97">
        <v>825.14</v>
      </c>
      <c r="FK127" s="97">
        <v>824.87</v>
      </c>
      <c r="FL127" s="97">
        <v>673.63</v>
      </c>
      <c r="FM127" s="97">
        <v>579.64</v>
      </c>
      <c r="FN127" s="97"/>
      <c r="FO127" s="98">
        <v>577.32000000000005</v>
      </c>
      <c r="FP127" s="84" t="s">
        <v>1023</v>
      </c>
      <c r="FQ127" s="87">
        <v>0.21759944294542599</v>
      </c>
      <c r="FR127" s="97">
        <v>693.71</v>
      </c>
      <c r="FS127" s="97">
        <v>736.81</v>
      </c>
      <c r="FT127" s="97">
        <v>683.05</v>
      </c>
      <c r="FU127" s="97">
        <v>504.11</v>
      </c>
      <c r="FV127" s="97">
        <v>423.93</v>
      </c>
      <c r="FW127" s="98">
        <v>476.25</v>
      </c>
      <c r="FX127" s="84" t="s">
        <v>1024</v>
      </c>
      <c r="FY127" s="97">
        <v>764.22</v>
      </c>
      <c r="FZ127" s="97">
        <v>748.68</v>
      </c>
      <c r="GA127" s="97">
        <v>724.62</v>
      </c>
      <c r="GB127" s="97">
        <v>746.77</v>
      </c>
      <c r="GC127" s="97"/>
      <c r="GD127" s="98">
        <v>512.6</v>
      </c>
      <c r="GE127" s="84" t="s">
        <v>1025</v>
      </c>
      <c r="GF127" s="87">
        <v>0.20205693964559199</v>
      </c>
      <c r="GG127" s="97">
        <v>703.61</v>
      </c>
      <c r="GH127" s="97">
        <v>727.67</v>
      </c>
      <c r="GI127" s="97">
        <v>578.35</v>
      </c>
      <c r="GJ127" s="97">
        <v>513.63</v>
      </c>
      <c r="GK127" s="97"/>
      <c r="GL127" s="98">
        <v>506.45</v>
      </c>
      <c r="GM127" s="84" t="s">
        <v>1026</v>
      </c>
      <c r="GN127" s="87">
        <v>0.100413704462385</v>
      </c>
      <c r="GO127" s="97">
        <v>813.87</v>
      </c>
      <c r="GP127" s="97">
        <v>1084.4100000000001</v>
      </c>
      <c r="GQ127" s="97">
        <v>683.28</v>
      </c>
      <c r="GR127" s="97">
        <v>527.98</v>
      </c>
      <c r="GS127" s="97"/>
      <c r="GT127" s="98"/>
      <c r="GU127" s="84" t="s">
        <v>1027</v>
      </c>
      <c r="GV127" s="87">
        <v>1</v>
      </c>
      <c r="GW127" s="97">
        <v>673.91</v>
      </c>
      <c r="GX127" s="97">
        <v>741.43</v>
      </c>
      <c r="GY127" s="97">
        <v>705.6</v>
      </c>
      <c r="GZ127" s="97"/>
      <c r="HA127" s="97"/>
      <c r="HB127" s="98">
        <v>567.09</v>
      </c>
      <c r="HC127" s="84" t="s">
        <v>1028</v>
      </c>
      <c r="HD127" s="87">
        <v>1</v>
      </c>
      <c r="HE127" s="97">
        <v>704.68</v>
      </c>
      <c r="HF127" s="97">
        <v>764.02</v>
      </c>
      <c r="HG127" s="97"/>
      <c r="HH127" s="97">
        <v>512.12</v>
      </c>
      <c r="HI127" s="97">
        <v>505.48</v>
      </c>
      <c r="HJ127" s="98">
        <v>527.54999999999995</v>
      </c>
      <c r="HK127" s="99"/>
      <c r="HL127" s="87"/>
      <c r="HM127" s="97"/>
      <c r="HN127" s="97"/>
      <c r="HO127" s="97"/>
      <c r="HP127" s="97"/>
      <c r="HQ127" s="97"/>
      <c r="HR127" s="98"/>
    </row>
    <row r="128" spans="1:226" x14ac:dyDescent="0.35">
      <c r="A128" s="100">
        <v>44501</v>
      </c>
      <c r="B128" s="101" t="s">
        <v>1000</v>
      </c>
      <c r="C128" s="102">
        <v>753.0180464601591</v>
      </c>
      <c r="D128" s="102">
        <v>767.23559330214061</v>
      </c>
      <c r="E128" s="102">
        <v>694.77353892632345</v>
      </c>
      <c r="F128" s="102">
        <v>550.59014086275931</v>
      </c>
      <c r="G128" s="102">
        <v>414.75690179490113</v>
      </c>
      <c r="H128" s="103">
        <v>512.59649260708932</v>
      </c>
      <c r="I128" s="101" t="s">
        <v>1001</v>
      </c>
      <c r="J128" s="102">
        <v>760.70100494081453</v>
      </c>
      <c r="K128" s="102">
        <v>762.13054434069772</v>
      </c>
      <c r="L128" s="102">
        <v>692.20886402070823</v>
      </c>
      <c r="M128" s="102">
        <v>547.72151175088061</v>
      </c>
      <c r="N128" s="102">
        <v>323.74</v>
      </c>
      <c r="O128" s="103">
        <v>546.1170200610203</v>
      </c>
      <c r="P128" s="84" t="s">
        <v>1002</v>
      </c>
      <c r="Q128" s="97">
        <v>685.73</v>
      </c>
      <c r="R128" s="97">
        <v>763.2</v>
      </c>
      <c r="S128" s="97">
        <v>637.73</v>
      </c>
      <c r="T128" s="97">
        <v>503</v>
      </c>
      <c r="U128" s="97"/>
      <c r="V128" s="98"/>
      <c r="W128" s="84" t="s">
        <v>1003</v>
      </c>
      <c r="X128" s="97">
        <v>758.54</v>
      </c>
      <c r="Y128" s="97">
        <v>770.05</v>
      </c>
      <c r="Z128" s="97">
        <v>614.57000000000005</v>
      </c>
      <c r="AA128" s="97">
        <v>452.44</v>
      </c>
      <c r="AB128" s="97"/>
      <c r="AC128" s="98">
        <v>676.86</v>
      </c>
      <c r="AD128" s="84" t="s">
        <v>1004</v>
      </c>
      <c r="AE128" s="87">
        <v>0.51129972389814904</v>
      </c>
      <c r="AF128" s="97">
        <v>636.27</v>
      </c>
      <c r="AG128" s="97">
        <v>666.73</v>
      </c>
      <c r="AH128" s="97">
        <v>712.75</v>
      </c>
      <c r="AI128" s="97"/>
      <c r="AJ128" s="97"/>
      <c r="AK128" s="98">
        <v>468.38</v>
      </c>
      <c r="AL128" s="88" t="s">
        <v>1005</v>
      </c>
      <c r="AM128" s="89">
        <v>1</v>
      </c>
      <c r="AN128" s="97">
        <v>694.9</v>
      </c>
      <c r="AO128" s="97">
        <v>773.85</v>
      </c>
      <c r="AP128" s="97">
        <v>713.1</v>
      </c>
      <c r="AQ128" s="97">
        <v>769.78</v>
      </c>
      <c r="AR128" s="97"/>
      <c r="AS128" s="98"/>
      <c r="AT128" s="84" t="s">
        <v>1006</v>
      </c>
      <c r="AU128" s="87">
        <v>3.9010688928766503E-2</v>
      </c>
      <c r="AV128" s="97">
        <v>686.06</v>
      </c>
      <c r="AW128" s="97">
        <v>769.53</v>
      </c>
      <c r="AX128" s="97">
        <v>639.69000000000005</v>
      </c>
      <c r="AY128" s="97"/>
      <c r="AZ128" s="97"/>
      <c r="BA128" s="98">
        <v>605.16999999999996</v>
      </c>
      <c r="BB128" s="84" t="s">
        <v>1007</v>
      </c>
      <c r="BC128" s="97">
        <v>809.37</v>
      </c>
      <c r="BD128" s="97">
        <v>849.77</v>
      </c>
      <c r="BE128" s="97">
        <v>719.32</v>
      </c>
      <c r="BF128" s="97"/>
      <c r="BG128" s="97"/>
      <c r="BH128" s="98">
        <v>613.24</v>
      </c>
      <c r="BI128" s="84" t="s">
        <v>1008</v>
      </c>
      <c r="BJ128" s="87">
        <v>0.13441582880799999</v>
      </c>
      <c r="BK128" s="97">
        <v>840.77</v>
      </c>
      <c r="BL128" s="97">
        <v>842.65</v>
      </c>
      <c r="BM128" s="97">
        <v>926.85</v>
      </c>
      <c r="BN128" s="97">
        <v>778.4</v>
      </c>
      <c r="BO128" s="97"/>
      <c r="BP128" s="98"/>
      <c r="BQ128" s="84" t="s">
        <v>1009</v>
      </c>
      <c r="BR128" s="87">
        <v>1</v>
      </c>
      <c r="BS128" s="97">
        <v>745.33</v>
      </c>
      <c r="BT128" s="97">
        <v>770.5</v>
      </c>
      <c r="BU128" s="97">
        <v>754.5</v>
      </c>
      <c r="BV128" s="97"/>
      <c r="BW128" s="97"/>
      <c r="BX128" s="98">
        <v>489.5</v>
      </c>
      <c r="BY128" s="84" t="s">
        <v>1010</v>
      </c>
      <c r="BZ128" s="97">
        <v>771.81</v>
      </c>
      <c r="CA128" s="97">
        <v>763.11</v>
      </c>
      <c r="CB128" s="97">
        <v>613.66999999999996</v>
      </c>
      <c r="CC128" s="97">
        <v>490.63</v>
      </c>
      <c r="CD128" s="97"/>
      <c r="CE128" s="98">
        <v>652.05999999999995</v>
      </c>
      <c r="CF128" s="84" t="s">
        <v>1011</v>
      </c>
      <c r="CG128" s="97">
        <v>741.3</v>
      </c>
      <c r="CH128" s="97">
        <v>815.29</v>
      </c>
      <c r="CI128" s="97">
        <v>675.72</v>
      </c>
      <c r="CJ128" s="97"/>
      <c r="CK128" s="97"/>
      <c r="CL128" s="98"/>
      <c r="CM128" s="84" t="s">
        <v>1012</v>
      </c>
      <c r="CN128" s="97">
        <v>691.69</v>
      </c>
      <c r="CO128" s="97">
        <v>688.11</v>
      </c>
      <c r="CP128" s="97">
        <v>728.03</v>
      </c>
      <c r="CQ128" s="97">
        <v>543.66999999999996</v>
      </c>
      <c r="CR128" s="97"/>
      <c r="CS128" s="98">
        <v>613.77</v>
      </c>
      <c r="CT128" s="84" t="s">
        <v>1013</v>
      </c>
      <c r="CU128" s="97">
        <v>715.8</v>
      </c>
      <c r="CV128" s="97">
        <v>798.81</v>
      </c>
      <c r="CW128" s="97">
        <v>650.92999999999995</v>
      </c>
      <c r="CX128" s="97">
        <v>549.57000000000005</v>
      </c>
      <c r="CY128" s="97"/>
      <c r="CZ128" s="98"/>
      <c r="DA128" s="84" t="s">
        <v>1014</v>
      </c>
      <c r="DB128" s="87">
        <v>0.13288506770494199</v>
      </c>
      <c r="DC128" s="97">
        <v>667.08</v>
      </c>
      <c r="DD128" s="97">
        <v>762.76</v>
      </c>
      <c r="DE128" s="97">
        <v>606.09</v>
      </c>
      <c r="DF128" s="97">
        <v>680.9</v>
      </c>
      <c r="DG128" s="97"/>
      <c r="DH128" s="98">
        <v>641.76</v>
      </c>
      <c r="DI128" s="84" t="s">
        <v>1015</v>
      </c>
      <c r="DJ128" s="87">
        <v>2.7740790057700802E-3</v>
      </c>
      <c r="DK128" s="97">
        <v>763.34</v>
      </c>
      <c r="DL128" s="97">
        <v>812</v>
      </c>
      <c r="DM128" s="97">
        <v>812</v>
      </c>
      <c r="DN128" s="97">
        <v>640.65</v>
      </c>
      <c r="DO128" s="97"/>
      <c r="DP128" s="98">
        <v>594.36</v>
      </c>
      <c r="DQ128" s="84" t="s">
        <v>1016</v>
      </c>
      <c r="DR128" s="97">
        <v>722.56</v>
      </c>
      <c r="DS128" s="97">
        <v>740.88</v>
      </c>
      <c r="DT128" s="97">
        <v>588.35</v>
      </c>
      <c r="DU128" s="97">
        <v>571.11</v>
      </c>
      <c r="DV128" s="97"/>
      <c r="DW128" s="98"/>
      <c r="DX128" s="84" t="s">
        <v>1017</v>
      </c>
      <c r="DY128" s="97">
        <v>705.41</v>
      </c>
      <c r="DZ128" s="97">
        <v>704.8</v>
      </c>
      <c r="EA128" s="97">
        <v>749.77</v>
      </c>
      <c r="EB128" s="97">
        <v>582.39</v>
      </c>
      <c r="EC128" s="97"/>
      <c r="ED128" s="98">
        <v>533.21</v>
      </c>
      <c r="EE128" s="84" t="s">
        <v>1018</v>
      </c>
      <c r="EF128" s="87">
        <v>1</v>
      </c>
      <c r="EG128" s="97">
        <v>690.2</v>
      </c>
      <c r="EH128" s="97">
        <v>709.82</v>
      </c>
      <c r="EI128" s="97">
        <v>587.12</v>
      </c>
      <c r="EJ128" s="97"/>
      <c r="EK128" s="97">
        <v>323.74</v>
      </c>
      <c r="EL128" s="98">
        <v>452.88</v>
      </c>
      <c r="EM128" s="84" t="s">
        <v>1019</v>
      </c>
      <c r="EN128" s="97">
        <v>767.45</v>
      </c>
      <c r="EO128" s="97">
        <v>807.55</v>
      </c>
      <c r="EP128" s="97">
        <v>632.05999999999995</v>
      </c>
      <c r="EQ128" s="97"/>
      <c r="ER128" s="97"/>
      <c r="ES128" s="98">
        <v>657.53</v>
      </c>
      <c r="ET128" s="84" t="s">
        <v>1020</v>
      </c>
      <c r="EU128" s="87">
        <v>1</v>
      </c>
      <c r="EV128" s="97">
        <v>717.15</v>
      </c>
      <c r="EW128" s="97">
        <v>734.15</v>
      </c>
      <c r="EX128" s="97">
        <v>734.15</v>
      </c>
      <c r="EY128" s="97"/>
      <c r="EZ128" s="97"/>
      <c r="FA128" s="98">
        <v>463.98</v>
      </c>
      <c r="FB128" s="84" t="s">
        <v>1021</v>
      </c>
      <c r="FC128" s="97">
        <v>586.21</v>
      </c>
      <c r="FD128" s="97">
        <v>553.02</v>
      </c>
      <c r="FE128" s="97">
        <v>615.37</v>
      </c>
      <c r="FF128" s="97"/>
      <c r="FG128" s="97"/>
      <c r="FH128" s="98"/>
      <c r="FI128" s="84" t="s">
        <v>1022</v>
      </c>
      <c r="FJ128" s="97">
        <v>813.57</v>
      </c>
      <c r="FK128" s="97">
        <v>825.69</v>
      </c>
      <c r="FL128" s="97">
        <v>667.01</v>
      </c>
      <c r="FM128" s="97">
        <v>581.64</v>
      </c>
      <c r="FN128" s="97"/>
      <c r="FO128" s="98">
        <v>577.32000000000005</v>
      </c>
      <c r="FP128" s="84" t="s">
        <v>1023</v>
      </c>
      <c r="FQ128" s="87">
        <v>0.216333153055706</v>
      </c>
      <c r="FR128" s="97">
        <v>689.23</v>
      </c>
      <c r="FS128" s="97">
        <v>731.94</v>
      </c>
      <c r="FT128" s="97">
        <v>693.27</v>
      </c>
      <c r="FU128" s="97">
        <v>498.3</v>
      </c>
      <c r="FV128" s="97">
        <v>421.46</v>
      </c>
      <c r="FW128" s="98">
        <v>466.18</v>
      </c>
      <c r="FX128" s="84" t="s">
        <v>1024</v>
      </c>
      <c r="FY128" s="97">
        <v>760.96</v>
      </c>
      <c r="FZ128" s="97">
        <v>750.31</v>
      </c>
      <c r="GA128" s="97">
        <v>727.06</v>
      </c>
      <c r="GB128" s="97">
        <v>754.05</v>
      </c>
      <c r="GC128" s="97"/>
      <c r="GD128" s="98">
        <v>483.33</v>
      </c>
      <c r="GE128" s="84" t="s">
        <v>1025</v>
      </c>
      <c r="GF128" s="87">
        <v>0.20204877457418199</v>
      </c>
      <c r="GG128" s="97">
        <v>708.74</v>
      </c>
      <c r="GH128" s="97">
        <v>737.69</v>
      </c>
      <c r="GI128" s="97">
        <v>594.52</v>
      </c>
      <c r="GJ128" s="97">
        <v>524.52</v>
      </c>
      <c r="GK128" s="97"/>
      <c r="GL128" s="98">
        <v>492.51</v>
      </c>
      <c r="GM128" s="84" t="s">
        <v>1026</v>
      </c>
      <c r="GN128" s="87">
        <v>0.100872547536188</v>
      </c>
      <c r="GO128" s="97">
        <v>815.66</v>
      </c>
      <c r="GP128" s="97">
        <v>1110.3399999999999</v>
      </c>
      <c r="GQ128" s="97">
        <v>686.4</v>
      </c>
      <c r="GR128" s="97">
        <v>541.48</v>
      </c>
      <c r="GS128" s="97"/>
      <c r="GT128" s="98"/>
      <c r="GU128" s="84" t="s">
        <v>1027</v>
      </c>
      <c r="GV128" s="87">
        <v>1</v>
      </c>
      <c r="GW128" s="97">
        <v>666.17</v>
      </c>
      <c r="GX128" s="97">
        <v>726.3</v>
      </c>
      <c r="GY128" s="97">
        <v>713.4</v>
      </c>
      <c r="GZ128" s="97"/>
      <c r="HA128" s="97"/>
      <c r="HB128" s="98">
        <v>561.19000000000005</v>
      </c>
      <c r="HC128" s="84" t="s">
        <v>1028</v>
      </c>
      <c r="HD128" s="87">
        <v>1</v>
      </c>
      <c r="HE128" s="97">
        <v>705.52</v>
      </c>
      <c r="HF128" s="97">
        <v>764.02</v>
      </c>
      <c r="HG128" s="97"/>
      <c r="HH128" s="97">
        <v>515.69000000000005</v>
      </c>
      <c r="HI128" s="97">
        <v>509.05</v>
      </c>
      <c r="HJ128" s="98">
        <v>522.54999999999995</v>
      </c>
      <c r="HK128" s="99"/>
      <c r="HL128" s="87"/>
      <c r="HM128" s="97"/>
      <c r="HN128" s="97"/>
      <c r="HO128" s="97"/>
      <c r="HP128" s="97"/>
      <c r="HQ128" s="97"/>
      <c r="HR128" s="98"/>
    </row>
    <row r="129" spans="1:226" x14ac:dyDescent="0.35">
      <c r="A129" s="100">
        <v>44494</v>
      </c>
      <c r="B129" s="101" t="s">
        <v>1000</v>
      </c>
      <c r="C129" s="102">
        <v>745.32870548259439</v>
      </c>
      <c r="D129" s="102">
        <v>761.70575356213203</v>
      </c>
      <c r="E129" s="102">
        <v>698.91393905279199</v>
      </c>
      <c r="F129" s="102">
        <v>554.06540220463432</v>
      </c>
      <c r="G129" s="102">
        <v>459.34326168972223</v>
      </c>
      <c r="H129" s="103">
        <v>506.49362103425483</v>
      </c>
      <c r="I129" s="101" t="s">
        <v>1001</v>
      </c>
      <c r="J129" s="102">
        <v>754.06076799833806</v>
      </c>
      <c r="K129" s="102">
        <v>757.64105976391079</v>
      </c>
      <c r="L129" s="102">
        <v>697.11488029797169</v>
      </c>
      <c r="M129" s="102">
        <v>550.96770903126082</v>
      </c>
      <c r="N129" s="102">
        <v>323.74</v>
      </c>
      <c r="O129" s="103">
        <v>542.21924528223576</v>
      </c>
      <c r="P129" s="84" t="s">
        <v>1002</v>
      </c>
      <c r="Q129" s="97">
        <v>680.73</v>
      </c>
      <c r="R129" s="97">
        <v>759.87</v>
      </c>
      <c r="S129" s="97">
        <v>639.29</v>
      </c>
      <c r="T129" s="97">
        <v>503</v>
      </c>
      <c r="U129" s="97"/>
      <c r="V129" s="98"/>
      <c r="W129" s="84" t="s">
        <v>1003</v>
      </c>
      <c r="X129" s="97">
        <v>746.4</v>
      </c>
      <c r="Y129" s="97">
        <v>757.19</v>
      </c>
      <c r="Z129" s="97">
        <v>617.38</v>
      </c>
      <c r="AA129" s="97">
        <v>457.66</v>
      </c>
      <c r="AB129" s="97"/>
      <c r="AC129" s="98">
        <v>687.6</v>
      </c>
      <c r="AD129" s="84" t="s">
        <v>1004</v>
      </c>
      <c r="AE129" s="87">
        <v>0.51129972389814904</v>
      </c>
      <c r="AF129" s="97">
        <v>628.47</v>
      </c>
      <c r="AG129" s="97">
        <v>666.73</v>
      </c>
      <c r="AH129" s="97">
        <v>661.62</v>
      </c>
      <c r="AI129" s="97"/>
      <c r="AJ129" s="97"/>
      <c r="AK129" s="98">
        <v>458.67</v>
      </c>
      <c r="AL129" s="88" t="s">
        <v>1005</v>
      </c>
      <c r="AM129" s="89">
        <v>1</v>
      </c>
      <c r="AN129" s="97">
        <v>693.33</v>
      </c>
      <c r="AO129" s="97">
        <v>784.66</v>
      </c>
      <c r="AP129" s="97">
        <v>696.54</v>
      </c>
      <c r="AQ129" s="97">
        <v>769.78</v>
      </c>
      <c r="AR129" s="97"/>
      <c r="AS129" s="98"/>
      <c r="AT129" s="84" t="s">
        <v>1006</v>
      </c>
      <c r="AU129" s="87">
        <v>3.88590969145877E-2</v>
      </c>
      <c r="AV129" s="97">
        <v>671.19</v>
      </c>
      <c r="AW129" s="97">
        <v>753.21</v>
      </c>
      <c r="AX129" s="97">
        <v>626.96</v>
      </c>
      <c r="AY129" s="97"/>
      <c r="AZ129" s="97"/>
      <c r="BA129" s="98">
        <v>485.59</v>
      </c>
      <c r="BB129" s="84" t="s">
        <v>1007</v>
      </c>
      <c r="BC129" s="97">
        <v>803.48</v>
      </c>
      <c r="BD129" s="97">
        <v>848.09</v>
      </c>
      <c r="BE129" s="97">
        <v>726.04</v>
      </c>
      <c r="BF129" s="97"/>
      <c r="BG129" s="97"/>
      <c r="BH129" s="98">
        <v>606.52</v>
      </c>
      <c r="BI129" s="84" t="s">
        <v>1008</v>
      </c>
      <c r="BJ129" s="87">
        <v>0.13441040874205301</v>
      </c>
      <c r="BK129" s="97">
        <v>829.98</v>
      </c>
      <c r="BL129" s="97">
        <v>831.87</v>
      </c>
      <c r="BM129" s="97">
        <v>916.06</v>
      </c>
      <c r="BN129" s="97">
        <v>785.09</v>
      </c>
      <c r="BO129" s="97"/>
      <c r="BP129" s="98"/>
      <c r="BQ129" s="84" t="s">
        <v>1009</v>
      </c>
      <c r="BR129" s="87">
        <v>1</v>
      </c>
      <c r="BS129" s="97">
        <v>748.67</v>
      </c>
      <c r="BT129" s="97">
        <v>770.5</v>
      </c>
      <c r="BU129" s="97">
        <v>754.5</v>
      </c>
      <c r="BV129" s="97"/>
      <c r="BW129" s="97"/>
      <c r="BX129" s="98">
        <v>489.5</v>
      </c>
      <c r="BY129" s="84" t="s">
        <v>1010</v>
      </c>
      <c r="BZ129" s="97">
        <v>764.67</v>
      </c>
      <c r="CA129" s="97">
        <v>756.17</v>
      </c>
      <c r="CB129" s="97">
        <v>609.79999999999995</v>
      </c>
      <c r="CC129" s="97">
        <v>495.48</v>
      </c>
      <c r="CD129" s="97"/>
      <c r="CE129" s="98">
        <v>645.41999999999996</v>
      </c>
      <c r="CF129" s="84" t="s">
        <v>1011</v>
      </c>
      <c r="CG129" s="97">
        <v>734.85</v>
      </c>
      <c r="CH129" s="97">
        <v>808.03</v>
      </c>
      <c r="CI129" s="97">
        <v>681.1</v>
      </c>
      <c r="CJ129" s="97"/>
      <c r="CK129" s="97"/>
      <c r="CL129" s="98"/>
      <c r="CM129" s="84" t="s">
        <v>1012</v>
      </c>
      <c r="CN129" s="97">
        <v>682.67</v>
      </c>
      <c r="CO129" s="97">
        <v>685.17</v>
      </c>
      <c r="CP129" s="97">
        <v>734.54</v>
      </c>
      <c r="CQ129" s="97">
        <v>547.80999999999995</v>
      </c>
      <c r="CR129" s="97"/>
      <c r="CS129" s="98">
        <v>611.04999999999995</v>
      </c>
      <c r="CT129" s="84" t="s">
        <v>1013</v>
      </c>
      <c r="CU129" s="97">
        <v>709.58</v>
      </c>
      <c r="CV129" s="97">
        <v>794.69</v>
      </c>
      <c r="CW129" s="97">
        <v>660.34</v>
      </c>
      <c r="CX129" s="97">
        <v>555.82000000000005</v>
      </c>
      <c r="CY129" s="97"/>
      <c r="CZ129" s="98"/>
      <c r="DA129" s="84" t="s">
        <v>1014</v>
      </c>
      <c r="DB129" s="87">
        <v>0.132849760206183</v>
      </c>
      <c r="DC129" s="97">
        <v>666.91</v>
      </c>
      <c r="DD129" s="97">
        <v>762.56</v>
      </c>
      <c r="DE129" s="97">
        <v>605.92999999999995</v>
      </c>
      <c r="DF129" s="97">
        <v>680.72</v>
      </c>
      <c r="DG129" s="97"/>
      <c r="DH129" s="98">
        <v>634.04</v>
      </c>
      <c r="DI129" s="84" t="s">
        <v>1015</v>
      </c>
      <c r="DJ129" s="87">
        <v>2.7334353815875799E-3</v>
      </c>
      <c r="DK129" s="97">
        <v>730.25</v>
      </c>
      <c r="DL129" s="97">
        <v>794.88</v>
      </c>
      <c r="DM129" s="97">
        <v>794.88</v>
      </c>
      <c r="DN129" s="97">
        <v>631.27</v>
      </c>
      <c r="DO129" s="97"/>
      <c r="DP129" s="98">
        <v>576.80999999999995</v>
      </c>
      <c r="DQ129" s="84" t="s">
        <v>1016</v>
      </c>
      <c r="DR129" s="97">
        <v>683.78</v>
      </c>
      <c r="DS129" s="97">
        <v>712.75</v>
      </c>
      <c r="DT129" s="97">
        <v>591.79</v>
      </c>
      <c r="DU129" s="97">
        <v>573.12</v>
      </c>
      <c r="DV129" s="97"/>
      <c r="DW129" s="98"/>
      <c r="DX129" s="84" t="s">
        <v>1017</v>
      </c>
      <c r="DY129" s="97">
        <v>702.62</v>
      </c>
      <c r="DZ129" s="97">
        <v>700.55</v>
      </c>
      <c r="EA129" s="97">
        <v>749.77</v>
      </c>
      <c r="EB129" s="97">
        <v>585.83000000000004</v>
      </c>
      <c r="EC129" s="97"/>
      <c r="ED129" s="98">
        <v>529.49</v>
      </c>
      <c r="EE129" s="84" t="s">
        <v>1018</v>
      </c>
      <c r="EF129" s="87">
        <v>1</v>
      </c>
      <c r="EG129" s="97">
        <v>713.92</v>
      </c>
      <c r="EH129" s="97">
        <v>738.58</v>
      </c>
      <c r="EI129" s="97">
        <v>587.42999999999995</v>
      </c>
      <c r="EJ129" s="97"/>
      <c r="EK129" s="97">
        <v>323.74</v>
      </c>
      <c r="EL129" s="98">
        <v>456.68</v>
      </c>
      <c r="EM129" s="84" t="s">
        <v>1019</v>
      </c>
      <c r="EN129" s="97">
        <v>746.08</v>
      </c>
      <c r="EO129" s="97">
        <v>787.89</v>
      </c>
      <c r="EP129" s="97">
        <v>632.05999999999995</v>
      </c>
      <c r="EQ129" s="97"/>
      <c r="ER129" s="97"/>
      <c r="ES129" s="98">
        <v>648.27</v>
      </c>
      <c r="ET129" s="84" t="s">
        <v>1020</v>
      </c>
      <c r="EU129" s="87">
        <v>1</v>
      </c>
      <c r="EV129" s="97">
        <v>710.87</v>
      </c>
      <c r="EW129" s="97">
        <v>723.23</v>
      </c>
      <c r="EX129" s="97">
        <v>723.24</v>
      </c>
      <c r="EY129" s="97"/>
      <c r="EZ129" s="97"/>
      <c r="FA129" s="98">
        <v>450.24</v>
      </c>
      <c r="FB129" s="84" t="s">
        <v>1021</v>
      </c>
      <c r="FC129" s="97">
        <v>586.21</v>
      </c>
      <c r="FD129" s="97">
        <v>553.02</v>
      </c>
      <c r="FE129" s="97">
        <v>615.37</v>
      </c>
      <c r="FF129" s="97"/>
      <c r="FG129" s="97"/>
      <c r="FH129" s="98"/>
      <c r="FI129" s="84" t="s">
        <v>1022</v>
      </c>
      <c r="FJ129" s="97">
        <v>803.65</v>
      </c>
      <c r="FK129" s="97">
        <v>823.21</v>
      </c>
      <c r="FL129" s="97">
        <v>686.02</v>
      </c>
      <c r="FM129" s="97">
        <v>593.64</v>
      </c>
      <c r="FN129" s="97"/>
      <c r="FO129" s="98">
        <v>566.57000000000005</v>
      </c>
      <c r="FP129" s="84" t="s">
        <v>1023</v>
      </c>
      <c r="FQ129" s="87">
        <v>0.216511139498127</v>
      </c>
      <c r="FR129" s="97">
        <v>681.77</v>
      </c>
      <c r="FS129" s="97">
        <v>723.6</v>
      </c>
      <c r="FT129" s="97">
        <v>687.32</v>
      </c>
      <c r="FU129" s="97">
        <v>516.47</v>
      </c>
      <c r="FV129" s="97">
        <v>469.33</v>
      </c>
      <c r="FW129" s="98">
        <v>462.1</v>
      </c>
      <c r="FX129" s="84" t="s">
        <v>1024</v>
      </c>
      <c r="FY129" s="97">
        <v>752.83</v>
      </c>
      <c r="FZ129" s="97">
        <v>747.06</v>
      </c>
      <c r="GA129" s="97">
        <v>724.62</v>
      </c>
      <c r="GB129" s="97">
        <v>747.06</v>
      </c>
      <c r="GC129" s="97"/>
      <c r="GD129" s="98">
        <v>476.02</v>
      </c>
      <c r="GE129" s="84" t="s">
        <v>1025</v>
      </c>
      <c r="GF129" s="87">
        <v>0.20212228398180901</v>
      </c>
      <c r="GG129" s="97">
        <v>704.27</v>
      </c>
      <c r="GH129" s="97">
        <v>730.32</v>
      </c>
      <c r="GI129" s="97">
        <v>595.91</v>
      </c>
      <c r="GJ129" s="97">
        <v>515.41</v>
      </c>
      <c r="GK129" s="97"/>
      <c r="GL129" s="98">
        <v>490.22</v>
      </c>
      <c r="GM129" s="84" t="s">
        <v>1026</v>
      </c>
      <c r="GN129" s="87">
        <v>0.1</v>
      </c>
      <c r="GO129" s="97">
        <v>807.08</v>
      </c>
      <c r="GP129" s="97">
        <v>1100.6600000000001</v>
      </c>
      <c r="GQ129" s="97">
        <v>679.58</v>
      </c>
      <c r="GR129" s="97">
        <v>545.9</v>
      </c>
      <c r="GS129" s="97"/>
      <c r="GT129" s="98"/>
      <c r="GU129" s="84" t="s">
        <v>1027</v>
      </c>
      <c r="GV129" s="87">
        <v>1</v>
      </c>
      <c r="GW129" s="97">
        <v>654.61</v>
      </c>
      <c r="GX129" s="97">
        <v>708.85</v>
      </c>
      <c r="GY129" s="97">
        <v>706.63</v>
      </c>
      <c r="GZ129" s="97"/>
      <c r="HA129" s="97"/>
      <c r="HB129" s="98">
        <v>566.87</v>
      </c>
      <c r="HC129" s="84" t="s">
        <v>1028</v>
      </c>
      <c r="HD129" s="87">
        <v>1</v>
      </c>
      <c r="HE129" s="97">
        <v>704.68</v>
      </c>
      <c r="HF129" s="97">
        <v>746.52</v>
      </c>
      <c r="HG129" s="97"/>
      <c r="HH129" s="97">
        <v>515.57000000000005</v>
      </c>
      <c r="HI129" s="97">
        <v>508.93</v>
      </c>
      <c r="HJ129" s="98">
        <v>517.54999999999995</v>
      </c>
      <c r="HK129" s="99"/>
      <c r="HL129" s="87"/>
      <c r="HM129" s="97"/>
      <c r="HN129" s="97"/>
      <c r="HO129" s="97"/>
      <c r="HP129" s="97"/>
      <c r="HQ129" s="97"/>
      <c r="HR129" s="98"/>
    </row>
    <row r="130" spans="1:226" x14ac:dyDescent="0.35">
      <c r="A130" s="100">
        <v>44487</v>
      </c>
      <c r="B130" s="101" t="s">
        <v>1000</v>
      </c>
      <c r="C130" s="102">
        <v>738.34640192294057</v>
      </c>
      <c r="D130" s="102">
        <v>754.99630289145944</v>
      </c>
      <c r="E130" s="102">
        <v>684.70722528877695</v>
      </c>
      <c r="F130" s="102">
        <v>547.79937238049604</v>
      </c>
      <c r="G130" s="102">
        <v>418.63154681605124</v>
      </c>
      <c r="H130" s="103">
        <v>501.14517859783973</v>
      </c>
      <c r="I130" s="101" t="s">
        <v>1001</v>
      </c>
      <c r="J130" s="102">
        <v>746.72408593419539</v>
      </c>
      <c r="K130" s="102">
        <v>750.45716830696779</v>
      </c>
      <c r="L130" s="102">
        <v>681.93203948583277</v>
      </c>
      <c r="M130" s="102">
        <v>545.76449470378327</v>
      </c>
      <c r="N130" s="102">
        <v>323.74</v>
      </c>
      <c r="O130" s="103">
        <v>535.68958934752686</v>
      </c>
      <c r="P130" s="84" t="s">
        <v>1002</v>
      </c>
      <c r="Q130" s="97">
        <v>675.73</v>
      </c>
      <c r="R130" s="97">
        <v>744.87</v>
      </c>
      <c r="S130" s="97">
        <v>635.24</v>
      </c>
      <c r="T130" s="97">
        <v>503</v>
      </c>
      <c r="U130" s="97"/>
      <c r="V130" s="98"/>
      <c r="W130" s="84" t="s">
        <v>1003</v>
      </c>
      <c r="X130" s="97">
        <v>740.15</v>
      </c>
      <c r="Y130" s="97">
        <v>758.72</v>
      </c>
      <c r="Z130" s="97">
        <v>624.66</v>
      </c>
      <c r="AA130" s="97">
        <v>457.66</v>
      </c>
      <c r="AB130" s="97"/>
      <c r="AC130" s="98">
        <v>669.42</v>
      </c>
      <c r="AD130" s="84" t="s">
        <v>1004</v>
      </c>
      <c r="AE130" s="87">
        <v>0.51129972389814904</v>
      </c>
      <c r="AF130" s="97">
        <v>619.86</v>
      </c>
      <c r="AG130" s="97">
        <v>653.99</v>
      </c>
      <c r="AH130" s="97">
        <v>661.65</v>
      </c>
      <c r="AI130" s="97"/>
      <c r="AJ130" s="97"/>
      <c r="AK130" s="98">
        <v>445.76</v>
      </c>
      <c r="AL130" s="88" t="s">
        <v>1005</v>
      </c>
      <c r="AM130" s="89">
        <v>1</v>
      </c>
      <c r="AN130" s="97">
        <v>680.85</v>
      </c>
      <c r="AO130" s="97">
        <v>763.57</v>
      </c>
      <c r="AP130" s="97">
        <v>684.77</v>
      </c>
      <c r="AQ130" s="97">
        <v>769.78</v>
      </c>
      <c r="AR130" s="97"/>
      <c r="AS130" s="98"/>
      <c r="AT130" s="84" t="s">
        <v>1006</v>
      </c>
      <c r="AU130" s="87">
        <v>3.9288099634620703E-2</v>
      </c>
      <c r="AV130" s="97">
        <v>663.01</v>
      </c>
      <c r="AW130" s="97">
        <v>738.02</v>
      </c>
      <c r="AX130" s="97">
        <v>625.12</v>
      </c>
      <c r="AY130" s="97"/>
      <c r="AZ130" s="97"/>
      <c r="BA130" s="98">
        <v>468.35</v>
      </c>
      <c r="BB130" s="84" t="s">
        <v>1007</v>
      </c>
      <c r="BC130" s="97">
        <v>799.28</v>
      </c>
      <c r="BD130" s="97">
        <v>840.52</v>
      </c>
      <c r="BE130" s="97">
        <v>698.98</v>
      </c>
      <c r="BF130" s="97"/>
      <c r="BG130" s="97"/>
      <c r="BH130" s="98">
        <v>600.75</v>
      </c>
      <c r="BI130" s="84" t="s">
        <v>1008</v>
      </c>
      <c r="BJ130" s="87">
        <v>0.13440860215053799</v>
      </c>
      <c r="BK130" s="97">
        <v>819.22</v>
      </c>
      <c r="BL130" s="97">
        <v>842.61</v>
      </c>
      <c r="BM130" s="97">
        <v>921.42</v>
      </c>
      <c r="BN130" s="97">
        <v>731.32</v>
      </c>
      <c r="BO130" s="97"/>
      <c r="BP130" s="98"/>
      <c r="BQ130" s="84" t="s">
        <v>1009</v>
      </c>
      <c r="BR130" s="87">
        <v>1</v>
      </c>
      <c r="BS130" s="97">
        <v>727</v>
      </c>
      <c r="BT130" s="97">
        <v>748.83</v>
      </c>
      <c r="BU130" s="97">
        <v>757</v>
      </c>
      <c r="BV130" s="97"/>
      <c r="BW130" s="97"/>
      <c r="BX130" s="98">
        <v>482.83</v>
      </c>
      <c r="BY130" s="84" t="s">
        <v>1010</v>
      </c>
      <c r="BZ130" s="97">
        <v>753.51</v>
      </c>
      <c r="CA130" s="97">
        <v>743.2</v>
      </c>
      <c r="CB130" s="97">
        <v>598.9</v>
      </c>
      <c r="CC130" s="97">
        <v>488.16</v>
      </c>
      <c r="CD130" s="97"/>
      <c r="CE130" s="98">
        <v>638.54</v>
      </c>
      <c r="CF130" s="84" t="s">
        <v>1011</v>
      </c>
      <c r="CG130" s="97">
        <v>698.56</v>
      </c>
      <c r="CH130" s="97">
        <v>780.61</v>
      </c>
      <c r="CI130" s="97">
        <v>682.83</v>
      </c>
      <c r="CJ130" s="97"/>
      <c r="CK130" s="97"/>
      <c r="CL130" s="98"/>
      <c r="CM130" s="84" t="s">
        <v>1012</v>
      </c>
      <c r="CN130" s="97">
        <v>689.27</v>
      </c>
      <c r="CO130" s="97">
        <v>689.46</v>
      </c>
      <c r="CP130" s="97">
        <v>718.45</v>
      </c>
      <c r="CQ130" s="97">
        <v>537.25</v>
      </c>
      <c r="CR130" s="97"/>
      <c r="CS130" s="98">
        <v>607.11</v>
      </c>
      <c r="CT130" s="84" t="s">
        <v>1013</v>
      </c>
      <c r="CU130" s="97">
        <v>699.9</v>
      </c>
      <c r="CV130" s="97">
        <v>783.4</v>
      </c>
      <c r="CW130" s="97">
        <v>655.5</v>
      </c>
      <c r="CX130" s="97">
        <v>555.82000000000005</v>
      </c>
      <c r="CY130" s="97"/>
      <c r="CZ130" s="98"/>
      <c r="DA130" s="84" t="s">
        <v>1014</v>
      </c>
      <c r="DB130" s="87">
        <v>0.133182393287607</v>
      </c>
      <c r="DC130" s="97">
        <v>668.58</v>
      </c>
      <c r="DD130" s="97">
        <v>764.47</v>
      </c>
      <c r="DE130" s="97">
        <v>590.4</v>
      </c>
      <c r="DF130" s="97">
        <v>682.43</v>
      </c>
      <c r="DG130" s="97"/>
      <c r="DH130" s="98">
        <v>620.82000000000005</v>
      </c>
      <c r="DI130" s="84" t="s">
        <v>1015</v>
      </c>
      <c r="DJ130" s="87">
        <v>2.767400027674E-3</v>
      </c>
      <c r="DK130" s="97">
        <v>728.58</v>
      </c>
      <c r="DL130" s="97">
        <v>788.8</v>
      </c>
      <c r="DM130" s="97">
        <v>788.8</v>
      </c>
      <c r="DN130" s="97">
        <v>639.11</v>
      </c>
      <c r="DO130" s="97"/>
      <c r="DP130" s="98">
        <v>577.79</v>
      </c>
      <c r="DQ130" s="84" t="s">
        <v>1016</v>
      </c>
      <c r="DR130" s="97">
        <v>683.78</v>
      </c>
      <c r="DS130" s="97">
        <v>712.75</v>
      </c>
      <c r="DT130" s="97">
        <v>590.41999999999996</v>
      </c>
      <c r="DU130" s="97">
        <v>573.12</v>
      </c>
      <c r="DV130" s="97"/>
      <c r="DW130" s="98"/>
      <c r="DX130" s="84" t="s">
        <v>1017</v>
      </c>
      <c r="DY130" s="97">
        <v>692.78</v>
      </c>
      <c r="DZ130" s="97">
        <v>688.49</v>
      </c>
      <c r="EA130" s="97">
        <v>747.58</v>
      </c>
      <c r="EB130" s="97">
        <v>584.5</v>
      </c>
      <c r="EC130" s="97"/>
      <c r="ED130" s="98">
        <v>523</v>
      </c>
      <c r="EE130" s="84" t="s">
        <v>1018</v>
      </c>
      <c r="EF130" s="87">
        <v>1</v>
      </c>
      <c r="EG130" s="97">
        <v>696.35</v>
      </c>
      <c r="EH130" s="97">
        <v>715</v>
      </c>
      <c r="EI130" s="97">
        <v>593.53</v>
      </c>
      <c r="EJ130" s="97"/>
      <c r="EK130" s="97">
        <v>323.74</v>
      </c>
      <c r="EL130" s="98">
        <v>449.89</v>
      </c>
      <c r="EM130" s="84" t="s">
        <v>1019</v>
      </c>
      <c r="EN130" s="97">
        <v>731.55</v>
      </c>
      <c r="EO130" s="97">
        <v>787.89</v>
      </c>
      <c r="EP130" s="97">
        <v>632.05999999999995</v>
      </c>
      <c r="EQ130" s="97"/>
      <c r="ER130" s="97"/>
      <c r="ES130" s="98">
        <v>648.27</v>
      </c>
      <c r="ET130" s="84" t="s">
        <v>1020</v>
      </c>
      <c r="EU130" s="87">
        <v>1</v>
      </c>
      <c r="EV130" s="97">
        <v>686.69</v>
      </c>
      <c r="EW130" s="97">
        <v>698.99</v>
      </c>
      <c r="EX130" s="97">
        <v>698.99</v>
      </c>
      <c r="EY130" s="97"/>
      <c r="EZ130" s="97"/>
      <c r="FA130" s="98">
        <v>439.39</v>
      </c>
      <c r="FB130" s="84" t="s">
        <v>1021</v>
      </c>
      <c r="FC130" s="97">
        <v>586.21</v>
      </c>
      <c r="FD130" s="97">
        <v>553.02</v>
      </c>
      <c r="FE130" s="97">
        <v>615.37</v>
      </c>
      <c r="FF130" s="97"/>
      <c r="FG130" s="97"/>
      <c r="FH130" s="98"/>
      <c r="FI130" s="84" t="s">
        <v>1022</v>
      </c>
      <c r="FJ130" s="97">
        <v>797.87</v>
      </c>
      <c r="FK130" s="97">
        <v>815.77</v>
      </c>
      <c r="FL130" s="97">
        <v>700.9</v>
      </c>
      <c r="FM130" s="97">
        <v>595.64</v>
      </c>
      <c r="FN130" s="97"/>
      <c r="FO130" s="98">
        <v>560.79</v>
      </c>
      <c r="FP130" s="84" t="s">
        <v>1023</v>
      </c>
      <c r="FQ130" s="87">
        <v>0.218402603359032</v>
      </c>
      <c r="FR130" s="97">
        <v>678.92</v>
      </c>
      <c r="FS130" s="97">
        <v>721.23</v>
      </c>
      <c r="FT130" s="97">
        <v>696.21</v>
      </c>
      <c r="FU130" s="97">
        <v>514.08000000000004</v>
      </c>
      <c r="FV130" s="97">
        <v>425.62</v>
      </c>
      <c r="FW130" s="98">
        <v>458.95</v>
      </c>
      <c r="FX130" s="84" t="s">
        <v>1024</v>
      </c>
      <c r="FY130" s="97">
        <v>753.65</v>
      </c>
      <c r="FZ130" s="97">
        <v>745.43</v>
      </c>
      <c r="GA130" s="97">
        <v>714.05</v>
      </c>
      <c r="GB130" s="97">
        <v>734.22</v>
      </c>
      <c r="GC130" s="97"/>
      <c r="GD130" s="98">
        <v>472.76</v>
      </c>
      <c r="GE130" s="84" t="s">
        <v>1025</v>
      </c>
      <c r="GF130" s="87">
        <v>0.202061022428773</v>
      </c>
      <c r="GG130" s="97">
        <v>703.59</v>
      </c>
      <c r="GH130" s="97">
        <v>716.24</v>
      </c>
      <c r="GI130" s="97">
        <v>581.86</v>
      </c>
      <c r="GJ130" s="97">
        <v>475.05</v>
      </c>
      <c r="GK130" s="97"/>
      <c r="GL130" s="98">
        <v>485.4</v>
      </c>
      <c r="GM130" s="84" t="s">
        <v>1026</v>
      </c>
      <c r="GN130" s="87">
        <v>9.9626400996264006E-2</v>
      </c>
      <c r="GO130" s="97">
        <v>792.83</v>
      </c>
      <c r="GP130" s="97">
        <v>1095.67</v>
      </c>
      <c r="GQ130" s="97">
        <v>676.48</v>
      </c>
      <c r="GR130" s="97">
        <v>543.86</v>
      </c>
      <c r="GS130" s="97"/>
      <c r="GT130" s="98"/>
      <c r="GU130" s="84" t="s">
        <v>1027</v>
      </c>
      <c r="GV130" s="87">
        <v>1</v>
      </c>
      <c r="GW130" s="97">
        <v>635.76</v>
      </c>
      <c r="GX130" s="97">
        <v>692.9</v>
      </c>
      <c r="GY130" s="97">
        <v>669.86</v>
      </c>
      <c r="GZ130" s="97"/>
      <c r="HA130" s="97"/>
      <c r="HB130" s="98">
        <v>561.44000000000005</v>
      </c>
      <c r="HC130" s="84" t="s">
        <v>1028</v>
      </c>
      <c r="HD130" s="87">
        <v>1</v>
      </c>
      <c r="HE130" s="97">
        <v>685.52</v>
      </c>
      <c r="HF130" s="97">
        <v>727.35</v>
      </c>
      <c r="HG130" s="97"/>
      <c r="HH130" s="97">
        <v>512.33000000000004</v>
      </c>
      <c r="HI130" s="97">
        <v>505.69</v>
      </c>
      <c r="HJ130" s="98">
        <v>515.89</v>
      </c>
      <c r="HK130" s="99"/>
      <c r="HL130" s="87"/>
      <c r="HM130" s="97"/>
      <c r="HN130" s="97"/>
      <c r="HO130" s="97"/>
      <c r="HP130" s="97"/>
      <c r="HQ130" s="97"/>
      <c r="HR130" s="98"/>
    </row>
    <row r="131" spans="1:226" x14ac:dyDescent="0.35">
      <c r="A131" s="100">
        <v>44480</v>
      </c>
      <c r="B131" s="101" t="s">
        <v>1000</v>
      </c>
      <c r="C131" s="102">
        <v>720.0824751245384</v>
      </c>
      <c r="D131" s="102">
        <v>733.0852898313758</v>
      </c>
      <c r="E131" s="102">
        <v>664.77353668412559</v>
      </c>
      <c r="F131" s="102">
        <v>536.11921676904797</v>
      </c>
      <c r="G131" s="102">
        <v>412.47495941465644</v>
      </c>
      <c r="H131" s="103">
        <v>482.4677920768662</v>
      </c>
      <c r="I131" s="101" t="s">
        <v>1001</v>
      </c>
      <c r="J131" s="102">
        <v>726.42641783277395</v>
      </c>
      <c r="K131" s="102">
        <v>726.21477433793234</v>
      </c>
      <c r="L131" s="102">
        <v>636.98975336844069</v>
      </c>
      <c r="M131" s="102">
        <v>531.31038699069779</v>
      </c>
      <c r="N131" s="102">
        <v>323.74</v>
      </c>
      <c r="O131" s="103">
        <v>509.18818484550093</v>
      </c>
      <c r="P131" s="84" t="s">
        <v>1002</v>
      </c>
      <c r="Q131" s="97">
        <v>662.4</v>
      </c>
      <c r="R131" s="97">
        <v>722.37</v>
      </c>
      <c r="S131" s="97">
        <v>615.55999999999995</v>
      </c>
      <c r="T131" s="97">
        <v>495</v>
      </c>
      <c r="U131" s="97"/>
      <c r="V131" s="98"/>
      <c r="W131" s="84" t="s">
        <v>1003</v>
      </c>
      <c r="X131" s="97">
        <v>696.19</v>
      </c>
      <c r="Y131" s="97">
        <v>716.66</v>
      </c>
      <c r="Z131" s="97">
        <v>610.69000000000005</v>
      </c>
      <c r="AA131" s="97">
        <v>450.38</v>
      </c>
      <c r="AB131" s="97"/>
      <c r="AC131" s="98">
        <v>629.75</v>
      </c>
      <c r="AD131" s="84" t="s">
        <v>1004</v>
      </c>
      <c r="AE131" s="87">
        <v>0.51129972389814904</v>
      </c>
      <c r="AF131" s="97">
        <v>602.78</v>
      </c>
      <c r="AG131" s="97">
        <v>628.77</v>
      </c>
      <c r="AH131" s="97">
        <v>632.77</v>
      </c>
      <c r="AI131" s="97"/>
      <c r="AJ131" s="97"/>
      <c r="AK131" s="98">
        <v>421.77</v>
      </c>
      <c r="AL131" s="88" t="s">
        <v>1005</v>
      </c>
      <c r="AM131" s="89">
        <v>1</v>
      </c>
      <c r="AN131" s="97">
        <v>673.17</v>
      </c>
      <c r="AO131" s="97">
        <v>739.67</v>
      </c>
      <c r="AP131" s="97">
        <v>661.82</v>
      </c>
      <c r="AQ131" s="97">
        <v>769.78</v>
      </c>
      <c r="AR131" s="97"/>
      <c r="AS131" s="98"/>
      <c r="AT131" s="84" t="s">
        <v>1006</v>
      </c>
      <c r="AU131" s="87">
        <v>3.9371628804283597E-2</v>
      </c>
      <c r="AV131" s="97">
        <v>643.66</v>
      </c>
      <c r="AW131" s="97">
        <v>713.46</v>
      </c>
      <c r="AX131" s="97">
        <v>611.35</v>
      </c>
      <c r="AY131" s="97"/>
      <c r="AZ131" s="97"/>
      <c r="BA131" s="98">
        <v>456.56</v>
      </c>
      <c r="BB131" s="84" t="s">
        <v>1007</v>
      </c>
      <c r="BC131" s="97">
        <v>775.75</v>
      </c>
      <c r="BD131" s="97">
        <v>808.59</v>
      </c>
      <c r="BE131" s="97">
        <v>676.91</v>
      </c>
      <c r="BF131" s="97"/>
      <c r="BG131" s="97"/>
      <c r="BH131" s="98">
        <v>569.33000000000004</v>
      </c>
      <c r="BI131" s="84" t="s">
        <v>1008</v>
      </c>
      <c r="BJ131" s="87">
        <v>0.134386926839757</v>
      </c>
      <c r="BK131" s="97">
        <v>797.59</v>
      </c>
      <c r="BL131" s="97">
        <v>831.72</v>
      </c>
      <c r="BM131" s="97">
        <v>910.53</v>
      </c>
      <c r="BN131" s="97">
        <v>731.2</v>
      </c>
      <c r="BO131" s="97"/>
      <c r="BP131" s="98"/>
      <c r="BQ131" s="84" t="s">
        <v>1009</v>
      </c>
      <c r="BR131" s="87">
        <v>1</v>
      </c>
      <c r="BS131" s="97">
        <v>709.5</v>
      </c>
      <c r="BT131" s="97">
        <v>731.33</v>
      </c>
      <c r="BU131" s="97">
        <v>747.83</v>
      </c>
      <c r="BV131" s="97"/>
      <c r="BW131" s="97"/>
      <c r="BX131" s="98">
        <v>445.33</v>
      </c>
      <c r="BY131" s="84" t="s">
        <v>1010</v>
      </c>
      <c r="BZ131" s="97">
        <v>739.3</v>
      </c>
      <c r="CA131" s="97">
        <v>724.55</v>
      </c>
      <c r="CB131" s="97">
        <v>585.54</v>
      </c>
      <c r="CC131" s="97">
        <v>464.97</v>
      </c>
      <c r="CD131" s="97"/>
      <c r="CE131" s="98">
        <v>630.94000000000005</v>
      </c>
      <c r="CF131" s="84" t="s">
        <v>1011</v>
      </c>
      <c r="CG131" s="97">
        <v>693.72</v>
      </c>
      <c r="CH131" s="97">
        <v>771.74</v>
      </c>
      <c r="CI131" s="97">
        <v>667.8</v>
      </c>
      <c r="CJ131" s="97"/>
      <c r="CK131" s="97"/>
      <c r="CL131" s="98"/>
      <c r="CM131" s="84" t="s">
        <v>1012</v>
      </c>
      <c r="CN131" s="97">
        <v>669.7</v>
      </c>
      <c r="CO131" s="97">
        <v>670.4</v>
      </c>
      <c r="CP131" s="97">
        <v>689.11</v>
      </c>
      <c r="CQ131" s="97">
        <v>534.30999999999995</v>
      </c>
      <c r="CR131" s="97"/>
      <c r="CS131" s="98">
        <v>604.20000000000005</v>
      </c>
      <c r="CT131" s="84" t="s">
        <v>1013</v>
      </c>
      <c r="CU131" s="97">
        <v>688.79</v>
      </c>
      <c r="CV131" s="97">
        <v>765.89</v>
      </c>
      <c r="CW131" s="97"/>
      <c r="CX131" s="97">
        <v>553.35</v>
      </c>
      <c r="CY131" s="97"/>
      <c r="CZ131" s="98"/>
      <c r="DA131" s="84" t="s">
        <v>1014</v>
      </c>
      <c r="DB131" s="87">
        <v>0.133058346084758</v>
      </c>
      <c r="DC131" s="97">
        <v>681.68</v>
      </c>
      <c r="DD131" s="97">
        <v>782.49</v>
      </c>
      <c r="DE131" s="97">
        <v>557.59</v>
      </c>
      <c r="DF131" s="97">
        <v>635.22</v>
      </c>
      <c r="DG131" s="97"/>
      <c r="DH131" s="98">
        <v>604.27</v>
      </c>
      <c r="DI131" s="84" t="s">
        <v>1015</v>
      </c>
      <c r="DJ131" s="87">
        <v>2.77238702522872E-3</v>
      </c>
      <c r="DK131" s="97">
        <v>710.91</v>
      </c>
      <c r="DL131" s="97">
        <v>764</v>
      </c>
      <c r="DM131" s="97">
        <v>764</v>
      </c>
      <c r="DN131" s="97">
        <v>640.26</v>
      </c>
      <c r="DO131" s="97"/>
      <c r="DP131" s="98">
        <v>559.28</v>
      </c>
      <c r="DQ131" s="84" t="s">
        <v>1016</v>
      </c>
      <c r="DR131" s="97">
        <v>656.82</v>
      </c>
      <c r="DS131" s="97">
        <v>685.51</v>
      </c>
      <c r="DT131" s="97">
        <v>582.09</v>
      </c>
      <c r="DU131" s="97">
        <v>569.74</v>
      </c>
      <c r="DV131" s="97"/>
      <c r="DW131" s="98"/>
      <c r="DX131" s="84" t="s">
        <v>1017</v>
      </c>
      <c r="DY131" s="97">
        <v>675.76</v>
      </c>
      <c r="DZ131" s="97">
        <v>667.13</v>
      </c>
      <c r="EA131" s="97">
        <v>723.87</v>
      </c>
      <c r="EB131" s="97">
        <v>572.83000000000004</v>
      </c>
      <c r="EC131" s="97"/>
      <c r="ED131" s="98">
        <v>494.6</v>
      </c>
      <c r="EE131" s="84" t="s">
        <v>1018</v>
      </c>
      <c r="EF131" s="87">
        <v>1</v>
      </c>
      <c r="EG131" s="97">
        <v>670.69</v>
      </c>
      <c r="EH131" s="97">
        <v>697.07</v>
      </c>
      <c r="EI131" s="97">
        <v>575.34</v>
      </c>
      <c r="EJ131" s="97"/>
      <c r="EK131" s="97">
        <v>323.74</v>
      </c>
      <c r="EL131" s="98">
        <v>443.47</v>
      </c>
      <c r="EM131" s="84" t="s">
        <v>1019</v>
      </c>
      <c r="EN131" s="97">
        <v>702.49</v>
      </c>
      <c r="EO131" s="97">
        <v>771.65</v>
      </c>
      <c r="EP131" s="97">
        <v>618.91</v>
      </c>
      <c r="EQ131" s="97"/>
      <c r="ER131" s="97"/>
      <c r="ES131" s="98">
        <v>602.9</v>
      </c>
      <c r="ET131" s="84" t="s">
        <v>1020</v>
      </c>
      <c r="EU131" s="87">
        <v>1</v>
      </c>
      <c r="EV131" s="97">
        <v>643.42999999999995</v>
      </c>
      <c r="EW131" s="97">
        <v>654.21</v>
      </c>
      <c r="EX131" s="97">
        <v>654.21</v>
      </c>
      <c r="EY131" s="97"/>
      <c r="EZ131" s="97"/>
      <c r="FA131" s="98">
        <v>421.83</v>
      </c>
      <c r="FB131" s="84" t="s">
        <v>1021</v>
      </c>
      <c r="FC131" s="97">
        <v>586.21</v>
      </c>
      <c r="FD131" s="97">
        <v>553.02</v>
      </c>
      <c r="FE131" s="97">
        <v>615.37</v>
      </c>
      <c r="FF131" s="97"/>
      <c r="FG131" s="97"/>
      <c r="FH131" s="98"/>
      <c r="FI131" s="84" t="s">
        <v>1022</v>
      </c>
      <c r="FJ131" s="97">
        <v>778.03</v>
      </c>
      <c r="FK131" s="97">
        <v>788.5</v>
      </c>
      <c r="FL131" s="97">
        <v>677.76</v>
      </c>
      <c r="FM131" s="97">
        <v>592.64</v>
      </c>
      <c r="FN131" s="97"/>
      <c r="FO131" s="98">
        <v>520.29</v>
      </c>
      <c r="FP131" s="84" t="s">
        <v>1023</v>
      </c>
      <c r="FQ131" s="87">
        <v>0.21780323655609499</v>
      </c>
      <c r="FR131" s="97">
        <v>672.11</v>
      </c>
      <c r="FS131" s="97">
        <v>712.37</v>
      </c>
      <c r="FT131" s="97">
        <v>686.06</v>
      </c>
      <c r="FU131" s="97">
        <v>510.21</v>
      </c>
      <c r="FV131" s="97">
        <v>419.01</v>
      </c>
      <c r="FW131" s="98">
        <v>448.3</v>
      </c>
      <c r="FX131" s="84" t="s">
        <v>1024</v>
      </c>
      <c r="FY131" s="97">
        <v>722.26</v>
      </c>
      <c r="FZ131" s="97">
        <v>716.73</v>
      </c>
      <c r="GA131" s="97">
        <v>687.22</v>
      </c>
      <c r="GB131" s="97">
        <v>715.59</v>
      </c>
      <c r="GC131" s="97"/>
      <c r="GD131" s="98">
        <v>469.51</v>
      </c>
      <c r="GE131" s="84" t="s">
        <v>1025</v>
      </c>
      <c r="GF131" s="87">
        <v>0.20204877457418199</v>
      </c>
      <c r="GG131" s="97">
        <v>687.3</v>
      </c>
      <c r="GH131" s="97">
        <v>697.99</v>
      </c>
      <c r="GI131" s="97">
        <v>539.95000000000005</v>
      </c>
      <c r="GJ131" s="97">
        <v>586.22</v>
      </c>
      <c r="GK131" s="97"/>
      <c r="GL131" s="98">
        <v>484.57</v>
      </c>
      <c r="GM131" s="84" t="s">
        <v>1026</v>
      </c>
      <c r="GN131" s="87">
        <v>9.8850370194636397E-2</v>
      </c>
      <c r="GO131" s="97">
        <v>781.35</v>
      </c>
      <c r="GP131" s="97">
        <v>1082.79</v>
      </c>
      <c r="GQ131" s="97">
        <v>663.23</v>
      </c>
      <c r="GR131" s="97">
        <v>536.55999999999995</v>
      </c>
      <c r="GS131" s="97"/>
      <c r="GT131" s="98"/>
      <c r="GU131" s="84" t="s">
        <v>1027</v>
      </c>
      <c r="GV131" s="87">
        <v>1</v>
      </c>
      <c r="GW131" s="97">
        <v>610.41</v>
      </c>
      <c r="GX131" s="97">
        <v>662.35</v>
      </c>
      <c r="GY131" s="97">
        <v>646.19000000000005</v>
      </c>
      <c r="GZ131" s="97"/>
      <c r="HA131" s="97"/>
      <c r="HB131" s="98">
        <v>491.37</v>
      </c>
      <c r="HC131" s="84" t="s">
        <v>1028</v>
      </c>
      <c r="HD131" s="87">
        <v>1</v>
      </c>
      <c r="HE131" s="97">
        <v>663.85</v>
      </c>
      <c r="HF131" s="97">
        <v>707.35</v>
      </c>
      <c r="HG131" s="97"/>
      <c r="HH131" s="97">
        <v>491.65</v>
      </c>
      <c r="HI131" s="97">
        <v>485.01</v>
      </c>
      <c r="HJ131" s="98">
        <v>501.72</v>
      </c>
      <c r="HK131" s="99"/>
      <c r="HL131" s="87"/>
      <c r="HM131" s="97"/>
      <c r="HN131" s="97"/>
      <c r="HO131" s="97"/>
      <c r="HP131" s="97"/>
      <c r="HQ131" s="97"/>
      <c r="HR131" s="98"/>
    </row>
    <row r="132" spans="1:226" x14ac:dyDescent="0.35">
      <c r="A132" s="100">
        <v>44473</v>
      </c>
      <c r="B132" s="101" t="s">
        <v>1000</v>
      </c>
      <c r="C132" s="102">
        <v>696.57155985514282</v>
      </c>
      <c r="D132" s="102">
        <v>704.21933619990898</v>
      </c>
      <c r="E132" s="102">
        <v>628.00734834909008</v>
      </c>
      <c r="F132" s="102">
        <v>523.70372688362534</v>
      </c>
      <c r="G132" s="102">
        <v>397.85190008002746</v>
      </c>
      <c r="H132" s="103">
        <v>455.72115772456664</v>
      </c>
      <c r="I132" s="101" t="s">
        <v>1001</v>
      </c>
      <c r="J132" s="102">
        <v>699.78721516286271</v>
      </c>
      <c r="K132" s="102">
        <v>695.09408704755197</v>
      </c>
      <c r="L132" s="102">
        <v>600.84764099300526</v>
      </c>
      <c r="M132" s="102">
        <v>521.31531568484593</v>
      </c>
      <c r="N132" s="102">
        <v>338.8</v>
      </c>
      <c r="O132" s="103">
        <v>784.22284687530998</v>
      </c>
      <c r="P132" s="84" t="s">
        <v>1002</v>
      </c>
      <c r="Q132" s="97">
        <v>629.05999999999995</v>
      </c>
      <c r="R132" s="97">
        <v>684.04</v>
      </c>
      <c r="S132" s="97">
        <v>582.64</v>
      </c>
      <c r="T132" s="97">
        <v>478</v>
      </c>
      <c r="U132" s="97"/>
      <c r="V132" s="98"/>
      <c r="W132" s="84" t="s">
        <v>1003</v>
      </c>
      <c r="X132" s="97">
        <v>675.69</v>
      </c>
      <c r="Y132" s="97">
        <v>698.18</v>
      </c>
      <c r="Z132" s="97">
        <v>587.54999999999995</v>
      </c>
      <c r="AA132" s="97">
        <v>438.88</v>
      </c>
      <c r="AB132" s="97"/>
      <c r="AC132" s="98">
        <v>606.61</v>
      </c>
      <c r="AD132" s="84" t="s">
        <v>1004</v>
      </c>
      <c r="AE132" s="87">
        <v>0.51129972389814904</v>
      </c>
      <c r="AF132" s="97">
        <v>589.53</v>
      </c>
      <c r="AG132" s="97">
        <v>611.51</v>
      </c>
      <c r="AH132" s="97">
        <v>632.78</v>
      </c>
      <c r="AI132" s="97"/>
      <c r="AJ132" s="97"/>
      <c r="AK132" s="98">
        <v>407.15</v>
      </c>
      <c r="AL132" s="88" t="s">
        <v>1005</v>
      </c>
      <c r="AM132" s="89">
        <v>1</v>
      </c>
      <c r="AN132" s="97">
        <v>660.7</v>
      </c>
      <c r="AO132" s="97">
        <v>716.15</v>
      </c>
      <c r="AP132" s="97">
        <v>620.57000000000005</v>
      </c>
      <c r="AQ132" s="97">
        <v>714.15</v>
      </c>
      <c r="AR132" s="97"/>
      <c r="AS132" s="98"/>
      <c r="AT132" s="84" t="s">
        <v>1006</v>
      </c>
      <c r="AU132" s="87">
        <v>3.94944707740916E-2</v>
      </c>
      <c r="AV132" s="97">
        <v>613.29</v>
      </c>
      <c r="AW132" s="97">
        <v>675.05</v>
      </c>
      <c r="AX132" s="97">
        <v>570.63</v>
      </c>
      <c r="AY132" s="97"/>
      <c r="AZ132" s="97"/>
      <c r="BA132" s="98">
        <v>429.1</v>
      </c>
      <c r="BB132" s="84" t="s">
        <v>1007</v>
      </c>
      <c r="BC132" s="97">
        <v>746.34</v>
      </c>
      <c r="BD132" s="97">
        <v>768.26</v>
      </c>
      <c r="BE132" s="97">
        <v>631.92999999999995</v>
      </c>
      <c r="BF132" s="97"/>
      <c r="BG132" s="97"/>
      <c r="BH132" s="98">
        <v>556.1</v>
      </c>
      <c r="BI132" s="84" t="s">
        <v>1008</v>
      </c>
      <c r="BJ132" s="87">
        <v>0.13445558931884799</v>
      </c>
      <c r="BK132" s="97">
        <v>787.24</v>
      </c>
      <c r="BL132" s="97">
        <v>789.12</v>
      </c>
      <c r="BM132" s="97">
        <v>894.86</v>
      </c>
      <c r="BN132" s="97">
        <v>684.51</v>
      </c>
      <c r="BO132" s="97"/>
      <c r="BP132" s="98"/>
      <c r="BQ132" s="84" t="s">
        <v>1009</v>
      </c>
      <c r="BR132" s="87">
        <v>1</v>
      </c>
      <c r="BS132" s="97">
        <v>677</v>
      </c>
      <c r="BT132" s="97">
        <v>706.33</v>
      </c>
      <c r="BU132" s="97">
        <v>732.83</v>
      </c>
      <c r="BV132" s="97"/>
      <c r="BW132" s="97"/>
      <c r="BX132" s="98">
        <v>405.33</v>
      </c>
      <c r="BY132" s="84" t="s">
        <v>1010</v>
      </c>
      <c r="BZ132" s="97">
        <v>724.13</v>
      </c>
      <c r="CA132" s="97">
        <v>703.21</v>
      </c>
      <c r="CB132" s="97">
        <v>558.19000000000005</v>
      </c>
      <c r="CC132" s="97">
        <v>466.62</v>
      </c>
      <c r="CD132" s="97"/>
      <c r="CE132" s="98">
        <v>619.5</v>
      </c>
      <c r="CF132" s="84" t="s">
        <v>1011</v>
      </c>
      <c r="CG132" s="97">
        <v>679.2</v>
      </c>
      <c r="CH132" s="97">
        <v>748.35</v>
      </c>
      <c r="CI132" s="97">
        <v>636.54999999999995</v>
      </c>
      <c r="CJ132" s="97"/>
      <c r="CK132" s="97"/>
      <c r="CL132" s="98"/>
      <c r="CM132" s="84" t="s">
        <v>1012</v>
      </c>
      <c r="CN132" s="97">
        <v>645.42999999999995</v>
      </c>
      <c r="CO132" s="97">
        <v>638.41999999999996</v>
      </c>
      <c r="CP132" s="97">
        <v>648.67999999999995</v>
      </c>
      <c r="CQ132" s="97">
        <v>513.37</v>
      </c>
      <c r="CR132" s="97"/>
      <c r="CS132" s="98">
        <v>591.65</v>
      </c>
      <c r="CT132" s="84" t="s">
        <v>1013</v>
      </c>
      <c r="CU132" s="97">
        <v>666.66</v>
      </c>
      <c r="CV132" s="97">
        <v>737.43</v>
      </c>
      <c r="CW132" s="97"/>
      <c r="CX132" s="97">
        <v>533.85</v>
      </c>
      <c r="CY132" s="97"/>
      <c r="CZ132" s="98"/>
      <c r="DA132" s="84" t="s">
        <v>1014</v>
      </c>
      <c r="DB132" s="87">
        <v>0.13345789403443201</v>
      </c>
      <c r="DC132" s="97">
        <v>660.14</v>
      </c>
      <c r="DD132" s="97">
        <v>755.16</v>
      </c>
      <c r="DE132" s="97">
        <v>536.1</v>
      </c>
      <c r="DF132" s="97">
        <v>637.13</v>
      </c>
      <c r="DG132" s="97"/>
      <c r="DH132" s="98">
        <v>593.27</v>
      </c>
      <c r="DI132" s="84" t="s">
        <v>1015</v>
      </c>
      <c r="DJ132" s="87">
        <v>2.8097780275358202E-3</v>
      </c>
      <c r="DK132" s="97">
        <v>683.93</v>
      </c>
      <c r="DL132" s="97">
        <v>743.47</v>
      </c>
      <c r="DM132" s="97">
        <v>743.47</v>
      </c>
      <c r="DN132" s="97">
        <v>643.28</v>
      </c>
      <c r="DO132" s="97"/>
      <c r="DP132" s="98">
        <v>546.71</v>
      </c>
      <c r="DQ132" s="84" t="s">
        <v>1016</v>
      </c>
      <c r="DR132" s="97">
        <v>637.71</v>
      </c>
      <c r="DS132" s="97">
        <v>660.39</v>
      </c>
      <c r="DT132" s="97">
        <v>548.97</v>
      </c>
      <c r="DU132" s="97">
        <v>547.01</v>
      </c>
      <c r="DV132" s="97"/>
      <c r="DW132" s="98"/>
      <c r="DX132" s="84" t="s">
        <v>1017</v>
      </c>
      <c r="DY132" s="97">
        <v>654.29999999999995</v>
      </c>
      <c r="DZ132" s="97">
        <v>642.21</v>
      </c>
      <c r="EA132" s="97">
        <v>708.56</v>
      </c>
      <c r="EB132" s="97">
        <v>559.39</v>
      </c>
      <c r="EC132" s="97"/>
      <c r="ED132" s="98">
        <v>440.8</v>
      </c>
      <c r="EE132" s="84" t="s">
        <v>1018</v>
      </c>
      <c r="EF132" s="87">
        <v>1</v>
      </c>
      <c r="EG132" s="97">
        <v>644.99</v>
      </c>
      <c r="EH132" s="97">
        <v>662.4</v>
      </c>
      <c r="EI132" s="97">
        <v>545.22</v>
      </c>
      <c r="EJ132" s="97"/>
      <c r="EK132" s="97">
        <v>323.74</v>
      </c>
      <c r="EL132" s="98">
        <v>423.95</v>
      </c>
      <c r="EM132" s="84" t="s">
        <v>1019</v>
      </c>
      <c r="EN132" s="97">
        <v>678.56</v>
      </c>
      <c r="EO132" s="97">
        <v>730.62</v>
      </c>
      <c r="EP132" s="97">
        <v>574.16999999999996</v>
      </c>
      <c r="EQ132" s="97"/>
      <c r="ER132" s="97"/>
      <c r="ES132" s="98">
        <v>561.23</v>
      </c>
      <c r="ET132" s="84" t="s">
        <v>1020</v>
      </c>
      <c r="EU132" s="87">
        <v>1</v>
      </c>
      <c r="EV132" s="97">
        <v>628.13</v>
      </c>
      <c r="EW132" s="97">
        <v>637.57000000000005</v>
      </c>
      <c r="EX132" s="97">
        <v>637.57000000000005</v>
      </c>
      <c r="EY132" s="97"/>
      <c r="EZ132" s="97"/>
      <c r="FA132" s="98">
        <v>414.47</v>
      </c>
      <c r="FB132" s="84" t="s">
        <v>1021</v>
      </c>
      <c r="FC132" s="97">
        <v>586.21</v>
      </c>
      <c r="FD132" s="97">
        <v>553.02</v>
      </c>
      <c r="FE132" s="97">
        <v>615.37</v>
      </c>
      <c r="FF132" s="97"/>
      <c r="FG132" s="97"/>
      <c r="FH132" s="98"/>
      <c r="FI132" s="84" t="s">
        <v>1022</v>
      </c>
      <c r="FJ132" s="97">
        <v>717.7</v>
      </c>
      <c r="FK132" s="97">
        <v>723.21</v>
      </c>
      <c r="FL132" s="97">
        <v>619.08000000000004</v>
      </c>
      <c r="FM132" s="97">
        <v>555.64</v>
      </c>
      <c r="FN132" s="97"/>
      <c r="FO132" s="98">
        <v>477.32</v>
      </c>
      <c r="FP132" s="84" t="s">
        <v>1023</v>
      </c>
      <c r="FQ132" s="87">
        <v>0.21889022655138399</v>
      </c>
      <c r="FR132" s="97">
        <v>672.89</v>
      </c>
      <c r="FS132" s="97">
        <v>703.93</v>
      </c>
      <c r="FT132" s="97">
        <v>658.5</v>
      </c>
      <c r="FU132" s="97">
        <v>479.84</v>
      </c>
      <c r="FV132" s="97">
        <v>403.31</v>
      </c>
      <c r="FW132" s="98">
        <v>436.65</v>
      </c>
      <c r="FX132" s="84" t="s">
        <v>1024</v>
      </c>
      <c r="FY132" s="97">
        <v>710.07</v>
      </c>
      <c r="FZ132" s="97">
        <v>707.79</v>
      </c>
      <c r="GA132" s="97">
        <v>659.58</v>
      </c>
      <c r="GB132" s="97">
        <v>696.54</v>
      </c>
      <c r="GC132" s="97"/>
      <c r="GD132" s="98">
        <v>463.82</v>
      </c>
      <c r="GE132" s="84" t="s">
        <v>1025</v>
      </c>
      <c r="GF132" s="87">
        <v>0.20211002869962399</v>
      </c>
      <c r="GG132" s="97">
        <v>666.81</v>
      </c>
      <c r="GH132" s="97">
        <v>676.71</v>
      </c>
      <c r="GI132" s="97">
        <v>503.87</v>
      </c>
      <c r="GJ132" s="97">
        <v>577.41999999999996</v>
      </c>
      <c r="GK132" s="97"/>
      <c r="GL132" s="98">
        <v>485.34</v>
      </c>
      <c r="GM132" s="84" t="s">
        <v>1026</v>
      </c>
      <c r="GN132" s="87">
        <v>9.8585300931631106E-2</v>
      </c>
      <c r="GO132" s="97">
        <v>755.12</v>
      </c>
      <c r="GP132" s="97">
        <v>1047.07</v>
      </c>
      <c r="GQ132" s="97">
        <v>635.26</v>
      </c>
      <c r="GR132" s="97">
        <v>509.39</v>
      </c>
      <c r="GS132" s="97"/>
      <c r="GT132" s="98"/>
      <c r="GU132" s="84" t="s">
        <v>1027</v>
      </c>
      <c r="GV132" s="87">
        <v>1</v>
      </c>
      <c r="GW132" s="97">
        <v>607.66999999999996</v>
      </c>
      <c r="GX132" s="97">
        <v>639.21</v>
      </c>
      <c r="GY132" s="97">
        <v>640.16999999999996</v>
      </c>
      <c r="GZ132" s="97"/>
      <c r="HA132" s="97"/>
      <c r="HB132" s="98">
        <v>491.26</v>
      </c>
      <c r="HC132" s="84" t="s">
        <v>1028</v>
      </c>
      <c r="HD132" s="87">
        <v>1</v>
      </c>
      <c r="HE132" s="97">
        <v>647.17999999999995</v>
      </c>
      <c r="HF132" s="97">
        <v>688.18</v>
      </c>
      <c r="HG132" s="97"/>
      <c r="HH132" s="97">
        <v>473.46</v>
      </c>
      <c r="HI132" s="97">
        <v>466.82</v>
      </c>
      <c r="HJ132" s="98">
        <v>490.05</v>
      </c>
      <c r="HK132" s="99"/>
      <c r="HL132" s="87"/>
      <c r="HM132" s="97"/>
      <c r="HN132" s="97"/>
      <c r="HO132" s="97"/>
      <c r="HP132" s="97"/>
      <c r="HQ132" s="97"/>
      <c r="HR132" s="98"/>
    </row>
    <row r="133" spans="1:226" x14ac:dyDescent="0.35">
      <c r="A133" s="100">
        <v>44466</v>
      </c>
      <c r="B133" s="101" t="s">
        <v>1000</v>
      </c>
      <c r="C133" s="102">
        <v>679.70129515639019</v>
      </c>
      <c r="D133" s="102">
        <v>680.87134467816213</v>
      </c>
      <c r="E133" s="102">
        <v>604.20257014456695</v>
      </c>
      <c r="F133" s="102">
        <v>508.4540193566815</v>
      </c>
      <c r="G133" s="102">
        <v>385.752948439465</v>
      </c>
      <c r="H133" s="103">
        <v>438.88537050341074</v>
      </c>
      <c r="I133" s="101" t="s">
        <v>1001</v>
      </c>
      <c r="J133" s="102">
        <v>683.63049471863633</v>
      </c>
      <c r="K133" s="102">
        <v>672.57620303636929</v>
      </c>
      <c r="L133" s="102">
        <v>578.23080056506456</v>
      </c>
      <c r="M133" s="102">
        <v>504.88952030141473</v>
      </c>
      <c r="N133" s="102">
        <v>338.8</v>
      </c>
      <c r="O133" s="103">
        <v>784.22284687530998</v>
      </c>
      <c r="P133" s="84" t="s">
        <v>1002</v>
      </c>
      <c r="Q133" s="97">
        <v>614.9</v>
      </c>
      <c r="R133" s="97">
        <v>659.04</v>
      </c>
      <c r="S133" s="97">
        <v>559.29</v>
      </c>
      <c r="T133" s="97">
        <v>453</v>
      </c>
      <c r="U133" s="97"/>
      <c r="V133" s="98"/>
      <c r="W133" s="84" t="s">
        <v>1003</v>
      </c>
      <c r="X133" s="97">
        <v>658.16</v>
      </c>
      <c r="Y133" s="97">
        <v>663.63</v>
      </c>
      <c r="Z133" s="97">
        <v>560.03</v>
      </c>
      <c r="AA133" s="97">
        <v>412.94</v>
      </c>
      <c r="AB133" s="97"/>
      <c r="AC133" s="98">
        <v>580.99</v>
      </c>
      <c r="AD133" s="84" t="s">
        <v>1004</v>
      </c>
      <c r="AE133" s="87">
        <v>0.51129972389814904</v>
      </c>
      <c r="AF133" s="97">
        <v>584.25</v>
      </c>
      <c r="AG133" s="97">
        <v>598.13</v>
      </c>
      <c r="AH133" s="97">
        <v>577.67999999999995</v>
      </c>
      <c r="AI133" s="97"/>
      <c r="AJ133" s="97"/>
      <c r="AK133" s="98">
        <v>404.13</v>
      </c>
      <c r="AL133" s="88" t="s">
        <v>1005</v>
      </c>
      <c r="AM133" s="89">
        <v>1</v>
      </c>
      <c r="AN133" s="97">
        <v>660.15</v>
      </c>
      <c r="AO133" s="97">
        <v>715.42</v>
      </c>
      <c r="AP133" s="97">
        <v>620.33000000000004</v>
      </c>
      <c r="AQ133" s="97">
        <v>714.15</v>
      </c>
      <c r="AR133" s="97"/>
      <c r="AS133" s="98"/>
      <c r="AT133" s="84" t="s">
        <v>1006</v>
      </c>
      <c r="AU133" s="87">
        <v>3.9303541249066501E-2</v>
      </c>
      <c r="AV133" s="97">
        <v>598.28</v>
      </c>
      <c r="AW133" s="97">
        <v>650.51</v>
      </c>
      <c r="AX133" s="97">
        <v>535.78</v>
      </c>
      <c r="AY133" s="97"/>
      <c r="AZ133" s="97"/>
      <c r="BA133" s="98">
        <v>420.37</v>
      </c>
      <c r="BB133" s="84" t="s">
        <v>1007</v>
      </c>
      <c r="BC133" s="97">
        <v>717.77</v>
      </c>
      <c r="BD133" s="97">
        <v>737.16</v>
      </c>
      <c r="BE133" s="97">
        <v>610.08000000000004</v>
      </c>
      <c r="BF133" s="97"/>
      <c r="BG133" s="97"/>
      <c r="BH133" s="98">
        <v>534.25</v>
      </c>
      <c r="BI133" s="84" t="s">
        <v>1008</v>
      </c>
      <c r="BJ133" s="87">
        <v>0.13448090371167301</v>
      </c>
      <c r="BK133" s="97">
        <v>744.35</v>
      </c>
      <c r="BL133" s="97">
        <v>756.99</v>
      </c>
      <c r="BM133" s="97">
        <v>862.75</v>
      </c>
      <c r="BN133" s="97">
        <v>684.64</v>
      </c>
      <c r="BO133" s="97"/>
      <c r="BP133" s="98"/>
      <c r="BQ133" s="84" t="s">
        <v>1009</v>
      </c>
      <c r="BR133" s="87">
        <v>1</v>
      </c>
      <c r="BS133" s="97">
        <v>661.17</v>
      </c>
      <c r="BT133" s="97">
        <v>681.33</v>
      </c>
      <c r="BU133" s="97">
        <v>696.17</v>
      </c>
      <c r="BV133" s="97"/>
      <c r="BW133" s="97"/>
      <c r="BX133" s="98">
        <v>386.17</v>
      </c>
      <c r="BY133" s="84" t="s">
        <v>1010</v>
      </c>
      <c r="BZ133" s="97">
        <v>715.31</v>
      </c>
      <c r="CA133" s="97">
        <v>687.92</v>
      </c>
      <c r="CB133" s="97">
        <v>540.16999999999996</v>
      </c>
      <c r="CC133" s="97">
        <v>452.23</v>
      </c>
      <c r="CD133" s="97"/>
      <c r="CE133" s="98">
        <v>618.34</v>
      </c>
      <c r="CF133" s="84" t="s">
        <v>1011</v>
      </c>
      <c r="CG133" s="97">
        <v>662.27</v>
      </c>
      <c r="CH133" s="97">
        <v>729</v>
      </c>
      <c r="CI133" s="97">
        <v>610.64</v>
      </c>
      <c r="CJ133" s="97"/>
      <c r="CK133" s="97"/>
      <c r="CL133" s="98"/>
      <c r="CM133" s="84" t="s">
        <v>1012</v>
      </c>
      <c r="CN133" s="97">
        <v>631.39</v>
      </c>
      <c r="CO133" s="97">
        <v>612.48</v>
      </c>
      <c r="CP133" s="97">
        <v>624.91</v>
      </c>
      <c r="CQ133" s="97">
        <v>495.45</v>
      </c>
      <c r="CR133" s="97"/>
      <c r="CS133" s="98">
        <v>593.91</v>
      </c>
      <c r="CT133" s="84" t="s">
        <v>1013</v>
      </c>
      <c r="CU133" s="97">
        <v>660.61</v>
      </c>
      <c r="CV133" s="97">
        <v>717.71</v>
      </c>
      <c r="CW133" s="97"/>
      <c r="CX133" s="97">
        <v>517.64</v>
      </c>
      <c r="CY133" s="97"/>
      <c r="CZ133" s="98"/>
      <c r="DA133" s="84" t="s">
        <v>1014</v>
      </c>
      <c r="DB133" s="87">
        <v>0.133283574132324</v>
      </c>
      <c r="DC133" s="97">
        <v>670.26</v>
      </c>
      <c r="DD133" s="97">
        <v>735.09</v>
      </c>
      <c r="DE133" s="97">
        <v>520.15</v>
      </c>
      <c r="DF133" s="97">
        <v>614.57000000000005</v>
      </c>
      <c r="DG133" s="97"/>
      <c r="DH133" s="98">
        <v>585.14</v>
      </c>
      <c r="DI133" s="84" t="s">
        <v>1015</v>
      </c>
      <c r="DJ133" s="87">
        <v>2.7922821321866402E-3</v>
      </c>
      <c r="DK133" s="97">
        <v>659.36</v>
      </c>
      <c r="DL133" s="97">
        <v>702.26</v>
      </c>
      <c r="DM133" s="97">
        <v>702.26</v>
      </c>
      <c r="DN133" s="97">
        <v>571.41999999999996</v>
      </c>
      <c r="DO133" s="97"/>
      <c r="DP133" s="98">
        <v>543.11</v>
      </c>
      <c r="DQ133" s="84" t="s">
        <v>1016</v>
      </c>
      <c r="DR133" s="97">
        <v>607.96</v>
      </c>
      <c r="DS133" s="97">
        <v>620.96</v>
      </c>
      <c r="DT133" s="97">
        <v>510.2</v>
      </c>
      <c r="DU133" s="97">
        <v>526.59</v>
      </c>
      <c r="DV133" s="97"/>
      <c r="DW133" s="98"/>
      <c r="DX133" s="84" t="s">
        <v>1017</v>
      </c>
      <c r="DY133" s="97">
        <v>645.66999999999996</v>
      </c>
      <c r="DZ133" s="97">
        <v>631.35</v>
      </c>
      <c r="EA133" s="97">
        <v>684.55</v>
      </c>
      <c r="EB133" s="97">
        <v>534.5</v>
      </c>
      <c r="EC133" s="97"/>
      <c r="ED133" s="98">
        <v>436.87</v>
      </c>
      <c r="EE133" s="84" t="s">
        <v>1018</v>
      </c>
      <c r="EF133" s="87">
        <v>1</v>
      </c>
      <c r="EG133" s="97">
        <v>629.38</v>
      </c>
      <c r="EH133" s="97">
        <v>635.25</v>
      </c>
      <c r="EI133" s="97">
        <v>532.08000000000004</v>
      </c>
      <c r="EJ133" s="97"/>
      <c r="EK133" s="97">
        <v>323.74</v>
      </c>
      <c r="EL133" s="98">
        <v>401.66</v>
      </c>
      <c r="EM133" s="84" t="s">
        <v>1019</v>
      </c>
      <c r="EN133" s="97">
        <v>656.34</v>
      </c>
      <c r="EO133" s="97">
        <v>686.18</v>
      </c>
      <c r="EP133" s="97">
        <v>555.75</v>
      </c>
      <c r="EQ133" s="97"/>
      <c r="ER133" s="97"/>
      <c r="ES133" s="98">
        <v>561.23</v>
      </c>
      <c r="ET133" s="84" t="s">
        <v>1020</v>
      </c>
      <c r="EU133" s="87">
        <v>1</v>
      </c>
      <c r="EV133" s="97">
        <v>607.03</v>
      </c>
      <c r="EW133" s="97">
        <v>616.05999999999995</v>
      </c>
      <c r="EX133" s="97">
        <v>616.04999999999995</v>
      </c>
      <c r="EY133" s="97"/>
      <c r="EZ133" s="97"/>
      <c r="FA133" s="98">
        <v>394.97</v>
      </c>
      <c r="FB133" s="84" t="s">
        <v>1021</v>
      </c>
      <c r="FC133" s="97">
        <v>586.21</v>
      </c>
      <c r="FD133" s="97">
        <v>553.02</v>
      </c>
      <c r="FE133" s="97">
        <v>615.37</v>
      </c>
      <c r="FF133" s="97"/>
      <c r="FG133" s="97"/>
      <c r="FH133" s="98"/>
      <c r="FI133" s="84" t="s">
        <v>1022</v>
      </c>
      <c r="FJ133" s="97">
        <v>712.74</v>
      </c>
      <c r="FK133" s="97">
        <v>717.43</v>
      </c>
      <c r="FL133" s="97">
        <v>619.08000000000004</v>
      </c>
      <c r="FM133" s="97">
        <v>555.64</v>
      </c>
      <c r="FN133" s="97"/>
      <c r="FO133" s="98">
        <v>471.53</v>
      </c>
      <c r="FP133" s="84" t="s">
        <v>1023</v>
      </c>
      <c r="FQ133" s="87">
        <v>0.217604178000218</v>
      </c>
      <c r="FR133" s="97">
        <v>666.43</v>
      </c>
      <c r="FS133" s="97">
        <v>681.83</v>
      </c>
      <c r="FT133" s="97">
        <v>633.47</v>
      </c>
      <c r="FU133" s="97">
        <v>474.6</v>
      </c>
      <c r="FV133" s="97">
        <v>390.32</v>
      </c>
      <c r="FW133" s="98">
        <v>407.1</v>
      </c>
      <c r="FX133" s="84" t="s">
        <v>1024</v>
      </c>
      <c r="FY133" s="97">
        <v>689.74</v>
      </c>
      <c r="FZ133" s="97">
        <v>689.9</v>
      </c>
      <c r="GA133" s="97">
        <v>633.55999999999995</v>
      </c>
      <c r="GB133" s="97">
        <v>691.31</v>
      </c>
      <c r="GC133" s="97"/>
      <c r="GD133" s="98">
        <v>436.18</v>
      </c>
      <c r="GE133" s="84" t="s">
        <v>1025</v>
      </c>
      <c r="GF133" s="87">
        <v>0.20204061016264299</v>
      </c>
      <c r="GG133" s="97">
        <v>650.91999999999996</v>
      </c>
      <c r="GH133" s="97">
        <v>655.97</v>
      </c>
      <c r="GI133" s="97">
        <v>520.14</v>
      </c>
      <c r="GJ133" s="97">
        <v>596.1</v>
      </c>
      <c r="GK133" s="97"/>
      <c r="GL133" s="98">
        <v>483.25</v>
      </c>
      <c r="GM133" s="84" t="s">
        <v>1026</v>
      </c>
      <c r="GN133" s="87">
        <v>9.8291690420491906E-2</v>
      </c>
      <c r="GO133" s="97">
        <v>708.68</v>
      </c>
      <c r="GP133" s="97">
        <v>1000.63</v>
      </c>
      <c r="GQ133" s="97">
        <v>606.72</v>
      </c>
      <c r="GR133" s="97">
        <v>496.08</v>
      </c>
      <c r="GS133" s="97"/>
      <c r="GT133" s="98"/>
      <c r="GU133" s="84" t="s">
        <v>1027</v>
      </c>
      <c r="GV133" s="87">
        <v>1</v>
      </c>
      <c r="GW133" s="97">
        <v>614.82000000000005</v>
      </c>
      <c r="GX133" s="97">
        <v>620.74</v>
      </c>
      <c r="GY133" s="97">
        <v>613.27</v>
      </c>
      <c r="GZ133" s="97"/>
      <c r="HA133" s="97"/>
      <c r="HB133" s="98">
        <v>489.11</v>
      </c>
      <c r="HC133" s="84" t="s">
        <v>1028</v>
      </c>
      <c r="HD133" s="87">
        <v>1</v>
      </c>
      <c r="HE133" s="97">
        <v>647.17999999999995</v>
      </c>
      <c r="HF133" s="97">
        <v>672.35</v>
      </c>
      <c r="HG133" s="97"/>
      <c r="HH133" s="97">
        <v>466.34</v>
      </c>
      <c r="HI133" s="97">
        <v>459.7</v>
      </c>
      <c r="HJ133" s="98">
        <v>490.89</v>
      </c>
      <c r="HK133" s="99"/>
      <c r="HL133" s="87"/>
      <c r="HM133" s="97"/>
      <c r="HN133" s="97"/>
      <c r="HO133" s="97"/>
      <c r="HP133" s="97"/>
      <c r="HQ133" s="97"/>
      <c r="HR133" s="98"/>
    </row>
    <row r="134" spans="1:226" x14ac:dyDescent="0.35">
      <c r="A134" s="100">
        <v>44459</v>
      </c>
      <c r="B134" s="101" t="s">
        <v>1000</v>
      </c>
      <c r="C134" s="102">
        <v>679.80118089826738</v>
      </c>
      <c r="D134" s="102">
        <v>670.39999318223067</v>
      </c>
      <c r="E134" s="102">
        <v>589.99227345390523</v>
      </c>
      <c r="F134" s="102">
        <v>498.41141163401471</v>
      </c>
      <c r="G134" s="102">
        <v>385.417642620327</v>
      </c>
      <c r="H134" s="103">
        <v>434.18891775505659</v>
      </c>
      <c r="I134" s="101" t="s">
        <v>1001</v>
      </c>
      <c r="J134" s="102">
        <v>684.01036761259502</v>
      </c>
      <c r="K134" s="102">
        <v>662.84123306083666</v>
      </c>
      <c r="L134" s="102">
        <v>564.85161664901284</v>
      </c>
      <c r="M134" s="102">
        <v>496.6683106655513</v>
      </c>
      <c r="N134" s="102">
        <v>338.8</v>
      </c>
      <c r="O134" s="103">
        <v>784.22284687530998</v>
      </c>
      <c r="P134" s="84" t="s">
        <v>1002</v>
      </c>
      <c r="Q134" s="97">
        <v>611.55999999999995</v>
      </c>
      <c r="R134" s="97">
        <v>644.04</v>
      </c>
      <c r="S134" s="97">
        <v>542.6</v>
      </c>
      <c r="T134" s="97">
        <v>453</v>
      </c>
      <c r="U134" s="97"/>
      <c r="V134" s="98"/>
      <c r="W134" s="84" t="s">
        <v>1003</v>
      </c>
      <c r="X134" s="97">
        <v>669.23</v>
      </c>
      <c r="Y134" s="97">
        <v>662.28</v>
      </c>
      <c r="Z134" s="97">
        <v>543.99</v>
      </c>
      <c r="AA134" s="97">
        <v>399.49</v>
      </c>
      <c r="AB134" s="97"/>
      <c r="AC134" s="98">
        <v>580.99</v>
      </c>
      <c r="AD134" s="84" t="s">
        <v>1004</v>
      </c>
      <c r="AE134" s="87">
        <v>0.51129972389814904</v>
      </c>
      <c r="AF134" s="97">
        <v>584.25</v>
      </c>
      <c r="AG134" s="97">
        <v>593.75</v>
      </c>
      <c r="AH134" s="97">
        <v>577.51</v>
      </c>
      <c r="AI134" s="97"/>
      <c r="AJ134" s="97"/>
      <c r="AK134" s="98">
        <v>395.74</v>
      </c>
      <c r="AL134" s="88" t="s">
        <v>1005</v>
      </c>
      <c r="AM134" s="89">
        <v>1</v>
      </c>
      <c r="AN134" s="97">
        <v>651.21</v>
      </c>
      <c r="AO134" s="97">
        <v>694.07</v>
      </c>
      <c r="AP134" s="97">
        <v>617.52</v>
      </c>
      <c r="AQ134" s="97">
        <v>714.15</v>
      </c>
      <c r="AR134" s="97"/>
      <c r="AS134" s="98"/>
      <c r="AT134" s="84" t="s">
        <v>1006</v>
      </c>
      <c r="AU134" s="87">
        <v>3.9320541050644899E-2</v>
      </c>
      <c r="AV134" s="97">
        <v>594.9</v>
      </c>
      <c r="AW134" s="97">
        <v>642.66</v>
      </c>
      <c r="AX134" s="97">
        <v>519.6</v>
      </c>
      <c r="AY134" s="97"/>
      <c r="AZ134" s="97"/>
      <c r="BA134" s="98">
        <v>418.79</v>
      </c>
      <c r="BB134" s="84" t="s">
        <v>1007</v>
      </c>
      <c r="BC134" s="97">
        <v>720.29</v>
      </c>
      <c r="BD134" s="97">
        <v>722.88</v>
      </c>
      <c r="BE134" s="97">
        <v>596.63</v>
      </c>
      <c r="BF134" s="97"/>
      <c r="BG134" s="97"/>
      <c r="BH134" s="98">
        <v>531.73</v>
      </c>
      <c r="BI134" s="84" t="s">
        <v>1008</v>
      </c>
      <c r="BJ134" s="87">
        <v>0.13448271224734101</v>
      </c>
      <c r="BK134" s="97">
        <v>744.36</v>
      </c>
      <c r="BL134" s="97">
        <v>735.49</v>
      </c>
      <c r="BM134" s="97">
        <v>841.24</v>
      </c>
      <c r="BN134" s="97">
        <v>684.65</v>
      </c>
      <c r="BO134" s="97"/>
      <c r="BP134" s="98"/>
      <c r="BQ134" s="84" t="s">
        <v>1009</v>
      </c>
      <c r="BR134" s="87">
        <v>1</v>
      </c>
      <c r="BS134" s="97">
        <v>648.66999999999996</v>
      </c>
      <c r="BT134" s="97">
        <v>668</v>
      </c>
      <c r="BU134" s="97">
        <v>688.67</v>
      </c>
      <c r="BV134" s="97"/>
      <c r="BW134" s="97"/>
      <c r="BX134" s="98">
        <v>395.33</v>
      </c>
      <c r="BY134" s="84" t="s">
        <v>1010</v>
      </c>
      <c r="BZ134" s="97">
        <v>714.81</v>
      </c>
      <c r="CA134" s="97">
        <v>678.74</v>
      </c>
      <c r="CB134" s="97">
        <v>530.12</v>
      </c>
      <c r="CC134" s="97">
        <v>446.14</v>
      </c>
      <c r="CD134" s="97"/>
      <c r="CE134" s="98">
        <v>617.01</v>
      </c>
      <c r="CF134" s="84" t="s">
        <v>1011</v>
      </c>
      <c r="CG134" s="97">
        <v>664.69</v>
      </c>
      <c r="CH134" s="97">
        <v>718.51</v>
      </c>
      <c r="CI134" s="97">
        <v>599.79999999999995</v>
      </c>
      <c r="CJ134" s="97"/>
      <c r="CK134" s="97"/>
      <c r="CL134" s="98"/>
      <c r="CM134" s="84" t="s">
        <v>1012</v>
      </c>
      <c r="CN134" s="97">
        <v>633.28</v>
      </c>
      <c r="CO134" s="97">
        <v>602.35</v>
      </c>
      <c r="CP134" s="97">
        <v>609.54999999999995</v>
      </c>
      <c r="CQ134" s="97">
        <v>488.17</v>
      </c>
      <c r="CR134" s="97"/>
      <c r="CS134" s="98">
        <v>594.66999999999996</v>
      </c>
      <c r="CT134" s="84" t="s">
        <v>1013</v>
      </c>
      <c r="CU134" s="97">
        <v>659.66</v>
      </c>
      <c r="CV134" s="97">
        <v>709.84</v>
      </c>
      <c r="CW134" s="97"/>
      <c r="CX134" s="97">
        <v>510.42</v>
      </c>
      <c r="CY134" s="97"/>
      <c r="CZ134" s="98"/>
      <c r="DA134" s="84" t="s">
        <v>1014</v>
      </c>
      <c r="DB134" s="87">
        <v>0.133235627206715</v>
      </c>
      <c r="DC134" s="97">
        <v>674.07</v>
      </c>
      <c r="DD134" s="97">
        <v>715.42</v>
      </c>
      <c r="DE134" s="97">
        <v>505.04</v>
      </c>
      <c r="DF134" s="97">
        <v>601.03</v>
      </c>
      <c r="DG134" s="97"/>
      <c r="DH134" s="98">
        <v>565.85</v>
      </c>
      <c r="DI134" s="84" t="s">
        <v>1015</v>
      </c>
      <c r="DJ134" s="87">
        <v>2.8250981721614798E-3</v>
      </c>
      <c r="DK134" s="97">
        <v>675.26</v>
      </c>
      <c r="DL134" s="97">
        <v>685.35</v>
      </c>
      <c r="DM134" s="97">
        <v>685.35</v>
      </c>
      <c r="DN134" s="97">
        <v>595.92999999999995</v>
      </c>
      <c r="DO134" s="97"/>
      <c r="DP134" s="98">
        <v>552.92999999999995</v>
      </c>
      <c r="DQ134" s="84" t="s">
        <v>1016</v>
      </c>
      <c r="DR134" s="97">
        <v>617.96</v>
      </c>
      <c r="DS134" s="97">
        <v>630.07000000000005</v>
      </c>
      <c r="DT134" s="97">
        <v>494.16</v>
      </c>
      <c r="DU134" s="97">
        <v>520.32000000000005</v>
      </c>
      <c r="DV134" s="97"/>
      <c r="DW134" s="98"/>
      <c r="DX134" s="84" t="s">
        <v>1017</v>
      </c>
      <c r="DY134" s="97">
        <v>641</v>
      </c>
      <c r="DZ134" s="97">
        <v>625.75</v>
      </c>
      <c r="EA134" s="97">
        <v>669.27</v>
      </c>
      <c r="EB134" s="97">
        <v>524.83000000000004</v>
      </c>
      <c r="EC134" s="97"/>
      <c r="ED134" s="98">
        <v>434.71</v>
      </c>
      <c r="EE134" s="84" t="s">
        <v>1018</v>
      </c>
      <c r="EF134" s="87">
        <v>1</v>
      </c>
      <c r="EG134" s="97">
        <v>621.88</v>
      </c>
      <c r="EH134" s="97">
        <v>619.83000000000004</v>
      </c>
      <c r="EI134" s="97">
        <v>505.6</v>
      </c>
      <c r="EJ134" s="97"/>
      <c r="EK134" s="97">
        <v>323.74</v>
      </c>
      <c r="EL134" s="98">
        <v>395.75</v>
      </c>
      <c r="EM134" s="84" t="s">
        <v>1019</v>
      </c>
      <c r="EN134" s="97">
        <v>656.34</v>
      </c>
      <c r="EO134" s="97">
        <v>686.18</v>
      </c>
      <c r="EP134" s="97">
        <v>555.75</v>
      </c>
      <c r="EQ134" s="97"/>
      <c r="ER134" s="97"/>
      <c r="ES134" s="98">
        <v>535.30999999999995</v>
      </c>
      <c r="ET134" s="84" t="s">
        <v>1020</v>
      </c>
      <c r="EU134" s="87">
        <v>1</v>
      </c>
      <c r="EV134" s="97">
        <v>587.87</v>
      </c>
      <c r="EW134" s="97">
        <v>597.46</v>
      </c>
      <c r="EX134" s="97">
        <v>597.46</v>
      </c>
      <c r="EY134" s="97"/>
      <c r="EZ134" s="97"/>
      <c r="FA134" s="98">
        <v>392.81</v>
      </c>
      <c r="FB134" s="84" t="s">
        <v>1021</v>
      </c>
      <c r="FC134" s="97">
        <v>586.21</v>
      </c>
      <c r="FD134" s="97">
        <v>553.02</v>
      </c>
      <c r="FE134" s="97">
        <v>615.37</v>
      </c>
      <c r="FF134" s="97"/>
      <c r="FG134" s="97"/>
      <c r="FH134" s="98"/>
      <c r="FI134" s="84" t="s">
        <v>1022</v>
      </c>
      <c r="FJ134" s="97">
        <v>715.22</v>
      </c>
      <c r="FK134" s="97">
        <v>709.16</v>
      </c>
      <c r="FL134" s="97">
        <v>595.11</v>
      </c>
      <c r="FM134" s="97">
        <v>532.64</v>
      </c>
      <c r="FN134" s="97"/>
      <c r="FO134" s="98">
        <v>471.53</v>
      </c>
      <c r="FP134" s="84" t="s">
        <v>1023</v>
      </c>
      <c r="FQ134" s="87">
        <v>0.21740548296628001</v>
      </c>
      <c r="FR134" s="97">
        <v>663.08</v>
      </c>
      <c r="FS134" s="97">
        <v>670</v>
      </c>
      <c r="FT134" s="97">
        <v>612.72</v>
      </c>
      <c r="FU134" s="97">
        <v>471.49</v>
      </c>
      <c r="FV134" s="97">
        <v>389.96</v>
      </c>
      <c r="FW134" s="98">
        <v>398.98</v>
      </c>
      <c r="FX134" s="84" t="s">
        <v>1024</v>
      </c>
      <c r="FY134" s="97">
        <v>692.18</v>
      </c>
      <c r="FZ134" s="97">
        <v>679.33</v>
      </c>
      <c r="GA134" s="97">
        <v>627.05999999999995</v>
      </c>
      <c r="GB134" s="97">
        <v>669.74</v>
      </c>
      <c r="GC134" s="97"/>
      <c r="GD134" s="98">
        <v>435.37</v>
      </c>
      <c r="GE134" s="84" t="s">
        <v>1025</v>
      </c>
      <c r="GF134" s="87">
        <v>0.20204877457418199</v>
      </c>
      <c r="GG134" s="97">
        <v>656.65</v>
      </c>
      <c r="GH134" s="97">
        <v>650.87</v>
      </c>
      <c r="GI134" s="97">
        <v>482.52</v>
      </c>
      <c r="GJ134" s="97">
        <v>447.03</v>
      </c>
      <c r="GK134" s="97"/>
      <c r="GL134" s="98">
        <v>486.74</v>
      </c>
      <c r="GM134" s="84" t="s">
        <v>1026</v>
      </c>
      <c r="GN134" s="87">
        <v>9.7873215037240793E-2</v>
      </c>
      <c r="GO134" s="97">
        <v>701.52</v>
      </c>
      <c r="GP134" s="97">
        <v>974.6</v>
      </c>
      <c r="GQ134" s="97">
        <v>589.65</v>
      </c>
      <c r="GR134" s="97">
        <v>486.14</v>
      </c>
      <c r="GS134" s="97"/>
      <c r="GT134" s="98"/>
      <c r="GU134" s="84" t="s">
        <v>1027</v>
      </c>
      <c r="GV134" s="87">
        <v>1</v>
      </c>
      <c r="GW134" s="97">
        <v>606.03</v>
      </c>
      <c r="GX134" s="97">
        <v>613.04</v>
      </c>
      <c r="GY134" s="97">
        <v>618.97</v>
      </c>
      <c r="GZ134" s="97"/>
      <c r="HA134" s="97"/>
      <c r="HB134" s="98">
        <v>490.25</v>
      </c>
      <c r="HC134" s="84" t="s">
        <v>1028</v>
      </c>
      <c r="HD134" s="87">
        <v>1</v>
      </c>
      <c r="HE134" s="97">
        <v>639.67999999999995</v>
      </c>
      <c r="HF134" s="97">
        <v>660.68</v>
      </c>
      <c r="HG134" s="97"/>
      <c r="HH134" s="97">
        <v>459.59</v>
      </c>
      <c r="HI134" s="97">
        <v>449.95</v>
      </c>
      <c r="HJ134" s="98">
        <v>490.05</v>
      </c>
      <c r="HK134" s="99"/>
      <c r="HL134" s="87"/>
      <c r="HM134" s="97"/>
      <c r="HN134" s="97"/>
      <c r="HO134" s="97"/>
      <c r="HP134" s="97"/>
      <c r="HQ134" s="97"/>
      <c r="HR134" s="98"/>
    </row>
    <row r="135" spans="1:226" x14ac:dyDescent="0.35">
      <c r="A135" s="100">
        <v>44452</v>
      </c>
      <c r="B135" s="101" t="s">
        <v>1000</v>
      </c>
      <c r="C135" s="102">
        <v>675.35108498197826</v>
      </c>
      <c r="D135" s="102">
        <v>661.72031145627273</v>
      </c>
      <c r="E135" s="102">
        <v>575.01792746869057</v>
      </c>
      <c r="F135" s="102">
        <v>496.91505415447324</v>
      </c>
      <c r="G135" s="102">
        <v>374.26872413398883</v>
      </c>
      <c r="H135" s="103">
        <v>432.41078176563065</v>
      </c>
      <c r="I135" s="101" t="s">
        <v>1001</v>
      </c>
      <c r="J135" s="102">
        <v>678.11073112209272</v>
      </c>
      <c r="K135" s="102">
        <v>652.83439500981899</v>
      </c>
      <c r="L135" s="102">
        <v>550.16637163831149</v>
      </c>
      <c r="M135" s="102">
        <v>495.66769715123542</v>
      </c>
      <c r="N135" s="102">
        <v>338.8</v>
      </c>
      <c r="O135" s="103">
        <v>784.22284687530998</v>
      </c>
      <c r="P135" s="84" t="s">
        <v>1002</v>
      </c>
      <c r="Q135" s="97">
        <v>614.9</v>
      </c>
      <c r="R135" s="97">
        <v>638.20000000000005</v>
      </c>
      <c r="S135" s="97">
        <v>525.84</v>
      </c>
      <c r="T135" s="97">
        <v>442</v>
      </c>
      <c r="U135" s="97"/>
      <c r="V135" s="98"/>
      <c r="W135" s="84" t="s">
        <v>1003</v>
      </c>
      <c r="X135" s="97">
        <v>648.79</v>
      </c>
      <c r="Y135" s="97">
        <v>643.97</v>
      </c>
      <c r="Z135" s="97">
        <v>524.66</v>
      </c>
      <c r="AA135" s="97">
        <v>399.49</v>
      </c>
      <c r="AB135" s="97"/>
      <c r="AC135" s="98">
        <v>552.89</v>
      </c>
      <c r="AD135" s="84" t="s">
        <v>1004</v>
      </c>
      <c r="AE135" s="87">
        <v>0.51129972389814904</v>
      </c>
      <c r="AF135" s="97">
        <v>581.82000000000005</v>
      </c>
      <c r="AG135" s="97">
        <v>592.55999999999995</v>
      </c>
      <c r="AH135" s="97">
        <v>506.91</v>
      </c>
      <c r="AI135" s="97"/>
      <c r="AJ135" s="97"/>
      <c r="AK135" s="98">
        <v>394.97</v>
      </c>
      <c r="AL135" s="88" t="s">
        <v>1005</v>
      </c>
      <c r="AM135" s="89">
        <v>1</v>
      </c>
      <c r="AN135" s="97">
        <v>650.13</v>
      </c>
      <c r="AO135" s="97">
        <v>691.76</v>
      </c>
      <c r="AP135" s="97">
        <v>617.14</v>
      </c>
      <c r="AQ135" s="97">
        <v>714.15</v>
      </c>
      <c r="AR135" s="97"/>
      <c r="AS135" s="98"/>
      <c r="AT135" s="84" t="s">
        <v>1006</v>
      </c>
      <c r="AU135" s="87">
        <v>3.9450844248066899E-2</v>
      </c>
      <c r="AV135" s="97">
        <v>595.37</v>
      </c>
      <c r="AW135" s="97">
        <v>642.41</v>
      </c>
      <c r="AX135" s="97">
        <v>515.32000000000005</v>
      </c>
      <c r="AY135" s="97"/>
      <c r="AZ135" s="97"/>
      <c r="BA135" s="98">
        <v>417.57</v>
      </c>
      <c r="BB135" s="84" t="s">
        <v>1007</v>
      </c>
      <c r="BC135" s="97">
        <v>714.41</v>
      </c>
      <c r="BD135" s="97">
        <v>706.91</v>
      </c>
      <c r="BE135" s="97">
        <v>582.35</v>
      </c>
      <c r="BF135" s="97"/>
      <c r="BG135" s="97"/>
      <c r="BH135" s="98">
        <v>537.61</v>
      </c>
      <c r="BI135" s="84" t="s">
        <v>1008</v>
      </c>
      <c r="BJ135" s="87">
        <v>0.134477286786262</v>
      </c>
      <c r="BK135" s="97">
        <v>744.33</v>
      </c>
      <c r="BL135" s="97">
        <v>713.94</v>
      </c>
      <c r="BM135" s="97">
        <v>819.69</v>
      </c>
      <c r="BN135" s="97">
        <v>684.62</v>
      </c>
      <c r="BO135" s="97"/>
      <c r="BP135" s="98"/>
      <c r="BQ135" s="84" t="s">
        <v>1009</v>
      </c>
      <c r="BR135" s="87">
        <v>1</v>
      </c>
      <c r="BS135" s="97">
        <v>645.33000000000004</v>
      </c>
      <c r="BT135" s="97">
        <v>663.83</v>
      </c>
      <c r="BU135" s="97">
        <v>677.83</v>
      </c>
      <c r="BV135" s="97"/>
      <c r="BW135" s="97"/>
      <c r="BX135" s="98">
        <v>384.5</v>
      </c>
      <c r="BY135" s="84" t="s">
        <v>1010</v>
      </c>
      <c r="BZ135" s="97">
        <v>708.06</v>
      </c>
      <c r="CA135" s="97">
        <v>671.21</v>
      </c>
      <c r="CB135" s="97">
        <v>518.48</v>
      </c>
      <c r="CC135" s="97">
        <v>455.92</v>
      </c>
      <c r="CD135" s="97"/>
      <c r="CE135" s="98">
        <v>615.47</v>
      </c>
      <c r="CF135" s="84" t="s">
        <v>1011</v>
      </c>
      <c r="CG135" s="97">
        <v>667.11</v>
      </c>
      <c r="CH135" s="97">
        <v>723.35</v>
      </c>
      <c r="CI135" s="97">
        <v>579.70000000000005</v>
      </c>
      <c r="CJ135" s="97"/>
      <c r="CK135" s="97"/>
      <c r="CL135" s="98"/>
      <c r="CM135" s="84" t="s">
        <v>1012</v>
      </c>
      <c r="CN135" s="97">
        <v>629.91999999999996</v>
      </c>
      <c r="CO135" s="97">
        <v>592.33000000000004</v>
      </c>
      <c r="CP135" s="97">
        <v>593.88</v>
      </c>
      <c r="CQ135" s="97">
        <v>478.28</v>
      </c>
      <c r="CR135" s="97"/>
      <c r="CS135" s="98">
        <v>596.64</v>
      </c>
      <c r="CT135" s="84" t="s">
        <v>1013</v>
      </c>
      <c r="CU135" s="97">
        <v>653.91999999999996</v>
      </c>
      <c r="CV135" s="97">
        <v>705.29</v>
      </c>
      <c r="CW135" s="97"/>
      <c r="CX135" s="97">
        <v>497.38</v>
      </c>
      <c r="CY135" s="97"/>
      <c r="CZ135" s="98"/>
      <c r="DA135" s="84" t="s">
        <v>1014</v>
      </c>
      <c r="DB135" s="87">
        <v>0.13373453694416601</v>
      </c>
      <c r="DC135" s="97">
        <v>657.97</v>
      </c>
      <c r="DD135" s="97">
        <v>718.96</v>
      </c>
      <c r="DE135" s="97">
        <v>510.14</v>
      </c>
      <c r="DF135" s="97">
        <v>588.29999999999995</v>
      </c>
      <c r="DG135" s="97"/>
      <c r="DH135" s="98">
        <v>558.55999999999995</v>
      </c>
      <c r="DI135" s="84" t="s">
        <v>1015</v>
      </c>
      <c r="DJ135" s="87">
        <v>2.8605755478002199E-3</v>
      </c>
      <c r="DK135" s="97">
        <v>665.64</v>
      </c>
      <c r="DL135" s="97">
        <v>689.69</v>
      </c>
      <c r="DM135" s="97">
        <v>689.69</v>
      </c>
      <c r="DN135" s="97">
        <v>603.41999999999996</v>
      </c>
      <c r="DO135" s="97"/>
      <c r="DP135" s="98">
        <v>561.15</v>
      </c>
      <c r="DQ135" s="84" t="s">
        <v>1016</v>
      </c>
      <c r="DR135" s="97">
        <v>617.96</v>
      </c>
      <c r="DS135" s="97">
        <v>631.53</v>
      </c>
      <c r="DT135" s="97">
        <v>480.86</v>
      </c>
      <c r="DU135" s="97">
        <v>511.14</v>
      </c>
      <c r="DV135" s="97"/>
      <c r="DW135" s="98"/>
      <c r="DX135" s="84" t="s">
        <v>1017</v>
      </c>
      <c r="DY135" s="97">
        <v>633.97</v>
      </c>
      <c r="DZ135" s="97">
        <v>620.35</v>
      </c>
      <c r="EA135" s="97">
        <v>657.45</v>
      </c>
      <c r="EB135" s="97">
        <v>514.04999999999995</v>
      </c>
      <c r="EC135" s="97"/>
      <c r="ED135" s="98">
        <v>434.12</v>
      </c>
      <c r="EE135" s="84" t="s">
        <v>1018</v>
      </c>
      <c r="EF135" s="87">
        <v>1</v>
      </c>
      <c r="EG135" s="97">
        <v>618.65</v>
      </c>
      <c r="EH135" s="97">
        <v>615.79</v>
      </c>
      <c r="EI135" s="97">
        <v>497.88</v>
      </c>
      <c r="EJ135" s="97"/>
      <c r="EK135" s="97">
        <v>323.74</v>
      </c>
      <c r="EL135" s="98">
        <v>388.24</v>
      </c>
      <c r="EM135" s="84" t="s">
        <v>1019</v>
      </c>
      <c r="EN135" s="97">
        <v>656.34</v>
      </c>
      <c r="EO135" s="97">
        <v>651.99</v>
      </c>
      <c r="EP135" s="97">
        <v>528.55999999999995</v>
      </c>
      <c r="EQ135" s="97"/>
      <c r="ER135" s="97"/>
      <c r="ES135" s="98">
        <v>535.30999999999995</v>
      </c>
      <c r="ET135" s="84" t="s">
        <v>1020</v>
      </c>
      <c r="EU135" s="87">
        <v>1</v>
      </c>
      <c r="EV135" s="97">
        <v>582.02</v>
      </c>
      <c r="EW135" s="97">
        <v>590.91999999999996</v>
      </c>
      <c r="EX135" s="97">
        <v>590.92999999999995</v>
      </c>
      <c r="EY135" s="97"/>
      <c r="EZ135" s="97"/>
      <c r="FA135" s="98">
        <v>387.74</v>
      </c>
      <c r="FB135" s="84" t="s">
        <v>1021</v>
      </c>
      <c r="FC135" s="97">
        <v>586.21</v>
      </c>
      <c r="FD135" s="97">
        <v>553.02</v>
      </c>
      <c r="FE135" s="97">
        <v>615.37</v>
      </c>
      <c r="FF135" s="97"/>
      <c r="FG135" s="97"/>
      <c r="FH135" s="98"/>
      <c r="FI135" s="84" t="s">
        <v>1022</v>
      </c>
      <c r="FJ135" s="97">
        <v>707.79</v>
      </c>
      <c r="FK135" s="97">
        <v>693.46</v>
      </c>
      <c r="FL135" s="97">
        <v>573.63</v>
      </c>
      <c r="FM135" s="97">
        <v>521.64</v>
      </c>
      <c r="FN135" s="97"/>
      <c r="FO135" s="98">
        <v>447.57</v>
      </c>
      <c r="FP135" s="84" t="s">
        <v>1023</v>
      </c>
      <c r="FQ135" s="87">
        <v>0.21969330814183399</v>
      </c>
      <c r="FR135" s="97">
        <v>667.14</v>
      </c>
      <c r="FS135" s="97">
        <v>667.13</v>
      </c>
      <c r="FT135" s="97">
        <v>598.19000000000005</v>
      </c>
      <c r="FU135" s="97">
        <v>466.48</v>
      </c>
      <c r="FV135" s="97">
        <v>377.99</v>
      </c>
      <c r="FW135" s="98">
        <v>397.37</v>
      </c>
      <c r="FX135" s="84" t="s">
        <v>1024</v>
      </c>
      <c r="FY135" s="97">
        <v>693.81</v>
      </c>
      <c r="FZ135" s="97">
        <v>672.02</v>
      </c>
      <c r="GA135" s="97">
        <v>621.37</v>
      </c>
      <c r="GB135" s="97">
        <v>665.79</v>
      </c>
      <c r="GC135" s="97"/>
      <c r="GD135" s="98">
        <v>434.55</v>
      </c>
      <c r="GE135" s="84" t="s">
        <v>1025</v>
      </c>
      <c r="GF135" s="87">
        <v>0.20221220148423799</v>
      </c>
      <c r="GG135" s="97">
        <v>645.5</v>
      </c>
      <c r="GH135" s="97">
        <v>645.01</v>
      </c>
      <c r="GI135" s="97">
        <v>495.32</v>
      </c>
      <c r="GJ135" s="97">
        <v>480.66</v>
      </c>
      <c r="GK135" s="97"/>
      <c r="GL135" s="98">
        <v>490.51</v>
      </c>
      <c r="GM135" s="84" t="s">
        <v>1026</v>
      </c>
      <c r="GN135" s="87">
        <v>9.8180711417434896E-2</v>
      </c>
      <c r="GO135" s="97">
        <v>706.23</v>
      </c>
      <c r="GP135" s="97">
        <v>965.41</v>
      </c>
      <c r="GQ135" s="97">
        <v>575.48</v>
      </c>
      <c r="GR135" s="97">
        <v>474.02</v>
      </c>
      <c r="GS135" s="97"/>
      <c r="GT135" s="98"/>
      <c r="GU135" s="84" t="s">
        <v>1027</v>
      </c>
      <c r="GV135" s="87">
        <v>1</v>
      </c>
      <c r="GW135" s="97">
        <v>589.63</v>
      </c>
      <c r="GX135" s="97">
        <v>609.78</v>
      </c>
      <c r="GY135" s="97">
        <v>614.64</v>
      </c>
      <c r="GZ135" s="97"/>
      <c r="HA135" s="97"/>
      <c r="HB135" s="98">
        <v>488.39</v>
      </c>
      <c r="HC135" s="84" t="s">
        <v>1028</v>
      </c>
      <c r="HD135" s="87">
        <v>1</v>
      </c>
      <c r="HE135" s="97">
        <v>638.85</v>
      </c>
      <c r="HF135" s="97">
        <v>660.68</v>
      </c>
      <c r="HG135" s="97"/>
      <c r="HH135" s="97">
        <v>449.36</v>
      </c>
      <c r="HI135" s="97">
        <v>442.72</v>
      </c>
      <c r="HJ135" s="98">
        <v>490.05</v>
      </c>
      <c r="HK135" s="99"/>
      <c r="HL135" s="87"/>
      <c r="HM135" s="97"/>
      <c r="HN135" s="97"/>
      <c r="HO135" s="97"/>
      <c r="HP135" s="97"/>
      <c r="HQ135" s="97"/>
      <c r="HR135" s="98"/>
    </row>
    <row r="136" spans="1:226" x14ac:dyDescent="0.35">
      <c r="A136" s="100">
        <v>44445</v>
      </c>
      <c r="B136" s="101" t="s">
        <v>1000</v>
      </c>
      <c r="C136" s="102">
        <v>669.98624447980058</v>
      </c>
      <c r="D136" s="102">
        <v>656.06809589319255</v>
      </c>
      <c r="E136" s="102">
        <v>577.28108627724203</v>
      </c>
      <c r="F136" s="102">
        <v>489.6270898625271</v>
      </c>
      <c r="G136" s="102">
        <v>376.69037727220763</v>
      </c>
      <c r="H136" s="103">
        <v>428.71025346921004</v>
      </c>
      <c r="I136" s="101" t="s">
        <v>1001</v>
      </c>
      <c r="J136" s="102">
        <v>672.39733831327749</v>
      </c>
      <c r="K136" s="102">
        <v>647.07161197457731</v>
      </c>
      <c r="L136" s="102">
        <v>552.55484985546059</v>
      </c>
      <c r="M136" s="102">
        <v>487.93415286874659</v>
      </c>
      <c r="N136" s="102">
        <v>338.8</v>
      </c>
      <c r="O136" s="103">
        <v>784.22284687530998</v>
      </c>
      <c r="P136" s="84" t="s">
        <v>1002</v>
      </c>
      <c r="Q136" s="97">
        <v>613.23</v>
      </c>
      <c r="R136" s="97">
        <v>636.54</v>
      </c>
      <c r="S136" s="97">
        <v>526.52</v>
      </c>
      <c r="T136" s="97">
        <v>429</v>
      </c>
      <c r="U136" s="97"/>
      <c r="V136" s="98"/>
      <c r="W136" s="84" t="s">
        <v>1003</v>
      </c>
      <c r="X136" s="97">
        <v>648.46</v>
      </c>
      <c r="Y136" s="97">
        <v>640.12</v>
      </c>
      <c r="Z136" s="97">
        <v>532.26</v>
      </c>
      <c r="AA136" s="97">
        <v>391.83</v>
      </c>
      <c r="AB136" s="97"/>
      <c r="AC136" s="98">
        <v>532.23</v>
      </c>
      <c r="AD136" s="84" t="s">
        <v>1004</v>
      </c>
      <c r="AE136" s="87">
        <v>0.51129972389814904</v>
      </c>
      <c r="AF136" s="97">
        <v>581.01</v>
      </c>
      <c r="AG136" s="97">
        <v>592.55999999999995</v>
      </c>
      <c r="AH136" s="97">
        <v>501.5</v>
      </c>
      <c r="AI136" s="97"/>
      <c r="AJ136" s="97"/>
      <c r="AK136" s="98">
        <v>394.42</v>
      </c>
      <c r="AL136" s="88" t="s">
        <v>1005</v>
      </c>
      <c r="AM136" s="89">
        <v>1</v>
      </c>
      <c r="AN136" s="97">
        <v>649.71</v>
      </c>
      <c r="AO136" s="97">
        <v>686.57</v>
      </c>
      <c r="AP136" s="97">
        <v>617.16</v>
      </c>
      <c r="AQ136" s="97">
        <v>714.15</v>
      </c>
      <c r="AR136" s="97"/>
      <c r="AS136" s="98"/>
      <c r="AT136" s="84" t="s">
        <v>1006</v>
      </c>
      <c r="AU136" s="87">
        <v>3.9368528798078797E-2</v>
      </c>
      <c r="AV136" s="97">
        <v>594.09</v>
      </c>
      <c r="AW136" s="97">
        <v>636.88</v>
      </c>
      <c r="AX136" s="97">
        <v>514.57000000000005</v>
      </c>
      <c r="AY136" s="97"/>
      <c r="AZ136" s="97"/>
      <c r="BA136" s="98">
        <v>408.67</v>
      </c>
      <c r="BB136" s="84" t="s">
        <v>1007</v>
      </c>
      <c r="BC136" s="97">
        <v>710.21</v>
      </c>
      <c r="BD136" s="97">
        <v>701.87</v>
      </c>
      <c r="BE136" s="97">
        <v>586.54999999999995</v>
      </c>
      <c r="BF136" s="97"/>
      <c r="BG136" s="97"/>
      <c r="BH136" s="98">
        <v>538.45000000000005</v>
      </c>
      <c r="BI136" s="84" t="s">
        <v>1008</v>
      </c>
      <c r="BJ136" s="87">
        <v>0.13448090371167301</v>
      </c>
      <c r="BK136" s="97">
        <v>744.35</v>
      </c>
      <c r="BL136" s="97">
        <v>713.96</v>
      </c>
      <c r="BM136" s="97">
        <v>819.71</v>
      </c>
      <c r="BN136" s="97">
        <v>684.64</v>
      </c>
      <c r="BO136" s="97"/>
      <c r="BP136" s="98"/>
      <c r="BQ136" s="84" t="s">
        <v>1009</v>
      </c>
      <c r="BR136" s="87">
        <v>1</v>
      </c>
      <c r="BS136" s="97">
        <v>645.33000000000004</v>
      </c>
      <c r="BT136" s="97">
        <v>646.33000000000004</v>
      </c>
      <c r="BU136" s="97">
        <v>677.83</v>
      </c>
      <c r="BV136" s="97"/>
      <c r="BW136" s="97"/>
      <c r="BX136" s="98">
        <v>386.17</v>
      </c>
      <c r="BY136" s="84" t="s">
        <v>1010</v>
      </c>
      <c r="BZ136" s="97">
        <v>701.88</v>
      </c>
      <c r="CA136" s="97">
        <v>666.98</v>
      </c>
      <c r="CB136" s="97">
        <v>515.66</v>
      </c>
      <c r="CC136" s="97">
        <v>450.79</v>
      </c>
      <c r="CD136" s="97"/>
      <c r="CE136" s="98">
        <v>611.51</v>
      </c>
      <c r="CF136" s="84" t="s">
        <v>1011</v>
      </c>
      <c r="CG136" s="97">
        <v>646.94000000000005</v>
      </c>
      <c r="CH136" s="97">
        <v>700.77</v>
      </c>
      <c r="CI136" s="97">
        <v>583.80999999999995</v>
      </c>
      <c r="CJ136" s="97"/>
      <c r="CK136" s="97"/>
      <c r="CL136" s="98"/>
      <c r="CM136" s="84" t="s">
        <v>1012</v>
      </c>
      <c r="CN136" s="97">
        <v>615.84</v>
      </c>
      <c r="CO136" s="97">
        <v>582.09</v>
      </c>
      <c r="CP136" s="97">
        <v>591.95000000000005</v>
      </c>
      <c r="CQ136" s="97">
        <v>471.51</v>
      </c>
      <c r="CR136" s="97"/>
      <c r="CS136" s="98">
        <v>596.28</v>
      </c>
      <c r="CT136" s="84" t="s">
        <v>1013</v>
      </c>
      <c r="CU136" s="97">
        <v>643.71</v>
      </c>
      <c r="CV136" s="97">
        <v>701.25</v>
      </c>
      <c r="CW136" s="97"/>
      <c r="CX136" s="97">
        <v>490.86</v>
      </c>
      <c r="CY136" s="97"/>
      <c r="CZ136" s="98"/>
      <c r="DA136" s="84" t="s">
        <v>1014</v>
      </c>
      <c r="DB136" s="87">
        <v>0.13356484573260299</v>
      </c>
      <c r="DC136" s="97">
        <v>642.82000000000005</v>
      </c>
      <c r="DD136" s="97">
        <v>708.43</v>
      </c>
      <c r="DE136" s="97">
        <v>500.95</v>
      </c>
      <c r="DF136" s="97">
        <v>587.54999999999995</v>
      </c>
      <c r="DG136" s="97"/>
      <c r="DH136" s="98">
        <v>552.82000000000005</v>
      </c>
      <c r="DI136" s="84" t="s">
        <v>1015</v>
      </c>
      <c r="DJ136" s="87">
        <v>2.8815952511310299E-3</v>
      </c>
      <c r="DK136" s="97">
        <v>662.49</v>
      </c>
      <c r="DL136" s="97">
        <v>688.08</v>
      </c>
      <c r="DM136" s="97">
        <v>688.08</v>
      </c>
      <c r="DN136" s="97">
        <v>607.85</v>
      </c>
      <c r="DO136" s="97"/>
      <c r="DP136" s="98">
        <v>566.96</v>
      </c>
      <c r="DQ136" s="84" t="s">
        <v>1016</v>
      </c>
      <c r="DR136" s="97">
        <v>611.13</v>
      </c>
      <c r="DS136" s="97">
        <v>628.44000000000005</v>
      </c>
      <c r="DT136" s="97">
        <v>479.85</v>
      </c>
      <c r="DU136" s="97">
        <v>476.48</v>
      </c>
      <c r="DV136" s="97"/>
      <c r="DW136" s="98"/>
      <c r="DX136" s="84" t="s">
        <v>1017</v>
      </c>
      <c r="DY136" s="97">
        <v>628.30999999999995</v>
      </c>
      <c r="DZ136" s="97">
        <v>615.47</v>
      </c>
      <c r="EA136" s="97">
        <v>659.96</v>
      </c>
      <c r="EB136" s="97">
        <v>515.28</v>
      </c>
      <c r="EC136" s="97"/>
      <c r="ED136" s="98">
        <v>427.39</v>
      </c>
      <c r="EE136" s="84" t="s">
        <v>1018</v>
      </c>
      <c r="EF136" s="87">
        <v>1</v>
      </c>
      <c r="EG136" s="97">
        <v>610.41999999999996</v>
      </c>
      <c r="EH136" s="97">
        <v>624.46</v>
      </c>
      <c r="EI136" s="97">
        <v>495.08</v>
      </c>
      <c r="EJ136" s="97"/>
      <c r="EK136" s="97">
        <v>323.74</v>
      </c>
      <c r="EL136" s="98">
        <v>385.27</v>
      </c>
      <c r="EM136" s="84" t="s">
        <v>1019</v>
      </c>
      <c r="EN136" s="97">
        <v>640.1</v>
      </c>
      <c r="EO136" s="97">
        <v>651.99</v>
      </c>
      <c r="EP136" s="97">
        <v>528.55999999999995</v>
      </c>
      <c r="EQ136" s="97"/>
      <c r="ER136" s="97"/>
      <c r="ES136" s="98">
        <v>524.20000000000005</v>
      </c>
      <c r="ET136" s="84" t="s">
        <v>1020</v>
      </c>
      <c r="EU136" s="87">
        <v>1</v>
      </c>
      <c r="EV136" s="97">
        <v>577.04999999999995</v>
      </c>
      <c r="EW136" s="97">
        <v>584.98</v>
      </c>
      <c r="EX136" s="97">
        <v>584.98</v>
      </c>
      <c r="EY136" s="97"/>
      <c r="EZ136" s="97"/>
      <c r="FA136" s="98">
        <v>384.13</v>
      </c>
      <c r="FB136" s="84" t="s">
        <v>1021</v>
      </c>
      <c r="FC136" s="97">
        <v>586.21</v>
      </c>
      <c r="FD136" s="97">
        <v>553.02</v>
      </c>
      <c r="FE136" s="97">
        <v>615.37</v>
      </c>
      <c r="FF136" s="97"/>
      <c r="FG136" s="97"/>
      <c r="FH136" s="98"/>
      <c r="FI136" s="84" t="s">
        <v>1022</v>
      </c>
      <c r="FJ136" s="97">
        <v>703.65</v>
      </c>
      <c r="FK136" s="97">
        <v>690.15</v>
      </c>
      <c r="FL136" s="97">
        <v>581.05999999999995</v>
      </c>
      <c r="FM136" s="97">
        <v>525.64</v>
      </c>
      <c r="FN136" s="97"/>
      <c r="FO136" s="98">
        <v>445.09</v>
      </c>
      <c r="FP136" s="84" t="s">
        <v>1023</v>
      </c>
      <c r="FQ136" s="87">
        <v>0.221199787648204</v>
      </c>
      <c r="FR136" s="97">
        <v>659.72</v>
      </c>
      <c r="FS136" s="97">
        <v>660.13</v>
      </c>
      <c r="FT136" s="97">
        <v>601.20000000000005</v>
      </c>
      <c r="FU136" s="97">
        <v>452.6</v>
      </c>
      <c r="FV136" s="97">
        <v>380.59</v>
      </c>
      <c r="FW136" s="98">
        <v>394.79</v>
      </c>
      <c r="FX136" s="84" t="s">
        <v>1024</v>
      </c>
      <c r="FY136" s="97">
        <v>691.37</v>
      </c>
      <c r="FZ136" s="97">
        <v>668.76</v>
      </c>
      <c r="GA136" s="97">
        <v>617.29999999999995</v>
      </c>
      <c r="GB136" s="97">
        <v>665.43</v>
      </c>
      <c r="GC136" s="97"/>
      <c r="GD136" s="98">
        <v>438.62</v>
      </c>
      <c r="GE136" s="84" t="s">
        <v>1025</v>
      </c>
      <c r="GF136" s="87">
        <v>0.20211002869962399</v>
      </c>
      <c r="GG136" s="97">
        <v>636.88</v>
      </c>
      <c r="GH136" s="97">
        <v>641.37</v>
      </c>
      <c r="GI136" s="97">
        <v>451.47</v>
      </c>
      <c r="GJ136" s="97">
        <v>458.97</v>
      </c>
      <c r="GK136" s="97"/>
      <c r="GL136" s="98">
        <v>504.23</v>
      </c>
      <c r="GM136" s="84" t="s">
        <v>1026</v>
      </c>
      <c r="GN136" s="87">
        <v>9.8369041295323506E-2</v>
      </c>
      <c r="GO136" s="97">
        <v>707.27</v>
      </c>
      <c r="GP136" s="97">
        <v>959.87</v>
      </c>
      <c r="GQ136" s="97">
        <v>568.47</v>
      </c>
      <c r="GR136" s="97">
        <v>473.25</v>
      </c>
      <c r="GS136" s="97"/>
      <c r="GT136" s="98"/>
      <c r="GU136" s="84" t="s">
        <v>1027</v>
      </c>
      <c r="GV136" s="87">
        <v>1</v>
      </c>
      <c r="GW136" s="97">
        <v>578.21</v>
      </c>
      <c r="GX136" s="97">
        <v>599.13</v>
      </c>
      <c r="GY136" s="97">
        <v>594.84</v>
      </c>
      <c r="GZ136" s="97"/>
      <c r="HA136" s="97"/>
      <c r="HB136" s="98">
        <v>478.25</v>
      </c>
      <c r="HC136" s="84" t="s">
        <v>1028</v>
      </c>
      <c r="HD136" s="87">
        <v>1</v>
      </c>
      <c r="HE136" s="97">
        <v>637.17999999999995</v>
      </c>
      <c r="HF136" s="97">
        <v>659.02</v>
      </c>
      <c r="HG136" s="97"/>
      <c r="HH136" s="97">
        <v>435.33</v>
      </c>
      <c r="HI136" s="97">
        <v>428.69</v>
      </c>
      <c r="HJ136" s="98">
        <v>478.39</v>
      </c>
      <c r="HK136" s="99"/>
      <c r="HL136" s="87"/>
      <c r="HM136" s="97"/>
      <c r="HN136" s="97"/>
      <c r="HO136" s="97"/>
      <c r="HP136" s="97"/>
      <c r="HQ136" s="97"/>
      <c r="HR136" s="98"/>
    </row>
    <row r="137" spans="1:226" x14ac:dyDescent="0.35">
      <c r="A137" s="100">
        <v>44438</v>
      </c>
      <c r="B137" s="101" t="s">
        <v>1000</v>
      </c>
      <c r="C137" s="102">
        <v>664.48580149530233</v>
      </c>
      <c r="D137" s="102">
        <v>651.19321625207692</v>
      </c>
      <c r="E137" s="102">
        <v>566.88809561832147</v>
      </c>
      <c r="F137" s="102">
        <v>484.34976237606156</v>
      </c>
      <c r="G137" s="102">
        <v>372.21031896650283</v>
      </c>
      <c r="H137" s="103">
        <v>425.74167321134354</v>
      </c>
      <c r="I137" s="101" t="s">
        <v>1001</v>
      </c>
      <c r="J137" s="102">
        <v>667.80281679574921</v>
      </c>
      <c r="K137" s="102">
        <v>643.8455536229277</v>
      </c>
      <c r="L137" s="102">
        <v>542.50307982627385</v>
      </c>
      <c r="M137" s="102">
        <v>482.48301938969183</v>
      </c>
      <c r="N137" s="102">
        <v>338.8</v>
      </c>
      <c r="O137" s="103">
        <v>784.22284687530998</v>
      </c>
      <c r="P137" s="84" t="s">
        <v>1002</v>
      </c>
      <c r="Q137" s="97">
        <v>615.73</v>
      </c>
      <c r="R137" s="97">
        <v>638.20000000000005</v>
      </c>
      <c r="S137" s="97">
        <v>515.14</v>
      </c>
      <c r="T137" s="97">
        <v>419</v>
      </c>
      <c r="U137" s="97"/>
      <c r="V137" s="98"/>
      <c r="W137" s="84" t="s">
        <v>1003</v>
      </c>
      <c r="X137" s="97">
        <v>638.95000000000005</v>
      </c>
      <c r="Y137" s="97">
        <v>638.11</v>
      </c>
      <c r="Z137" s="97">
        <v>515.65</v>
      </c>
      <c r="AA137" s="97">
        <v>379.08</v>
      </c>
      <c r="AB137" s="97"/>
      <c r="AC137" s="98">
        <v>532.23</v>
      </c>
      <c r="AD137" s="84" t="s">
        <v>1004</v>
      </c>
      <c r="AE137" s="87">
        <v>0.51129972389814904</v>
      </c>
      <c r="AF137" s="97">
        <v>582.28</v>
      </c>
      <c r="AG137" s="97">
        <v>591.83000000000004</v>
      </c>
      <c r="AH137" s="97">
        <v>489.27</v>
      </c>
      <c r="AI137" s="97"/>
      <c r="AJ137" s="97"/>
      <c r="AK137" s="98">
        <v>394.07</v>
      </c>
      <c r="AL137" s="88" t="s">
        <v>1005</v>
      </c>
      <c r="AM137" s="89">
        <v>1</v>
      </c>
      <c r="AN137" s="97">
        <v>652.65</v>
      </c>
      <c r="AO137" s="97">
        <v>687.91</v>
      </c>
      <c r="AP137" s="97">
        <v>617.35</v>
      </c>
      <c r="AQ137" s="97">
        <v>714.15</v>
      </c>
      <c r="AR137" s="97"/>
      <c r="AS137" s="98"/>
      <c r="AT137" s="84" t="s">
        <v>1006</v>
      </c>
      <c r="AU137" s="87">
        <v>3.9114448877415303E-2</v>
      </c>
      <c r="AV137" s="97">
        <v>589.97</v>
      </c>
      <c r="AW137" s="97">
        <v>632.99</v>
      </c>
      <c r="AX137" s="97">
        <v>503.78</v>
      </c>
      <c r="AY137" s="97"/>
      <c r="AZ137" s="97"/>
      <c r="BA137" s="98">
        <v>404.09</v>
      </c>
      <c r="BB137" s="84" t="s">
        <v>1007</v>
      </c>
      <c r="BC137" s="97">
        <v>703.48</v>
      </c>
      <c r="BD137" s="97">
        <v>697.67</v>
      </c>
      <c r="BE137" s="97">
        <v>575.62</v>
      </c>
      <c r="BF137" s="97"/>
      <c r="BG137" s="97"/>
      <c r="BH137" s="98">
        <v>535.09</v>
      </c>
      <c r="BI137" s="84" t="s">
        <v>1008</v>
      </c>
      <c r="BJ137" s="87">
        <v>0.13447909522464699</v>
      </c>
      <c r="BK137" s="97">
        <v>733.58</v>
      </c>
      <c r="BL137" s="97">
        <v>703.19</v>
      </c>
      <c r="BM137" s="97">
        <v>819.7</v>
      </c>
      <c r="BN137" s="97">
        <v>684.63</v>
      </c>
      <c r="BO137" s="97"/>
      <c r="BP137" s="98"/>
      <c r="BQ137" s="84" t="s">
        <v>1009</v>
      </c>
      <c r="BR137" s="87">
        <v>1</v>
      </c>
      <c r="BS137" s="97">
        <v>645.33000000000004</v>
      </c>
      <c r="BT137" s="97">
        <v>646.33000000000004</v>
      </c>
      <c r="BU137" s="97">
        <v>673.67</v>
      </c>
      <c r="BV137" s="97"/>
      <c r="BW137" s="97"/>
      <c r="BX137" s="98">
        <v>383.67</v>
      </c>
      <c r="BY137" s="84" t="s">
        <v>1010</v>
      </c>
      <c r="BZ137" s="97">
        <v>696.29</v>
      </c>
      <c r="CA137" s="97">
        <v>661.47</v>
      </c>
      <c r="CB137" s="97">
        <v>500.75</v>
      </c>
      <c r="CC137" s="97">
        <v>453.15</v>
      </c>
      <c r="CD137" s="97"/>
      <c r="CE137" s="98">
        <v>609.20000000000005</v>
      </c>
      <c r="CF137" s="84" t="s">
        <v>1011</v>
      </c>
      <c r="CG137" s="97">
        <v>646.14</v>
      </c>
      <c r="CH137" s="97">
        <v>700.77</v>
      </c>
      <c r="CI137" s="97">
        <v>573.62</v>
      </c>
      <c r="CJ137" s="97"/>
      <c r="CK137" s="97"/>
      <c r="CL137" s="98"/>
      <c r="CM137" s="84" t="s">
        <v>1012</v>
      </c>
      <c r="CN137" s="97">
        <v>616.37</v>
      </c>
      <c r="CO137" s="97">
        <v>578.53</v>
      </c>
      <c r="CP137" s="97">
        <v>584.21</v>
      </c>
      <c r="CQ137" s="97">
        <v>457.61</v>
      </c>
      <c r="CR137" s="97"/>
      <c r="CS137" s="98">
        <v>598.42999999999995</v>
      </c>
      <c r="CT137" s="84" t="s">
        <v>1013</v>
      </c>
      <c r="CU137" s="97">
        <v>643.9</v>
      </c>
      <c r="CV137" s="97">
        <v>699.77</v>
      </c>
      <c r="CW137" s="97"/>
      <c r="CX137" s="97">
        <v>476.73</v>
      </c>
      <c r="CY137" s="97"/>
      <c r="CZ137" s="98"/>
      <c r="DA137" s="84" t="s">
        <v>1014</v>
      </c>
      <c r="DB137" s="87">
        <v>0.13344898912390701</v>
      </c>
      <c r="DC137" s="97">
        <v>632.12</v>
      </c>
      <c r="DD137" s="97">
        <v>690.52</v>
      </c>
      <c r="DE137" s="97">
        <v>481.3</v>
      </c>
      <c r="DF137" s="97">
        <v>587.04</v>
      </c>
      <c r="DG137" s="97"/>
      <c r="DH137" s="98">
        <v>551.6</v>
      </c>
      <c r="DI137" s="84" t="s">
        <v>1015</v>
      </c>
      <c r="DJ137" s="87">
        <v>2.8710881424059702E-3</v>
      </c>
      <c r="DK137" s="97">
        <v>640.25</v>
      </c>
      <c r="DL137" s="97">
        <v>663.83</v>
      </c>
      <c r="DM137" s="97">
        <v>663.83</v>
      </c>
      <c r="DN137" s="97">
        <v>614.53</v>
      </c>
      <c r="DO137" s="97"/>
      <c r="DP137" s="98">
        <v>572.41999999999996</v>
      </c>
      <c r="DQ137" s="84" t="s">
        <v>1016</v>
      </c>
      <c r="DR137" s="97">
        <v>613.57000000000005</v>
      </c>
      <c r="DS137" s="97">
        <v>628.20000000000005</v>
      </c>
      <c r="DT137" s="97">
        <v>476.41</v>
      </c>
      <c r="DU137" s="97">
        <v>476.48</v>
      </c>
      <c r="DV137" s="97"/>
      <c r="DW137" s="98"/>
      <c r="DX137" s="84" t="s">
        <v>1017</v>
      </c>
      <c r="DY137" s="97">
        <v>624.25</v>
      </c>
      <c r="DZ137" s="97">
        <v>612.08000000000004</v>
      </c>
      <c r="EA137" s="97">
        <v>654.92999999999995</v>
      </c>
      <c r="EB137" s="97">
        <v>499.83</v>
      </c>
      <c r="EC137" s="97"/>
      <c r="ED137" s="98">
        <v>423.53</v>
      </c>
      <c r="EE137" s="84" t="s">
        <v>1018</v>
      </c>
      <c r="EF137" s="87">
        <v>1</v>
      </c>
      <c r="EG137" s="97">
        <v>598.82000000000005</v>
      </c>
      <c r="EH137" s="97">
        <v>597.79</v>
      </c>
      <c r="EI137" s="97">
        <v>487.16</v>
      </c>
      <c r="EJ137" s="97"/>
      <c r="EK137" s="97">
        <v>323.74</v>
      </c>
      <c r="EL137" s="98">
        <v>375.63</v>
      </c>
      <c r="EM137" s="84" t="s">
        <v>1019</v>
      </c>
      <c r="EN137" s="97">
        <v>640.1</v>
      </c>
      <c r="EO137" s="97">
        <v>651.99</v>
      </c>
      <c r="EP137" s="97">
        <v>528.55999999999995</v>
      </c>
      <c r="EQ137" s="97"/>
      <c r="ER137" s="97"/>
      <c r="ES137" s="98">
        <v>516.79</v>
      </c>
      <c r="ET137" s="84" t="s">
        <v>1020</v>
      </c>
      <c r="EU137" s="87">
        <v>1</v>
      </c>
      <c r="EV137" s="97">
        <v>577.33000000000004</v>
      </c>
      <c r="EW137" s="97">
        <v>584.98</v>
      </c>
      <c r="EX137" s="97">
        <v>584.98</v>
      </c>
      <c r="EY137" s="97"/>
      <c r="EZ137" s="97"/>
      <c r="FA137" s="98">
        <v>377.93</v>
      </c>
      <c r="FB137" s="84" t="s">
        <v>1021</v>
      </c>
      <c r="FC137" s="97">
        <v>586.21</v>
      </c>
      <c r="FD137" s="97">
        <v>553.02</v>
      </c>
      <c r="FE137" s="97">
        <v>615.37</v>
      </c>
      <c r="FF137" s="97"/>
      <c r="FG137" s="97"/>
      <c r="FH137" s="98"/>
      <c r="FI137" s="84" t="s">
        <v>1022</v>
      </c>
      <c r="FJ137" s="97">
        <v>699.52</v>
      </c>
      <c r="FK137" s="97">
        <v>681.06</v>
      </c>
      <c r="FL137" s="97">
        <v>569.49</v>
      </c>
      <c r="FM137" s="97">
        <v>502.64</v>
      </c>
      <c r="FN137" s="97"/>
      <c r="FO137" s="98">
        <v>442.61</v>
      </c>
      <c r="FP137" s="84" t="s">
        <v>1023</v>
      </c>
      <c r="FQ137" s="87">
        <v>0.21892377074302699</v>
      </c>
      <c r="FR137" s="97">
        <v>653</v>
      </c>
      <c r="FS137" s="97">
        <v>647.67999999999995</v>
      </c>
      <c r="FT137" s="97">
        <v>593.73</v>
      </c>
      <c r="FU137" s="97">
        <v>447.14</v>
      </c>
      <c r="FV137" s="97">
        <v>375.78</v>
      </c>
      <c r="FW137" s="98">
        <v>392.69</v>
      </c>
      <c r="FX137" s="84" t="s">
        <v>1024</v>
      </c>
      <c r="FY137" s="97">
        <v>680.8</v>
      </c>
      <c r="FZ137" s="97">
        <v>693.15</v>
      </c>
      <c r="GA137" s="97">
        <v>608.36</v>
      </c>
      <c r="GB137" s="97">
        <v>650</v>
      </c>
      <c r="GC137" s="97"/>
      <c r="GD137" s="98">
        <v>432.11</v>
      </c>
      <c r="GE137" s="84" t="s">
        <v>1025</v>
      </c>
      <c r="GF137" s="87">
        <v>0.20266299171108401</v>
      </c>
      <c r="GG137" s="97">
        <v>622.26</v>
      </c>
      <c r="GH137" s="97">
        <v>625.94000000000005</v>
      </c>
      <c r="GI137" s="97">
        <v>444.23</v>
      </c>
      <c r="GJ137" s="97">
        <v>448.39</v>
      </c>
      <c r="GK137" s="97"/>
      <c r="GL137" s="98">
        <v>503.25</v>
      </c>
      <c r="GM137" s="84" t="s">
        <v>1026</v>
      </c>
      <c r="GN137" s="87">
        <v>9.8219284374294002E-2</v>
      </c>
      <c r="GO137" s="97">
        <v>702.58</v>
      </c>
      <c r="GP137" s="97">
        <v>959.03</v>
      </c>
      <c r="GQ137" s="97">
        <v>563.91999999999996</v>
      </c>
      <c r="GR137" s="97">
        <v>469.29</v>
      </c>
      <c r="GS137" s="97"/>
      <c r="GT137" s="98"/>
      <c r="GU137" s="84" t="s">
        <v>1027</v>
      </c>
      <c r="GV137" s="87">
        <v>1</v>
      </c>
      <c r="GW137" s="97">
        <v>583.88</v>
      </c>
      <c r="GX137" s="97">
        <v>593.80999999999995</v>
      </c>
      <c r="GY137" s="97">
        <v>591.96</v>
      </c>
      <c r="GZ137" s="97"/>
      <c r="HA137" s="97"/>
      <c r="HB137" s="98">
        <v>478.91</v>
      </c>
      <c r="HC137" s="84" t="s">
        <v>1028</v>
      </c>
      <c r="HD137" s="87">
        <v>1</v>
      </c>
      <c r="HE137" s="97">
        <v>628.02</v>
      </c>
      <c r="HF137" s="97">
        <v>649.02</v>
      </c>
      <c r="HG137" s="97"/>
      <c r="HH137" s="97">
        <v>421.52</v>
      </c>
      <c r="HI137" s="97">
        <v>414.88</v>
      </c>
      <c r="HJ137" s="98">
        <v>471.72</v>
      </c>
      <c r="HK137" s="99"/>
      <c r="HL137" s="87"/>
      <c r="HM137" s="97"/>
      <c r="HN137" s="97"/>
      <c r="HO137" s="97"/>
      <c r="HP137" s="97"/>
      <c r="HQ137" s="97"/>
      <c r="HR137" s="98"/>
    </row>
    <row r="138" spans="1:226" x14ac:dyDescent="0.35">
      <c r="A138" s="100">
        <v>44431</v>
      </c>
      <c r="B138" s="101" t="s">
        <v>1000</v>
      </c>
      <c r="C138" s="102">
        <v>660.24178013388178</v>
      </c>
      <c r="D138" s="102">
        <v>646.11065909712795</v>
      </c>
      <c r="E138" s="102">
        <v>553.86234727876217</v>
      </c>
      <c r="F138" s="102">
        <v>475.34495563167621</v>
      </c>
      <c r="G138" s="102">
        <v>370.75732708357157</v>
      </c>
      <c r="H138" s="103">
        <v>418.72720110109015</v>
      </c>
      <c r="I138" s="101" t="s">
        <v>1001</v>
      </c>
      <c r="J138" s="102">
        <v>665.87596412900564</v>
      </c>
      <c r="K138" s="102">
        <v>640.08296711567073</v>
      </c>
      <c r="L138" s="102">
        <v>529.93040432305122</v>
      </c>
      <c r="M138" s="102">
        <v>474.57761395250816</v>
      </c>
      <c r="N138" s="102">
        <v>338.8</v>
      </c>
      <c r="O138" s="103">
        <v>784.22284687530998</v>
      </c>
      <c r="P138" s="84" t="s">
        <v>1002</v>
      </c>
      <c r="Q138" s="97">
        <v>610.73</v>
      </c>
      <c r="R138" s="97">
        <v>628.20000000000005</v>
      </c>
      <c r="S138" s="97">
        <v>502.39</v>
      </c>
      <c r="T138" s="97">
        <v>419</v>
      </c>
      <c r="U138" s="97"/>
      <c r="V138" s="98"/>
      <c r="W138" s="84" t="s">
        <v>1003</v>
      </c>
      <c r="X138" s="97">
        <v>667.05</v>
      </c>
      <c r="Y138" s="97">
        <v>648.96</v>
      </c>
      <c r="Z138" s="97">
        <v>484.82</v>
      </c>
      <c r="AA138" s="97">
        <v>386.72</v>
      </c>
      <c r="AB138" s="97"/>
      <c r="AC138" s="98">
        <v>532.23</v>
      </c>
      <c r="AD138" s="84" t="s">
        <v>1004</v>
      </c>
      <c r="AE138" s="87">
        <v>0.51129972389814904</v>
      </c>
      <c r="AF138" s="97">
        <v>579.80999999999995</v>
      </c>
      <c r="AG138" s="97">
        <v>594.35</v>
      </c>
      <c r="AH138" s="97">
        <v>393.53</v>
      </c>
      <c r="AI138" s="97"/>
      <c r="AJ138" s="97"/>
      <c r="AK138" s="98">
        <v>334.64</v>
      </c>
      <c r="AL138" s="88" t="s">
        <v>1005</v>
      </c>
      <c r="AM138" s="89">
        <v>1</v>
      </c>
      <c r="AN138" s="97">
        <v>659.87</v>
      </c>
      <c r="AO138" s="97">
        <v>690.84</v>
      </c>
      <c r="AP138" s="97">
        <v>617.51</v>
      </c>
      <c r="AQ138" s="97">
        <v>714.15</v>
      </c>
      <c r="AR138" s="97"/>
      <c r="AS138" s="98"/>
      <c r="AT138" s="84" t="s">
        <v>1006</v>
      </c>
      <c r="AU138" s="87">
        <v>3.9194167907815297E-2</v>
      </c>
      <c r="AV138" s="97">
        <v>591.33000000000004</v>
      </c>
      <c r="AW138" s="97">
        <v>634.92999999999995</v>
      </c>
      <c r="AX138" s="97">
        <v>494.51</v>
      </c>
      <c r="AY138" s="97"/>
      <c r="AZ138" s="97"/>
      <c r="BA138" s="98">
        <v>404.1</v>
      </c>
      <c r="BB138" s="84" t="s">
        <v>1007</v>
      </c>
      <c r="BC138" s="97">
        <v>692.56</v>
      </c>
      <c r="BD138" s="97">
        <v>684.22</v>
      </c>
      <c r="BE138" s="97">
        <v>562.17999999999995</v>
      </c>
      <c r="BF138" s="97"/>
      <c r="BG138" s="97"/>
      <c r="BH138" s="98">
        <v>533.41</v>
      </c>
      <c r="BI138" s="84" t="s">
        <v>1008</v>
      </c>
      <c r="BJ138" s="87">
        <v>0.134464629079321</v>
      </c>
      <c r="BK138" s="97">
        <v>714.14</v>
      </c>
      <c r="BL138" s="97">
        <v>682.68</v>
      </c>
      <c r="BM138" s="97">
        <v>803.37</v>
      </c>
      <c r="BN138" s="97">
        <v>668.96</v>
      </c>
      <c r="BO138" s="97"/>
      <c r="BP138" s="98"/>
      <c r="BQ138" s="84" t="s">
        <v>1009</v>
      </c>
      <c r="BR138" s="87">
        <v>1</v>
      </c>
      <c r="BS138" s="97">
        <v>650.33000000000004</v>
      </c>
      <c r="BT138" s="97">
        <v>638</v>
      </c>
      <c r="BU138" s="97">
        <v>670.33</v>
      </c>
      <c r="BV138" s="97"/>
      <c r="BW138" s="97"/>
      <c r="BX138" s="98">
        <v>406.17</v>
      </c>
      <c r="BY138" s="84" t="s">
        <v>1010</v>
      </c>
      <c r="BZ138" s="97">
        <v>696.91</v>
      </c>
      <c r="CA138" s="97">
        <v>662.66</v>
      </c>
      <c r="CB138" s="97">
        <v>502.26</v>
      </c>
      <c r="CC138" s="97">
        <v>445.13</v>
      </c>
      <c r="CD138" s="97"/>
      <c r="CE138" s="98">
        <v>608.63</v>
      </c>
      <c r="CF138" s="84" t="s">
        <v>1011</v>
      </c>
      <c r="CG138" s="97">
        <v>658.24</v>
      </c>
      <c r="CH138" s="97">
        <v>709.64</v>
      </c>
      <c r="CI138" s="97">
        <v>547.35</v>
      </c>
      <c r="CJ138" s="97"/>
      <c r="CK138" s="97"/>
      <c r="CL138" s="98"/>
      <c r="CM138" s="84" t="s">
        <v>1012</v>
      </c>
      <c r="CN138" s="97">
        <v>623.48</v>
      </c>
      <c r="CO138" s="97">
        <v>580.69000000000005</v>
      </c>
      <c r="CP138" s="97">
        <v>581.64</v>
      </c>
      <c r="CQ138" s="97">
        <v>443.37</v>
      </c>
      <c r="CR138" s="97"/>
      <c r="CS138" s="98">
        <v>600.34</v>
      </c>
      <c r="CT138" s="84" t="s">
        <v>1013</v>
      </c>
      <c r="CU138" s="97">
        <v>647.38</v>
      </c>
      <c r="CV138" s="97">
        <v>701.7</v>
      </c>
      <c r="CW138" s="97"/>
      <c r="CX138" s="97">
        <v>458.74</v>
      </c>
      <c r="CY138" s="97"/>
      <c r="CZ138" s="98"/>
      <c r="DA138" s="84" t="s">
        <v>1014</v>
      </c>
      <c r="DB138" s="87">
        <v>0.133408041836762</v>
      </c>
      <c r="DC138" s="97">
        <v>648.15</v>
      </c>
      <c r="DD138" s="97">
        <v>695.86</v>
      </c>
      <c r="DE138" s="97">
        <v>492.89</v>
      </c>
      <c r="DF138" s="97">
        <v>586.86</v>
      </c>
      <c r="DG138" s="97"/>
      <c r="DH138" s="98">
        <v>551.54</v>
      </c>
      <c r="DI138" s="84" t="s">
        <v>1015</v>
      </c>
      <c r="DJ138" s="87">
        <v>2.8560820266758098E-3</v>
      </c>
      <c r="DK138" s="97">
        <v>650.74</v>
      </c>
      <c r="DL138" s="97">
        <v>668.1</v>
      </c>
      <c r="DM138" s="97">
        <v>668.1</v>
      </c>
      <c r="DN138" s="97">
        <v>611.30999999999995</v>
      </c>
      <c r="DO138" s="97"/>
      <c r="DP138" s="98">
        <v>544.89</v>
      </c>
      <c r="DQ138" s="84" t="s">
        <v>1016</v>
      </c>
      <c r="DR138" s="97">
        <v>617.79</v>
      </c>
      <c r="DS138" s="97">
        <v>627.54999999999995</v>
      </c>
      <c r="DT138" s="97">
        <v>475.09</v>
      </c>
      <c r="DU138" s="97">
        <v>476.48</v>
      </c>
      <c r="DV138" s="97"/>
      <c r="DW138" s="98"/>
      <c r="DX138" s="84" t="s">
        <v>1017</v>
      </c>
      <c r="DY138" s="97">
        <v>626.02</v>
      </c>
      <c r="DZ138" s="97">
        <v>614.91999999999996</v>
      </c>
      <c r="EA138" s="97">
        <v>643.54</v>
      </c>
      <c r="EB138" s="97">
        <v>479.72</v>
      </c>
      <c r="EC138" s="97"/>
      <c r="ED138" s="98">
        <v>424.04</v>
      </c>
      <c r="EE138" s="84" t="s">
        <v>1018</v>
      </c>
      <c r="EF138" s="87">
        <v>1</v>
      </c>
      <c r="EG138" s="97">
        <v>600.28</v>
      </c>
      <c r="EH138" s="97">
        <v>598.38</v>
      </c>
      <c r="EI138" s="97">
        <v>453.17</v>
      </c>
      <c r="EJ138" s="97"/>
      <c r="EK138" s="97">
        <v>323.74</v>
      </c>
      <c r="EL138" s="98">
        <v>372.7</v>
      </c>
      <c r="EM138" s="84" t="s">
        <v>1019</v>
      </c>
      <c r="EN138" s="97">
        <v>641.80999999999995</v>
      </c>
      <c r="EO138" s="97">
        <v>639.16999999999996</v>
      </c>
      <c r="EP138" s="97">
        <v>517.15</v>
      </c>
      <c r="EQ138" s="97"/>
      <c r="ER138" s="97"/>
      <c r="ES138" s="98">
        <v>516.79</v>
      </c>
      <c r="ET138" s="84" t="s">
        <v>1020</v>
      </c>
      <c r="EU138" s="87">
        <v>1</v>
      </c>
      <c r="EV138" s="97">
        <v>582.79999999999995</v>
      </c>
      <c r="EW138" s="97">
        <v>590.45000000000005</v>
      </c>
      <c r="EX138" s="97">
        <v>590.45000000000005</v>
      </c>
      <c r="EY138" s="97"/>
      <c r="EZ138" s="97"/>
      <c r="FA138" s="98">
        <v>376.9</v>
      </c>
      <c r="FB138" s="84" t="s">
        <v>1021</v>
      </c>
      <c r="FC138" s="97">
        <v>586.21</v>
      </c>
      <c r="FD138" s="97">
        <v>553.02</v>
      </c>
      <c r="FE138" s="97">
        <v>615.37</v>
      </c>
      <c r="FF138" s="97"/>
      <c r="FG138" s="97"/>
      <c r="FH138" s="98"/>
      <c r="FI138" s="84" t="s">
        <v>1022</v>
      </c>
      <c r="FJ138" s="97">
        <v>691.26</v>
      </c>
      <c r="FK138" s="97">
        <v>668.67</v>
      </c>
      <c r="FL138" s="97">
        <v>524.87</v>
      </c>
      <c r="FM138" s="97">
        <v>466.64</v>
      </c>
      <c r="FN138" s="97"/>
      <c r="FO138" s="98">
        <v>429.38</v>
      </c>
      <c r="FP138" s="84" t="s">
        <v>1023</v>
      </c>
      <c r="FQ138" s="87">
        <v>0.21801691811284599</v>
      </c>
      <c r="FR138" s="97">
        <v>651.13</v>
      </c>
      <c r="FS138" s="97">
        <v>640.76</v>
      </c>
      <c r="FT138" s="97">
        <v>574.73</v>
      </c>
      <c r="FU138" s="97">
        <v>435.42</v>
      </c>
      <c r="FV138" s="97">
        <v>374.22</v>
      </c>
      <c r="FW138" s="98">
        <v>378.74</v>
      </c>
      <c r="FX138" s="84" t="s">
        <v>1024</v>
      </c>
      <c r="FY138" s="97">
        <v>679.17</v>
      </c>
      <c r="FZ138" s="97">
        <v>651.69000000000005</v>
      </c>
      <c r="GA138" s="97">
        <v>608.36</v>
      </c>
      <c r="GB138" s="97">
        <v>661.45</v>
      </c>
      <c r="GC138" s="97"/>
      <c r="GD138" s="98">
        <v>431.3</v>
      </c>
      <c r="GE138" s="84" t="s">
        <v>1025</v>
      </c>
      <c r="GF138" s="87">
        <v>0.20286444597719799</v>
      </c>
      <c r="GG138" s="97">
        <v>625.52</v>
      </c>
      <c r="GH138" s="97">
        <v>625.92999999999995</v>
      </c>
      <c r="GI138" s="97">
        <v>481.16</v>
      </c>
      <c r="GJ138" s="97">
        <v>486.71</v>
      </c>
      <c r="GK138" s="97"/>
      <c r="GL138" s="98">
        <v>491.41</v>
      </c>
      <c r="GM138" s="84" t="s">
        <v>1026</v>
      </c>
      <c r="GN138" s="87">
        <v>9.7491542608678705E-2</v>
      </c>
      <c r="GO138" s="97">
        <v>634.73</v>
      </c>
      <c r="GP138" s="97">
        <v>892.51</v>
      </c>
      <c r="GQ138" s="97">
        <v>543.52</v>
      </c>
      <c r="GR138" s="97">
        <v>442.81</v>
      </c>
      <c r="GS138" s="97"/>
      <c r="GT138" s="98"/>
      <c r="GU138" s="84" t="s">
        <v>1027</v>
      </c>
      <c r="GV138" s="87">
        <v>1</v>
      </c>
      <c r="GW138" s="97">
        <v>592.77</v>
      </c>
      <c r="GX138" s="97">
        <v>596.47</v>
      </c>
      <c r="GY138" s="97">
        <v>559.84</v>
      </c>
      <c r="GZ138" s="97"/>
      <c r="HA138" s="97"/>
      <c r="HB138" s="98">
        <v>477.16</v>
      </c>
      <c r="HC138" s="84" t="s">
        <v>1028</v>
      </c>
      <c r="HD138" s="87">
        <v>1</v>
      </c>
      <c r="HE138" s="97">
        <v>630.52</v>
      </c>
      <c r="HF138" s="97">
        <v>649.02</v>
      </c>
      <c r="HG138" s="97"/>
      <c r="HH138" s="97">
        <v>431.66</v>
      </c>
      <c r="HI138" s="97">
        <v>425.02</v>
      </c>
      <c r="HJ138" s="98">
        <v>471.72</v>
      </c>
      <c r="HK138" s="99"/>
      <c r="HL138" s="87"/>
      <c r="HM138" s="97"/>
      <c r="HN138" s="97"/>
      <c r="HO138" s="97"/>
      <c r="HP138" s="97"/>
      <c r="HQ138" s="97"/>
      <c r="HR138" s="98"/>
    </row>
    <row r="139" spans="1:226" x14ac:dyDescent="0.35">
      <c r="A139" s="100">
        <v>44424</v>
      </c>
      <c r="B139" s="101" t="s">
        <v>1000</v>
      </c>
      <c r="C139" s="102">
        <v>667.9272040375804</v>
      </c>
      <c r="D139" s="102">
        <v>652.36389811043159</v>
      </c>
      <c r="E139" s="102">
        <v>563.50581696772633</v>
      </c>
      <c r="F139" s="102">
        <v>487.62187253887515</v>
      </c>
      <c r="G139" s="102">
        <v>372.40591402766671</v>
      </c>
      <c r="H139" s="103">
        <v>418.00706939264001</v>
      </c>
      <c r="I139" s="101" t="s">
        <v>1001</v>
      </c>
      <c r="J139" s="102">
        <v>673.36793182878444</v>
      </c>
      <c r="K139" s="102">
        <v>646.59192562015448</v>
      </c>
      <c r="L139" s="102">
        <v>539.14865530313193</v>
      </c>
      <c r="M139" s="102">
        <v>486.07489085668544</v>
      </c>
      <c r="N139" s="102">
        <v>338.8</v>
      </c>
      <c r="O139" s="103">
        <v>784.22284687530998</v>
      </c>
      <c r="P139" s="84" t="s">
        <v>1002</v>
      </c>
      <c r="Q139" s="97">
        <v>617.4</v>
      </c>
      <c r="R139" s="97">
        <v>634.87</v>
      </c>
      <c r="S139" s="97">
        <v>512.09</v>
      </c>
      <c r="T139" s="97">
        <v>432</v>
      </c>
      <c r="U139" s="97"/>
      <c r="V139" s="98"/>
      <c r="W139" s="84" t="s">
        <v>1003</v>
      </c>
      <c r="X139" s="97">
        <v>642.78</v>
      </c>
      <c r="Y139" s="97">
        <v>637.66999999999996</v>
      </c>
      <c r="Z139" s="97">
        <v>512.17999999999995</v>
      </c>
      <c r="AA139" s="97">
        <v>386.72</v>
      </c>
      <c r="AB139" s="97"/>
      <c r="AC139" s="98">
        <v>519.01</v>
      </c>
      <c r="AD139" s="84" t="s">
        <v>1004</v>
      </c>
      <c r="AE139" s="87">
        <v>0.51129972389814904</v>
      </c>
      <c r="AF139" s="97">
        <v>579.80999999999995</v>
      </c>
      <c r="AG139" s="97">
        <v>594.35</v>
      </c>
      <c r="AH139" s="97">
        <v>393.53</v>
      </c>
      <c r="AI139" s="97"/>
      <c r="AJ139" s="97"/>
      <c r="AK139" s="98">
        <v>334.64</v>
      </c>
      <c r="AL139" s="88" t="s">
        <v>1005</v>
      </c>
      <c r="AM139" s="89">
        <v>1</v>
      </c>
      <c r="AN139" s="97">
        <v>660.19</v>
      </c>
      <c r="AO139" s="97">
        <v>691.08</v>
      </c>
      <c r="AP139" s="97">
        <v>617.6</v>
      </c>
      <c r="AQ139" s="97">
        <v>714.15</v>
      </c>
      <c r="AR139" s="97"/>
      <c r="AS139" s="98"/>
      <c r="AT139" s="84" t="s">
        <v>1006</v>
      </c>
      <c r="AU139" s="87">
        <v>3.9328273095528402E-2</v>
      </c>
      <c r="AV139" s="97">
        <v>593.49</v>
      </c>
      <c r="AW139" s="97">
        <v>636.80999999999995</v>
      </c>
      <c r="AX139" s="97">
        <v>497.93</v>
      </c>
      <c r="AY139" s="97"/>
      <c r="AZ139" s="97"/>
      <c r="BA139" s="98">
        <v>402.01</v>
      </c>
      <c r="BB139" s="84" t="s">
        <v>1007</v>
      </c>
      <c r="BC139" s="97">
        <v>709.37</v>
      </c>
      <c r="BD139" s="97">
        <v>699.35</v>
      </c>
      <c r="BE139" s="97">
        <v>567.22</v>
      </c>
      <c r="BF139" s="97"/>
      <c r="BG139" s="97"/>
      <c r="BH139" s="98">
        <v>529.21</v>
      </c>
      <c r="BI139" s="84" t="s">
        <v>1008</v>
      </c>
      <c r="BJ139" s="87">
        <v>0.134468245323867</v>
      </c>
      <c r="BK139" s="97">
        <v>733.52</v>
      </c>
      <c r="BL139" s="97">
        <v>692.38</v>
      </c>
      <c r="BM139" s="97">
        <v>808.88</v>
      </c>
      <c r="BN139" s="97">
        <v>684.58</v>
      </c>
      <c r="BO139" s="97"/>
      <c r="BP139" s="98"/>
      <c r="BQ139" s="84" t="s">
        <v>1009</v>
      </c>
      <c r="BR139" s="87">
        <v>1</v>
      </c>
      <c r="BS139" s="97">
        <v>642.83000000000004</v>
      </c>
      <c r="BT139" s="97">
        <v>645.5</v>
      </c>
      <c r="BU139" s="97">
        <v>670.33</v>
      </c>
      <c r="BV139" s="97"/>
      <c r="BW139" s="97"/>
      <c r="BX139" s="98">
        <v>406.17</v>
      </c>
      <c r="BY139" s="84" t="s">
        <v>1010</v>
      </c>
      <c r="BZ139" s="97">
        <v>699.12</v>
      </c>
      <c r="CA139" s="97">
        <v>667.4</v>
      </c>
      <c r="CB139" s="97">
        <v>513.29999999999995</v>
      </c>
      <c r="CC139" s="97">
        <v>456.84</v>
      </c>
      <c r="CD139" s="97"/>
      <c r="CE139" s="98">
        <v>606.54999999999995</v>
      </c>
      <c r="CF139" s="84" t="s">
        <v>1011</v>
      </c>
      <c r="CG139" s="97">
        <v>659.85</v>
      </c>
      <c r="CH139" s="97">
        <v>712.06</v>
      </c>
      <c r="CI139" s="97">
        <v>566.89</v>
      </c>
      <c r="CJ139" s="97"/>
      <c r="CK139" s="97"/>
      <c r="CL139" s="98"/>
      <c r="CM139" s="84" t="s">
        <v>1012</v>
      </c>
      <c r="CN139" s="97">
        <v>630.15</v>
      </c>
      <c r="CO139" s="97">
        <v>585.45000000000005</v>
      </c>
      <c r="CP139" s="97">
        <v>588.65</v>
      </c>
      <c r="CQ139" s="97">
        <v>453.57</v>
      </c>
      <c r="CR139" s="97"/>
      <c r="CS139" s="98">
        <v>599.97</v>
      </c>
      <c r="CT139" s="84" t="s">
        <v>1013</v>
      </c>
      <c r="CU139" s="97">
        <v>650.22</v>
      </c>
      <c r="CV139" s="97">
        <v>703.9</v>
      </c>
      <c r="CW139" s="97"/>
      <c r="CX139" s="97">
        <v>473.83</v>
      </c>
      <c r="CY139" s="97"/>
      <c r="CZ139" s="98"/>
      <c r="DA139" s="84" t="s">
        <v>1014</v>
      </c>
      <c r="DB139" s="87">
        <v>0.13342940250313601</v>
      </c>
      <c r="DC139" s="97">
        <v>652.20000000000005</v>
      </c>
      <c r="DD139" s="97">
        <v>696.18</v>
      </c>
      <c r="DE139" s="97">
        <v>497.24</v>
      </c>
      <c r="DF139" s="97">
        <v>586.96</v>
      </c>
      <c r="DG139" s="97"/>
      <c r="DH139" s="98">
        <v>547.46</v>
      </c>
      <c r="DI139" s="84" t="s">
        <v>1015</v>
      </c>
      <c r="DJ139" s="87">
        <v>2.8417971525192499E-3</v>
      </c>
      <c r="DK139" s="97">
        <v>649.66999999999996</v>
      </c>
      <c r="DL139" s="97">
        <v>669.63</v>
      </c>
      <c r="DM139" s="97">
        <v>669.63</v>
      </c>
      <c r="DN139" s="97">
        <v>590.08000000000004</v>
      </c>
      <c r="DO139" s="97"/>
      <c r="DP139" s="98">
        <v>525.41</v>
      </c>
      <c r="DQ139" s="84" t="s">
        <v>1016</v>
      </c>
      <c r="DR139" s="97">
        <v>612.66999999999996</v>
      </c>
      <c r="DS139" s="97">
        <v>626.08000000000004</v>
      </c>
      <c r="DT139" s="97">
        <v>474.34</v>
      </c>
      <c r="DU139" s="97">
        <v>486.71</v>
      </c>
      <c r="DV139" s="97"/>
      <c r="DW139" s="98"/>
      <c r="DX139" s="84" t="s">
        <v>1017</v>
      </c>
      <c r="DY139" s="97">
        <v>629.11</v>
      </c>
      <c r="DZ139" s="97">
        <v>618.46</v>
      </c>
      <c r="EA139" s="97">
        <v>652.49</v>
      </c>
      <c r="EB139" s="97">
        <v>498.5</v>
      </c>
      <c r="EC139" s="97"/>
      <c r="ED139" s="98">
        <v>422.69</v>
      </c>
      <c r="EE139" s="84" t="s">
        <v>1018</v>
      </c>
      <c r="EF139" s="87">
        <v>1</v>
      </c>
      <c r="EG139" s="97">
        <v>608.26</v>
      </c>
      <c r="EH139" s="97">
        <v>605.62</v>
      </c>
      <c r="EI139" s="97">
        <v>463.43</v>
      </c>
      <c r="EJ139" s="97"/>
      <c r="EK139" s="97">
        <v>323.74</v>
      </c>
      <c r="EL139" s="98">
        <v>366.93</v>
      </c>
      <c r="EM139" s="84" t="s">
        <v>1019</v>
      </c>
      <c r="EN139" s="97">
        <v>641.80999999999995</v>
      </c>
      <c r="EO139" s="97">
        <v>639.16999999999996</v>
      </c>
      <c r="EP139" s="97">
        <v>517.15</v>
      </c>
      <c r="EQ139" s="97"/>
      <c r="ER139" s="97"/>
      <c r="ES139" s="98">
        <v>490.86</v>
      </c>
      <c r="ET139" s="84" t="s">
        <v>1020</v>
      </c>
      <c r="EU139" s="87">
        <v>1</v>
      </c>
      <c r="EV139" s="97">
        <v>587.62</v>
      </c>
      <c r="EW139" s="97">
        <v>595.15</v>
      </c>
      <c r="EX139" s="97">
        <v>592.17999999999995</v>
      </c>
      <c r="EY139" s="97"/>
      <c r="EZ139" s="97"/>
      <c r="FA139" s="98">
        <v>367.6</v>
      </c>
      <c r="FB139" s="84" t="s">
        <v>1021</v>
      </c>
      <c r="FC139" s="97">
        <v>586.21</v>
      </c>
      <c r="FD139" s="97">
        <v>553.02</v>
      </c>
      <c r="FE139" s="97">
        <v>615.37</v>
      </c>
      <c r="FF139" s="97"/>
      <c r="FG139" s="97"/>
      <c r="FH139" s="98"/>
      <c r="FI139" s="84" t="s">
        <v>1022</v>
      </c>
      <c r="FJ139" s="97">
        <v>700.35</v>
      </c>
      <c r="FK139" s="97">
        <v>675.28</v>
      </c>
      <c r="FL139" s="97">
        <v>555.44000000000005</v>
      </c>
      <c r="FM139" s="97">
        <v>494.64</v>
      </c>
      <c r="FN139" s="97"/>
      <c r="FO139" s="98">
        <v>429.38</v>
      </c>
      <c r="FP139" s="84" t="s">
        <v>1023</v>
      </c>
      <c r="FQ139" s="87">
        <v>0.21904365540052101</v>
      </c>
      <c r="FR139" s="97">
        <v>654.05999999999995</v>
      </c>
      <c r="FS139" s="97">
        <v>644.17999999999995</v>
      </c>
      <c r="FT139" s="97">
        <v>588.82000000000005</v>
      </c>
      <c r="FU139" s="97">
        <v>451.77</v>
      </c>
      <c r="FV139" s="97">
        <v>375.99</v>
      </c>
      <c r="FW139" s="98">
        <v>380.11</v>
      </c>
      <c r="FX139" s="84" t="s">
        <v>1024</v>
      </c>
      <c r="FY139" s="97">
        <v>695.43</v>
      </c>
      <c r="FZ139" s="97">
        <v>659.01</v>
      </c>
      <c r="GA139" s="97">
        <v>613.24</v>
      </c>
      <c r="GB139" s="97">
        <v>662.67</v>
      </c>
      <c r="GC139" s="97"/>
      <c r="GD139" s="98">
        <v>429.67</v>
      </c>
      <c r="GE139" s="84" t="s">
        <v>1025</v>
      </c>
      <c r="GF139" s="87">
        <v>0.20350848630387899</v>
      </c>
      <c r="GG139" s="97">
        <v>639.36</v>
      </c>
      <c r="GH139" s="97">
        <v>636.91</v>
      </c>
      <c r="GI139" s="97">
        <v>474.66</v>
      </c>
      <c r="GJ139" s="97">
        <v>510.21</v>
      </c>
      <c r="GK139" s="97"/>
      <c r="GL139" s="98">
        <v>495.29</v>
      </c>
      <c r="GM139" s="84" t="s">
        <v>1026</v>
      </c>
      <c r="GN139" s="87">
        <v>9.8031526939063598E-2</v>
      </c>
      <c r="GO139" s="97">
        <v>660.75</v>
      </c>
      <c r="GP139" s="97">
        <v>911.02</v>
      </c>
      <c r="GQ139" s="97">
        <v>561.9</v>
      </c>
      <c r="GR139" s="97">
        <v>460.36</v>
      </c>
      <c r="GS139" s="97"/>
      <c r="GT139" s="98"/>
      <c r="GU139" s="84" t="s">
        <v>1027</v>
      </c>
      <c r="GV139" s="87">
        <v>1</v>
      </c>
      <c r="GW139" s="97">
        <v>601.6</v>
      </c>
      <c r="GX139" s="97">
        <v>613.16999999999996</v>
      </c>
      <c r="GY139" s="97">
        <v>618.94000000000005</v>
      </c>
      <c r="GZ139" s="97"/>
      <c r="HA139" s="97"/>
      <c r="HB139" s="98">
        <v>470.79</v>
      </c>
      <c r="HC139" s="84" t="s">
        <v>1028</v>
      </c>
      <c r="HD139" s="87">
        <v>1</v>
      </c>
      <c r="HE139" s="97">
        <v>643.02</v>
      </c>
      <c r="HF139" s="97">
        <v>651.52</v>
      </c>
      <c r="HG139" s="97"/>
      <c r="HH139" s="97">
        <v>435.42</v>
      </c>
      <c r="HI139" s="97">
        <v>428.78</v>
      </c>
      <c r="HJ139" s="98">
        <v>455.05</v>
      </c>
      <c r="HK139" s="99"/>
      <c r="HL139" s="87"/>
      <c r="HM139" s="97"/>
      <c r="HN139" s="97"/>
      <c r="HO139" s="97"/>
      <c r="HP139" s="97"/>
      <c r="HQ139" s="97"/>
      <c r="HR139" s="98"/>
    </row>
    <row r="140" spans="1:226" x14ac:dyDescent="0.35">
      <c r="A140" s="100">
        <v>44417</v>
      </c>
      <c r="B140" s="101" t="s">
        <v>1000</v>
      </c>
      <c r="C140" s="102">
        <v>669.19662569122318</v>
      </c>
      <c r="D140" s="102">
        <v>654.68661520238254</v>
      </c>
      <c r="E140" s="102">
        <v>565.72696167575873</v>
      </c>
      <c r="F140" s="102">
        <v>479.99510467456741</v>
      </c>
      <c r="G140" s="102">
        <v>372.46179833085637</v>
      </c>
      <c r="H140" s="103">
        <v>411.52632630674191</v>
      </c>
      <c r="I140" s="101" t="s">
        <v>1001</v>
      </c>
      <c r="J140" s="102">
        <v>673.96804769258551</v>
      </c>
      <c r="K140" s="102">
        <v>649.51842566594632</v>
      </c>
      <c r="L140" s="102">
        <v>541.24183492575207</v>
      </c>
      <c r="M140" s="102">
        <v>476.60151778405731</v>
      </c>
      <c r="N140" s="102">
        <v>338.8</v>
      </c>
      <c r="O140" s="103">
        <v>784.22284687530998</v>
      </c>
      <c r="P140" s="84" t="s">
        <v>1002</v>
      </c>
      <c r="Q140" s="97">
        <v>619.05999999999995</v>
      </c>
      <c r="R140" s="97">
        <v>634.87</v>
      </c>
      <c r="S140" s="97">
        <v>513.41</v>
      </c>
      <c r="T140" s="97">
        <v>432</v>
      </c>
      <c r="U140" s="97"/>
      <c r="V140" s="98"/>
      <c r="W140" s="84" t="s">
        <v>1003</v>
      </c>
      <c r="X140" s="97">
        <v>651.41</v>
      </c>
      <c r="Y140" s="97">
        <v>653.01</v>
      </c>
      <c r="Z140" s="97">
        <v>506.8</v>
      </c>
      <c r="AA140" s="97">
        <v>386.72</v>
      </c>
      <c r="AB140" s="97"/>
      <c r="AC140" s="98">
        <v>519.01</v>
      </c>
      <c r="AD140" s="84" t="s">
        <v>1004</v>
      </c>
      <c r="AE140" s="87">
        <v>0.51129972389814904</v>
      </c>
      <c r="AF140" s="97">
        <v>579.80999999999995</v>
      </c>
      <c r="AG140" s="97">
        <v>594.35</v>
      </c>
      <c r="AH140" s="97">
        <v>393.53</v>
      </c>
      <c r="AI140" s="97"/>
      <c r="AJ140" s="97"/>
      <c r="AK140" s="98">
        <v>334.64</v>
      </c>
      <c r="AL140" s="88" t="s">
        <v>1005</v>
      </c>
      <c r="AM140" s="89">
        <v>1</v>
      </c>
      <c r="AN140" s="97">
        <v>659.76</v>
      </c>
      <c r="AO140" s="97">
        <v>691.01</v>
      </c>
      <c r="AP140" s="97">
        <v>617.32000000000005</v>
      </c>
      <c r="AQ140" s="97">
        <v>676.23</v>
      </c>
      <c r="AR140" s="97"/>
      <c r="AS140" s="98"/>
      <c r="AT140" s="84" t="s">
        <v>1006</v>
      </c>
      <c r="AU140" s="87">
        <v>3.9384033712732899E-2</v>
      </c>
      <c r="AV140" s="97">
        <v>594.23</v>
      </c>
      <c r="AW140" s="97">
        <v>637.80999999999995</v>
      </c>
      <c r="AX140" s="97">
        <v>509.27</v>
      </c>
      <c r="AY140" s="97"/>
      <c r="AZ140" s="97"/>
      <c r="BA140" s="98">
        <v>388.94</v>
      </c>
      <c r="BB140" s="84" t="s">
        <v>1007</v>
      </c>
      <c r="BC140" s="97">
        <v>707.68</v>
      </c>
      <c r="BD140" s="97">
        <v>698.51</v>
      </c>
      <c r="BE140" s="97">
        <v>571.41999999999996</v>
      </c>
      <c r="BF140" s="97"/>
      <c r="BG140" s="97"/>
      <c r="BH140" s="98">
        <v>517.44000000000005</v>
      </c>
      <c r="BI140" s="84" t="s">
        <v>1008</v>
      </c>
      <c r="BJ140" s="87">
        <v>0.134462821029985</v>
      </c>
      <c r="BK140" s="97">
        <v>735.65</v>
      </c>
      <c r="BL140" s="97">
        <v>693.42</v>
      </c>
      <c r="BM140" s="97">
        <v>814.12</v>
      </c>
      <c r="BN140" s="97">
        <v>668.95</v>
      </c>
      <c r="BO140" s="97"/>
      <c r="BP140" s="98"/>
      <c r="BQ140" s="84" t="s">
        <v>1009</v>
      </c>
      <c r="BR140" s="87">
        <v>1</v>
      </c>
      <c r="BS140" s="97">
        <v>642.83000000000004</v>
      </c>
      <c r="BT140" s="97">
        <v>646.33000000000004</v>
      </c>
      <c r="BU140" s="97">
        <v>668.67</v>
      </c>
      <c r="BV140" s="97"/>
      <c r="BW140" s="97"/>
      <c r="BX140" s="98">
        <v>407</v>
      </c>
      <c r="BY140" s="84" t="s">
        <v>1010</v>
      </c>
      <c r="BZ140" s="97">
        <v>700.77</v>
      </c>
      <c r="CA140" s="97">
        <v>670.95</v>
      </c>
      <c r="CB140" s="97">
        <v>527.14</v>
      </c>
      <c r="CC140" s="97">
        <v>434.59</v>
      </c>
      <c r="CD140" s="97"/>
      <c r="CE140" s="98">
        <v>601.48</v>
      </c>
      <c r="CF140" s="84" t="s">
        <v>1011</v>
      </c>
      <c r="CG140" s="97">
        <v>659.04</v>
      </c>
      <c r="CH140" s="97">
        <v>712.87</v>
      </c>
      <c r="CI140" s="97">
        <v>566.72</v>
      </c>
      <c r="CJ140" s="97"/>
      <c r="CK140" s="97"/>
      <c r="CL140" s="98"/>
      <c r="CM140" s="84" t="s">
        <v>1012</v>
      </c>
      <c r="CN140" s="97">
        <v>631.73</v>
      </c>
      <c r="CO140" s="97">
        <v>592.51</v>
      </c>
      <c r="CP140" s="97">
        <v>590.84</v>
      </c>
      <c r="CQ140" s="97">
        <v>457.42</v>
      </c>
      <c r="CR140" s="97"/>
      <c r="CS140" s="98">
        <v>600.36</v>
      </c>
      <c r="CT140" s="84" t="s">
        <v>1013</v>
      </c>
      <c r="CU140" s="97">
        <v>651.82000000000005</v>
      </c>
      <c r="CV140" s="97">
        <v>706.34</v>
      </c>
      <c r="CW140" s="97"/>
      <c r="CX140" s="97">
        <v>474.81</v>
      </c>
      <c r="CY140" s="97"/>
      <c r="CZ140" s="98"/>
      <c r="DA140" s="84" t="s">
        <v>1014</v>
      </c>
      <c r="DB140" s="87">
        <v>0.133342222814854</v>
      </c>
      <c r="DC140" s="97">
        <v>667.24</v>
      </c>
      <c r="DD140" s="97">
        <v>713.01</v>
      </c>
      <c r="DE140" s="97">
        <v>512.91</v>
      </c>
      <c r="DF140" s="97">
        <v>586.57000000000005</v>
      </c>
      <c r="DG140" s="97"/>
      <c r="DH140" s="98">
        <v>549.13</v>
      </c>
      <c r="DI140" s="84" t="s">
        <v>1015</v>
      </c>
      <c r="DJ140" s="87">
        <v>2.8258965156696E-3</v>
      </c>
      <c r="DK140" s="97">
        <v>658.34</v>
      </c>
      <c r="DL140" s="97">
        <v>676.13</v>
      </c>
      <c r="DM140" s="97">
        <v>676.13</v>
      </c>
      <c r="DN140" s="97">
        <v>604.86</v>
      </c>
      <c r="DO140" s="97"/>
      <c r="DP140" s="98">
        <v>525.17999999999995</v>
      </c>
      <c r="DQ140" s="84" t="s">
        <v>1016</v>
      </c>
      <c r="DR140" s="97">
        <v>609.83000000000004</v>
      </c>
      <c r="DS140" s="97">
        <v>622.51</v>
      </c>
      <c r="DT140" s="97">
        <v>471.92</v>
      </c>
      <c r="DU140" s="97">
        <v>490.78</v>
      </c>
      <c r="DV140" s="97"/>
      <c r="DW140" s="98"/>
      <c r="DX140" s="84" t="s">
        <v>1017</v>
      </c>
      <c r="DY140" s="97">
        <v>630.13</v>
      </c>
      <c r="DZ140" s="97">
        <v>620.29</v>
      </c>
      <c r="EA140" s="97">
        <v>654.9</v>
      </c>
      <c r="EB140" s="97">
        <v>494.61</v>
      </c>
      <c r="EC140" s="97"/>
      <c r="ED140" s="98">
        <v>420.16</v>
      </c>
      <c r="EE140" s="84" t="s">
        <v>1018</v>
      </c>
      <c r="EF140" s="87">
        <v>1</v>
      </c>
      <c r="EG140" s="97">
        <v>611.87</v>
      </c>
      <c r="EH140" s="97">
        <v>604.16</v>
      </c>
      <c r="EI140" s="97">
        <v>460.88</v>
      </c>
      <c r="EJ140" s="97"/>
      <c r="EK140" s="97">
        <v>323.74</v>
      </c>
      <c r="EL140" s="98">
        <v>364.75</v>
      </c>
      <c r="EM140" s="84" t="s">
        <v>1019</v>
      </c>
      <c r="EN140" s="97">
        <v>641.80999999999995</v>
      </c>
      <c r="EO140" s="97">
        <v>647.72</v>
      </c>
      <c r="EP140" s="97">
        <v>517.15</v>
      </c>
      <c r="EQ140" s="97"/>
      <c r="ER140" s="97"/>
      <c r="ES140" s="98">
        <v>504.75</v>
      </c>
      <c r="ET140" s="84" t="s">
        <v>1020</v>
      </c>
      <c r="EU140" s="87">
        <v>1</v>
      </c>
      <c r="EV140" s="97">
        <v>584.4</v>
      </c>
      <c r="EW140" s="97">
        <v>592.17999999999995</v>
      </c>
      <c r="EX140" s="97">
        <v>592.17999999999995</v>
      </c>
      <c r="EY140" s="97"/>
      <c r="EZ140" s="97"/>
      <c r="FA140" s="98">
        <v>363.47</v>
      </c>
      <c r="FB140" s="84" t="s">
        <v>1021</v>
      </c>
      <c r="FC140" s="97">
        <v>586.21</v>
      </c>
      <c r="FD140" s="97">
        <v>553.02</v>
      </c>
      <c r="FE140" s="97">
        <v>615.37</v>
      </c>
      <c r="FF140" s="97"/>
      <c r="FG140" s="97"/>
      <c r="FH140" s="98"/>
      <c r="FI140" s="84" t="s">
        <v>1022</v>
      </c>
      <c r="FJ140" s="97">
        <v>702</v>
      </c>
      <c r="FK140" s="97">
        <v>677.76</v>
      </c>
      <c r="FL140" s="97">
        <v>552.14</v>
      </c>
      <c r="FM140" s="97">
        <v>493.64</v>
      </c>
      <c r="FN140" s="97"/>
      <c r="FO140" s="98">
        <v>435.17</v>
      </c>
      <c r="FP140" s="84" t="s">
        <v>1023</v>
      </c>
      <c r="FQ140" s="87">
        <v>0.219082046226312</v>
      </c>
      <c r="FR140" s="97">
        <v>654.27</v>
      </c>
      <c r="FS140" s="97">
        <v>644.51</v>
      </c>
      <c r="FT140" s="97">
        <v>585.11</v>
      </c>
      <c r="FU140" s="97">
        <v>440.81</v>
      </c>
      <c r="FV140" s="97">
        <v>376.05</v>
      </c>
      <c r="FW140" s="98">
        <v>370.26</v>
      </c>
      <c r="FX140" s="84" t="s">
        <v>1024</v>
      </c>
      <c r="FY140" s="97">
        <v>698.69</v>
      </c>
      <c r="FZ140" s="97">
        <v>664.7</v>
      </c>
      <c r="GA140" s="97">
        <v>617.29999999999995</v>
      </c>
      <c r="GB140" s="97">
        <v>663</v>
      </c>
      <c r="GC140" s="97"/>
      <c r="GD140" s="98">
        <v>424.8</v>
      </c>
      <c r="GE140" s="84" t="s">
        <v>1025</v>
      </c>
      <c r="GF140" s="87">
        <v>0.203525053934139</v>
      </c>
      <c r="GG140" s="97">
        <v>646.28</v>
      </c>
      <c r="GH140" s="97">
        <v>643.24</v>
      </c>
      <c r="GI140" s="97">
        <v>484.59</v>
      </c>
      <c r="GJ140" s="97">
        <v>481.22</v>
      </c>
      <c r="GK140" s="97"/>
      <c r="GL140" s="98">
        <v>482.36</v>
      </c>
      <c r="GM140" s="84" t="s">
        <v>1026</v>
      </c>
      <c r="GN140" s="87">
        <v>9.78712992414974E-2</v>
      </c>
      <c r="GO140" s="97">
        <v>668.21</v>
      </c>
      <c r="GP140" s="97">
        <v>889.41</v>
      </c>
      <c r="GQ140" s="97">
        <v>570.29999999999995</v>
      </c>
      <c r="GR140" s="97">
        <v>477.61</v>
      </c>
      <c r="GS140" s="97"/>
      <c r="GT140" s="98"/>
      <c r="GU140" s="84" t="s">
        <v>1027</v>
      </c>
      <c r="GV140" s="87">
        <v>1</v>
      </c>
      <c r="GW140" s="97">
        <v>594.36</v>
      </c>
      <c r="GX140" s="97">
        <v>604.25</v>
      </c>
      <c r="GY140" s="97">
        <v>601.63</v>
      </c>
      <c r="GZ140" s="97"/>
      <c r="HA140" s="97"/>
      <c r="HB140" s="98">
        <v>464.61</v>
      </c>
      <c r="HC140" s="84" t="s">
        <v>1028</v>
      </c>
      <c r="HD140" s="87">
        <v>1</v>
      </c>
      <c r="HE140" s="97">
        <v>651.35</v>
      </c>
      <c r="HF140" s="97">
        <v>657.35</v>
      </c>
      <c r="HG140" s="97"/>
      <c r="HH140" s="97">
        <v>450.23</v>
      </c>
      <c r="HI140" s="97">
        <v>443.59</v>
      </c>
      <c r="HJ140" s="98">
        <v>429.22</v>
      </c>
      <c r="HK140" s="99"/>
      <c r="HL140" s="87"/>
      <c r="HM140" s="97"/>
      <c r="HN140" s="97"/>
      <c r="HO140" s="97"/>
      <c r="HP140" s="97"/>
      <c r="HQ140" s="97"/>
      <c r="HR140" s="98"/>
    </row>
    <row r="141" spans="1:226" x14ac:dyDescent="0.35">
      <c r="A141" s="100">
        <v>44410</v>
      </c>
      <c r="B141" s="101" t="s">
        <v>1000</v>
      </c>
      <c r="C141" s="102">
        <v>668.17194526865205</v>
      </c>
      <c r="D141" s="102">
        <v>655.14303348851672</v>
      </c>
      <c r="E141" s="102">
        <v>572.09492780972107</v>
      </c>
      <c r="F141" s="102">
        <v>487.75221199211768</v>
      </c>
      <c r="G141" s="102">
        <v>368.950401280439</v>
      </c>
      <c r="H141" s="103">
        <v>410.59319669166621</v>
      </c>
      <c r="I141" s="101" t="s">
        <v>1001</v>
      </c>
      <c r="J141" s="102">
        <v>672.9669632883232</v>
      </c>
      <c r="K141" s="102">
        <v>650.10015366697348</v>
      </c>
      <c r="L141" s="102">
        <v>547.28689481021365</v>
      </c>
      <c r="M141" s="102">
        <v>484.11360237831809</v>
      </c>
      <c r="N141" s="102">
        <v>338.8</v>
      </c>
      <c r="O141" s="103">
        <v>784.22284687530998</v>
      </c>
      <c r="P141" s="84" t="s">
        <v>1002</v>
      </c>
      <c r="Q141" s="97">
        <v>618.23</v>
      </c>
      <c r="R141" s="97">
        <v>635.70000000000005</v>
      </c>
      <c r="S141" s="97">
        <v>522.29</v>
      </c>
      <c r="T141" s="97">
        <v>434</v>
      </c>
      <c r="U141" s="97"/>
      <c r="V141" s="98"/>
      <c r="W141" s="84" t="s">
        <v>1003</v>
      </c>
      <c r="X141" s="97">
        <v>658.93</v>
      </c>
      <c r="Y141" s="97">
        <v>652.63</v>
      </c>
      <c r="Z141" s="97">
        <v>523.66</v>
      </c>
      <c r="AA141" s="97">
        <v>394.19</v>
      </c>
      <c r="AB141" s="97"/>
      <c r="AC141" s="98">
        <v>519.01</v>
      </c>
      <c r="AD141" s="84" t="s">
        <v>1004</v>
      </c>
      <c r="AE141" s="87">
        <v>0.51129972389814904</v>
      </c>
      <c r="AF141" s="97">
        <v>553.05999999999995</v>
      </c>
      <c r="AG141" s="97">
        <v>566.94000000000005</v>
      </c>
      <c r="AH141" s="97">
        <v>393.53</v>
      </c>
      <c r="AI141" s="97"/>
      <c r="AJ141" s="97"/>
      <c r="AK141" s="98">
        <v>334.64</v>
      </c>
      <c r="AL141" s="88" t="s">
        <v>1005</v>
      </c>
      <c r="AM141" s="89">
        <v>1</v>
      </c>
      <c r="AN141" s="97">
        <v>653.04</v>
      </c>
      <c r="AO141" s="97">
        <v>690.43</v>
      </c>
      <c r="AP141" s="97">
        <v>616.86</v>
      </c>
      <c r="AQ141" s="97">
        <v>676.23</v>
      </c>
      <c r="AR141" s="97"/>
      <c r="AS141" s="98"/>
      <c r="AT141" s="84" t="s">
        <v>1006</v>
      </c>
      <c r="AU141" s="87">
        <v>3.9252629926205103E-2</v>
      </c>
      <c r="AV141" s="97">
        <v>587.87</v>
      </c>
      <c r="AW141" s="97">
        <v>636.95000000000005</v>
      </c>
      <c r="AX141" s="97">
        <v>512.12</v>
      </c>
      <c r="AY141" s="97"/>
      <c r="AZ141" s="97"/>
      <c r="BA141" s="98">
        <v>373.89</v>
      </c>
      <c r="BB141" s="84" t="s">
        <v>1007</v>
      </c>
      <c r="BC141" s="97">
        <v>709.37</v>
      </c>
      <c r="BD141" s="97">
        <v>706.07</v>
      </c>
      <c r="BE141" s="97">
        <v>576.47</v>
      </c>
      <c r="BF141" s="97"/>
      <c r="BG141" s="97"/>
      <c r="BH141" s="98">
        <v>514.91999999999996</v>
      </c>
      <c r="BI141" s="84" t="s">
        <v>1008</v>
      </c>
      <c r="BJ141" s="87">
        <v>0.13444293569594401</v>
      </c>
      <c r="BK141" s="97">
        <v>735.54</v>
      </c>
      <c r="BL141" s="97">
        <v>704.08</v>
      </c>
      <c r="BM141" s="97">
        <v>824.75</v>
      </c>
      <c r="BN141" s="97">
        <v>668.85</v>
      </c>
      <c r="BO141" s="97"/>
      <c r="BP141" s="98"/>
      <c r="BQ141" s="84" t="s">
        <v>1009</v>
      </c>
      <c r="BR141" s="87">
        <v>1</v>
      </c>
      <c r="BS141" s="97">
        <v>644.5</v>
      </c>
      <c r="BT141" s="97">
        <v>648</v>
      </c>
      <c r="BU141" s="97">
        <v>677</v>
      </c>
      <c r="BV141" s="97"/>
      <c r="BW141" s="97"/>
      <c r="BX141" s="98">
        <v>408.67</v>
      </c>
      <c r="BY141" s="84" t="s">
        <v>1010</v>
      </c>
      <c r="BZ141" s="97">
        <v>697.72</v>
      </c>
      <c r="CA141" s="97">
        <v>670.38</v>
      </c>
      <c r="CB141" s="97">
        <v>521.17999999999995</v>
      </c>
      <c r="CC141" s="97">
        <v>438.15</v>
      </c>
      <c r="CD141" s="97"/>
      <c r="CE141" s="98">
        <v>598.29</v>
      </c>
      <c r="CF141" s="84" t="s">
        <v>1011</v>
      </c>
      <c r="CG141" s="97">
        <v>654.20000000000005</v>
      </c>
      <c r="CH141" s="97">
        <v>716.9</v>
      </c>
      <c r="CI141" s="97">
        <v>581.05999999999995</v>
      </c>
      <c r="CJ141" s="97"/>
      <c r="CK141" s="97"/>
      <c r="CL141" s="98"/>
      <c r="CM141" s="84" t="s">
        <v>1012</v>
      </c>
      <c r="CN141" s="97">
        <v>619.28</v>
      </c>
      <c r="CO141" s="97">
        <v>585.67999999999995</v>
      </c>
      <c r="CP141" s="97">
        <v>594.39</v>
      </c>
      <c r="CQ141" s="97">
        <v>472.45</v>
      </c>
      <c r="CR141" s="97"/>
      <c r="CS141" s="98">
        <v>600.04999999999995</v>
      </c>
      <c r="CT141" s="84" t="s">
        <v>1013</v>
      </c>
      <c r="CU141" s="97">
        <v>649.92999999999995</v>
      </c>
      <c r="CV141" s="97">
        <v>704.46</v>
      </c>
      <c r="CW141" s="97"/>
      <c r="CX141" s="97">
        <v>491.38</v>
      </c>
      <c r="CY141" s="97"/>
      <c r="CZ141" s="98"/>
      <c r="DA141" s="84" t="s">
        <v>1014</v>
      </c>
      <c r="DB141" s="87">
        <v>0.13339914357749799</v>
      </c>
      <c r="DC141" s="97">
        <v>644.16</v>
      </c>
      <c r="DD141" s="97">
        <v>692.72</v>
      </c>
      <c r="DE141" s="97">
        <v>494.99</v>
      </c>
      <c r="DF141" s="97">
        <v>566.80999999999995</v>
      </c>
      <c r="DG141" s="97"/>
      <c r="DH141" s="98">
        <v>537.63</v>
      </c>
      <c r="DI141" s="84" t="s">
        <v>1015</v>
      </c>
      <c r="DJ141" s="87">
        <v>2.80890986208253E-3</v>
      </c>
      <c r="DK141" s="97">
        <v>658.91</v>
      </c>
      <c r="DL141" s="97">
        <v>675.76</v>
      </c>
      <c r="DM141" s="97">
        <v>675.76</v>
      </c>
      <c r="DN141" s="97">
        <v>587.17999999999995</v>
      </c>
      <c r="DO141" s="97"/>
      <c r="DP141" s="98">
        <v>499.71</v>
      </c>
      <c r="DQ141" s="84" t="s">
        <v>1016</v>
      </c>
      <c r="DR141" s="97">
        <v>607.96</v>
      </c>
      <c r="DS141" s="97">
        <v>620.96</v>
      </c>
      <c r="DT141" s="97">
        <v>469.01</v>
      </c>
      <c r="DU141" s="97">
        <v>499.95</v>
      </c>
      <c r="DV141" s="97"/>
      <c r="DW141" s="98"/>
      <c r="DX141" s="84" t="s">
        <v>1017</v>
      </c>
      <c r="DY141" s="97">
        <v>628.59</v>
      </c>
      <c r="DZ141" s="97">
        <v>620.44000000000005</v>
      </c>
      <c r="EA141" s="97">
        <v>660.55</v>
      </c>
      <c r="EB141" s="97">
        <v>508.39</v>
      </c>
      <c r="EC141" s="97"/>
      <c r="ED141" s="98">
        <v>415</v>
      </c>
      <c r="EE141" s="84" t="s">
        <v>1018</v>
      </c>
      <c r="EF141" s="87">
        <v>1</v>
      </c>
      <c r="EG141" s="97">
        <v>610.62</v>
      </c>
      <c r="EH141" s="97">
        <v>605.5</v>
      </c>
      <c r="EI141" s="97">
        <v>471.95</v>
      </c>
      <c r="EJ141" s="97"/>
      <c r="EK141" s="97">
        <v>323.74</v>
      </c>
      <c r="EL141" s="98">
        <v>360.21</v>
      </c>
      <c r="EM141" s="84" t="s">
        <v>1019</v>
      </c>
      <c r="EN141" s="97">
        <v>641.80999999999995</v>
      </c>
      <c r="EO141" s="97">
        <v>647.72</v>
      </c>
      <c r="EP141" s="97">
        <v>531.19000000000005</v>
      </c>
      <c r="EQ141" s="97"/>
      <c r="ER141" s="97"/>
      <c r="ES141" s="98">
        <v>504.75</v>
      </c>
      <c r="ET141" s="84" t="s">
        <v>1020</v>
      </c>
      <c r="EU141" s="87">
        <v>1</v>
      </c>
      <c r="EV141" s="97">
        <v>580.78</v>
      </c>
      <c r="EW141" s="97">
        <v>588.01</v>
      </c>
      <c r="EX141" s="97">
        <v>588.01</v>
      </c>
      <c r="EY141" s="97"/>
      <c r="EZ141" s="97"/>
      <c r="FA141" s="98">
        <v>365.53</v>
      </c>
      <c r="FB141" s="84" t="s">
        <v>1021</v>
      </c>
      <c r="FC141" s="97">
        <v>586.21</v>
      </c>
      <c r="FD141" s="97">
        <v>553.02</v>
      </c>
      <c r="FE141" s="97">
        <v>615.37</v>
      </c>
      <c r="FF141" s="97"/>
      <c r="FG141" s="97"/>
      <c r="FH141" s="98"/>
      <c r="FI141" s="84" t="s">
        <v>1022</v>
      </c>
      <c r="FJ141" s="97">
        <v>702.83</v>
      </c>
      <c r="FK141" s="97">
        <v>683.54</v>
      </c>
      <c r="FL141" s="97">
        <v>576.11</v>
      </c>
      <c r="FM141" s="97">
        <v>519.64</v>
      </c>
      <c r="FN141" s="97"/>
      <c r="FO141" s="98">
        <v>436.82</v>
      </c>
      <c r="FP141" s="84" t="s">
        <v>1023</v>
      </c>
      <c r="FQ141" s="87">
        <v>0.21948114656951001</v>
      </c>
      <c r="FR141" s="97">
        <v>655.16999999999996</v>
      </c>
      <c r="FS141" s="97">
        <v>645.70000000000005</v>
      </c>
      <c r="FT141" s="97">
        <v>598.19000000000005</v>
      </c>
      <c r="FU141" s="97">
        <v>463.91</v>
      </c>
      <c r="FV141" s="97">
        <v>372.28</v>
      </c>
      <c r="FW141" s="98">
        <v>374.93</v>
      </c>
      <c r="FX141" s="84" t="s">
        <v>1024</v>
      </c>
      <c r="FY141" s="97">
        <v>695.43</v>
      </c>
      <c r="FZ141" s="97">
        <v>667.14</v>
      </c>
      <c r="GA141" s="97">
        <v>608.36</v>
      </c>
      <c r="GB141" s="97">
        <v>663</v>
      </c>
      <c r="GC141" s="97"/>
      <c r="GD141" s="98">
        <v>415.04</v>
      </c>
      <c r="GE141" s="84" t="s">
        <v>1025</v>
      </c>
      <c r="GF141" s="87">
        <v>0.203334688897926</v>
      </c>
      <c r="GG141" s="97">
        <v>648.41</v>
      </c>
      <c r="GH141" s="97">
        <v>648.14</v>
      </c>
      <c r="GI141" s="97">
        <v>475.43</v>
      </c>
      <c r="GJ141" s="97">
        <v>469.06</v>
      </c>
      <c r="GK141" s="97"/>
      <c r="GL141" s="98">
        <v>467.7</v>
      </c>
      <c r="GM141" s="84" t="s">
        <v>1026</v>
      </c>
      <c r="GN141" s="87">
        <v>9.8125797272102799E-2</v>
      </c>
      <c r="GO141" s="97">
        <v>674.34</v>
      </c>
      <c r="GP141" s="97">
        <v>897.92</v>
      </c>
      <c r="GQ141" s="97">
        <v>580.73</v>
      </c>
      <c r="GR141" s="97">
        <v>490.53</v>
      </c>
      <c r="GS141" s="97"/>
      <c r="GT141" s="98"/>
      <c r="GU141" s="84" t="s">
        <v>1027</v>
      </c>
      <c r="GV141" s="87">
        <v>1</v>
      </c>
      <c r="GW141" s="97">
        <v>593.54999999999995</v>
      </c>
      <c r="GX141" s="97">
        <v>605.35</v>
      </c>
      <c r="GY141" s="97">
        <v>628.71</v>
      </c>
      <c r="GZ141" s="97"/>
      <c r="HA141" s="97"/>
      <c r="HB141" s="98">
        <v>467.35</v>
      </c>
      <c r="HC141" s="84" t="s">
        <v>1028</v>
      </c>
      <c r="HD141" s="87">
        <v>1</v>
      </c>
      <c r="HE141" s="97">
        <v>634.67999999999995</v>
      </c>
      <c r="HF141" s="97">
        <v>649.02</v>
      </c>
      <c r="HG141" s="97"/>
      <c r="HH141" s="97">
        <v>436.54</v>
      </c>
      <c r="HI141" s="97">
        <v>429.9</v>
      </c>
      <c r="HJ141" s="98">
        <v>425.05</v>
      </c>
      <c r="HK141" s="99"/>
      <c r="HL141" s="87"/>
      <c r="HM141" s="97"/>
      <c r="HN141" s="97"/>
      <c r="HO141" s="97"/>
      <c r="HP141" s="97"/>
      <c r="HQ141" s="97"/>
      <c r="HR141" s="98"/>
    </row>
    <row r="142" spans="1:226" x14ac:dyDescent="0.35">
      <c r="A142" s="100">
        <v>44403</v>
      </c>
      <c r="B142" s="101" t="s">
        <v>1000</v>
      </c>
      <c r="C142" s="102">
        <v>661.47462824491822</v>
      </c>
      <c r="D142" s="102">
        <v>651.80516154065754</v>
      </c>
      <c r="E142" s="102">
        <v>559.51877015276352</v>
      </c>
      <c r="F142" s="102">
        <v>485.67725616594106</v>
      </c>
      <c r="G142" s="102">
        <v>366.48217788956214</v>
      </c>
      <c r="H142" s="103">
        <v>410.66825037848793</v>
      </c>
      <c r="I142" s="101" t="s">
        <v>1001</v>
      </c>
      <c r="J142" s="102">
        <v>666.88492592662749</v>
      </c>
      <c r="K142" s="102">
        <v>648.48758789989949</v>
      </c>
      <c r="L142" s="102">
        <v>535.26972265906568</v>
      </c>
      <c r="M142" s="102">
        <v>483.38394289620754</v>
      </c>
      <c r="N142" s="102">
        <v>338.8</v>
      </c>
      <c r="O142" s="103">
        <v>784.22284687530998</v>
      </c>
      <c r="P142" s="84" t="s">
        <v>1002</v>
      </c>
      <c r="Q142" s="97">
        <v>608.23</v>
      </c>
      <c r="R142" s="97">
        <v>630.70000000000005</v>
      </c>
      <c r="S142" s="97">
        <v>518.78</v>
      </c>
      <c r="T142" s="97">
        <v>425</v>
      </c>
      <c r="U142" s="97"/>
      <c r="V142" s="98"/>
      <c r="W142" s="84" t="s">
        <v>1003</v>
      </c>
      <c r="X142" s="97">
        <v>650.07000000000005</v>
      </c>
      <c r="Y142" s="97">
        <v>641.91</v>
      </c>
      <c r="Z142" s="97">
        <v>515.55999999999995</v>
      </c>
      <c r="AA142" s="97">
        <v>434.93</v>
      </c>
      <c r="AB142" s="97"/>
      <c r="AC142" s="98">
        <v>514.88</v>
      </c>
      <c r="AD142" s="84" t="s">
        <v>1004</v>
      </c>
      <c r="AE142" s="87">
        <v>0.51129972389814904</v>
      </c>
      <c r="AF142" s="97">
        <v>553.05999999999995</v>
      </c>
      <c r="AG142" s="97">
        <v>566.94000000000005</v>
      </c>
      <c r="AH142" s="97">
        <v>393.53</v>
      </c>
      <c r="AI142" s="97"/>
      <c r="AJ142" s="97"/>
      <c r="AK142" s="98">
        <v>334.64</v>
      </c>
      <c r="AL142" s="88" t="s">
        <v>1005</v>
      </c>
      <c r="AM142" s="89">
        <v>1</v>
      </c>
      <c r="AN142" s="97">
        <v>653.22</v>
      </c>
      <c r="AO142" s="97">
        <v>689.61</v>
      </c>
      <c r="AP142" s="97">
        <v>616.86</v>
      </c>
      <c r="AQ142" s="97">
        <v>676.23</v>
      </c>
      <c r="AR142" s="97"/>
      <c r="AS142" s="98"/>
      <c r="AT142" s="84" t="s">
        <v>1006</v>
      </c>
      <c r="AU142" s="87">
        <v>3.9018299582504197E-2</v>
      </c>
      <c r="AV142" s="97">
        <v>583.91</v>
      </c>
      <c r="AW142" s="97">
        <v>632.69000000000005</v>
      </c>
      <c r="AX142" s="97">
        <v>503.77</v>
      </c>
      <c r="AY142" s="97"/>
      <c r="AZ142" s="97"/>
      <c r="BA142" s="98">
        <v>370.59</v>
      </c>
      <c r="BB142" s="84" t="s">
        <v>1007</v>
      </c>
      <c r="BC142" s="97">
        <v>700.96</v>
      </c>
      <c r="BD142" s="97">
        <v>701.87</v>
      </c>
      <c r="BE142" s="97">
        <v>555.46</v>
      </c>
      <c r="BF142" s="97"/>
      <c r="BG142" s="97"/>
      <c r="BH142" s="98">
        <v>514.91999999999996</v>
      </c>
      <c r="BI142" s="84" t="s">
        <v>1008</v>
      </c>
      <c r="BJ142" s="87">
        <v>0.13445920507718001</v>
      </c>
      <c r="BK142" s="97">
        <v>724.87</v>
      </c>
      <c r="BL142" s="97">
        <v>693.41</v>
      </c>
      <c r="BM142" s="97">
        <v>814.1</v>
      </c>
      <c r="BN142" s="97">
        <v>668.93</v>
      </c>
      <c r="BO142" s="97"/>
      <c r="BP142" s="98"/>
      <c r="BQ142" s="84" t="s">
        <v>1009</v>
      </c>
      <c r="BR142" s="87">
        <v>1</v>
      </c>
      <c r="BS142" s="97">
        <v>644.5</v>
      </c>
      <c r="BT142" s="97">
        <v>648.83000000000004</v>
      </c>
      <c r="BU142" s="97">
        <v>673.67</v>
      </c>
      <c r="BV142" s="97"/>
      <c r="BW142" s="97"/>
      <c r="BX142" s="98">
        <v>408.67</v>
      </c>
      <c r="BY142" s="84" t="s">
        <v>1010</v>
      </c>
      <c r="BZ142" s="97">
        <v>691.09</v>
      </c>
      <c r="CA142" s="97">
        <v>665.4</v>
      </c>
      <c r="CB142" s="97">
        <v>503.06</v>
      </c>
      <c r="CC142" s="97">
        <v>439.19</v>
      </c>
      <c r="CD142" s="97"/>
      <c r="CE142" s="98">
        <v>595.52</v>
      </c>
      <c r="CF142" s="84" t="s">
        <v>1011</v>
      </c>
      <c r="CG142" s="97">
        <v>642.11</v>
      </c>
      <c r="CH142" s="97">
        <v>709.64</v>
      </c>
      <c r="CI142" s="97">
        <v>570.54999999999995</v>
      </c>
      <c r="CJ142" s="97"/>
      <c r="CK142" s="97"/>
      <c r="CL142" s="98"/>
      <c r="CM142" s="84" t="s">
        <v>1012</v>
      </c>
      <c r="CN142" s="97">
        <v>627.39</v>
      </c>
      <c r="CO142" s="97">
        <v>591.78</v>
      </c>
      <c r="CP142" s="97">
        <v>591.86</v>
      </c>
      <c r="CQ142" s="97">
        <v>458.76</v>
      </c>
      <c r="CR142" s="97"/>
      <c r="CS142" s="98">
        <v>593.97</v>
      </c>
      <c r="CT142" s="84" t="s">
        <v>1013</v>
      </c>
      <c r="CU142" s="97">
        <v>644.65</v>
      </c>
      <c r="CV142" s="97">
        <v>702.26</v>
      </c>
      <c r="CW142" s="97"/>
      <c r="CX142" s="97">
        <v>480.66</v>
      </c>
      <c r="CY142" s="97"/>
      <c r="CZ142" s="98"/>
      <c r="DA142" s="84" t="s">
        <v>1014</v>
      </c>
      <c r="DB142" s="87">
        <v>0.13289919595986399</v>
      </c>
      <c r="DC142" s="97">
        <v>657.8</v>
      </c>
      <c r="DD142" s="97">
        <v>704.68</v>
      </c>
      <c r="DE142" s="97">
        <v>510.15</v>
      </c>
      <c r="DF142" s="97">
        <v>564.69000000000005</v>
      </c>
      <c r="DG142" s="97"/>
      <c r="DH142" s="98">
        <v>543.04999999999995</v>
      </c>
      <c r="DI142" s="84" t="s">
        <v>1015</v>
      </c>
      <c r="DJ142" s="87">
        <v>2.7651043826904501E-3</v>
      </c>
      <c r="DK142" s="97">
        <v>637.52</v>
      </c>
      <c r="DL142" s="97">
        <v>651.62</v>
      </c>
      <c r="DM142" s="97">
        <v>651.62</v>
      </c>
      <c r="DN142" s="97">
        <v>578.02</v>
      </c>
      <c r="DO142" s="97"/>
      <c r="DP142" s="98">
        <v>491.56</v>
      </c>
      <c r="DQ142" s="84" t="s">
        <v>1016</v>
      </c>
      <c r="DR142" s="97">
        <v>610.79999999999995</v>
      </c>
      <c r="DS142" s="97">
        <v>624.86</v>
      </c>
      <c r="DT142" s="97">
        <v>470.24</v>
      </c>
      <c r="DU142" s="97">
        <v>498.74</v>
      </c>
      <c r="DV142" s="97"/>
      <c r="DW142" s="98"/>
      <c r="DX142" s="84" t="s">
        <v>1017</v>
      </c>
      <c r="DY142" s="97">
        <v>627</v>
      </c>
      <c r="DZ142" s="97">
        <v>620.77</v>
      </c>
      <c r="EA142" s="97">
        <v>657.13</v>
      </c>
      <c r="EB142" s="97">
        <v>501.05</v>
      </c>
      <c r="EC142" s="97"/>
      <c r="ED142" s="98">
        <v>414.88</v>
      </c>
      <c r="EE142" s="84" t="s">
        <v>1018</v>
      </c>
      <c r="EF142" s="87">
        <v>1</v>
      </c>
      <c r="EG142" s="97">
        <v>604.91</v>
      </c>
      <c r="EH142" s="97">
        <v>602.63</v>
      </c>
      <c r="EI142" s="97">
        <v>468.61</v>
      </c>
      <c r="EJ142" s="97"/>
      <c r="EK142" s="97">
        <v>323.74</v>
      </c>
      <c r="EL142" s="98">
        <v>349.28</v>
      </c>
      <c r="EM142" s="84" t="s">
        <v>1019</v>
      </c>
      <c r="EN142" s="97">
        <v>615.30999999999995</v>
      </c>
      <c r="EO142" s="97">
        <v>627.20000000000005</v>
      </c>
      <c r="EP142" s="97">
        <v>531.19000000000005</v>
      </c>
      <c r="EQ142" s="97"/>
      <c r="ER142" s="97"/>
      <c r="ES142" s="98">
        <v>510.31</v>
      </c>
      <c r="ET142" s="84" t="s">
        <v>1020</v>
      </c>
      <c r="EU142" s="87">
        <v>1</v>
      </c>
      <c r="EV142" s="97">
        <v>587.12</v>
      </c>
      <c r="EW142" s="97">
        <v>598.62</v>
      </c>
      <c r="EX142" s="97">
        <v>598.62</v>
      </c>
      <c r="EY142" s="97"/>
      <c r="EZ142" s="97"/>
      <c r="FA142" s="98">
        <v>363.36</v>
      </c>
      <c r="FB142" s="84" t="s">
        <v>1021</v>
      </c>
      <c r="FC142" s="97">
        <v>586.21</v>
      </c>
      <c r="FD142" s="97">
        <v>553.02</v>
      </c>
      <c r="FE142" s="97">
        <v>615.37</v>
      </c>
      <c r="FF142" s="97"/>
      <c r="FG142" s="97"/>
      <c r="FH142" s="98"/>
      <c r="FI142" s="84" t="s">
        <v>1022</v>
      </c>
      <c r="FJ142" s="97">
        <v>690.43</v>
      </c>
      <c r="FK142" s="97">
        <v>677.76</v>
      </c>
      <c r="FL142" s="97">
        <v>569.49</v>
      </c>
      <c r="FM142" s="97">
        <v>510.64</v>
      </c>
      <c r="FN142" s="97"/>
      <c r="FO142" s="98">
        <v>431.86</v>
      </c>
      <c r="FP142" s="84" t="s">
        <v>1023</v>
      </c>
      <c r="FQ142" s="87">
        <v>0.21792189679219001</v>
      </c>
      <c r="FR142" s="97">
        <v>648.88</v>
      </c>
      <c r="FS142" s="97">
        <v>640.47</v>
      </c>
      <c r="FT142" s="97">
        <v>591.04999999999995</v>
      </c>
      <c r="FU142" s="97">
        <v>443.72</v>
      </c>
      <c r="FV142" s="97">
        <v>369.63</v>
      </c>
      <c r="FW142" s="98">
        <v>377.81</v>
      </c>
      <c r="FX142" s="84" t="s">
        <v>1024</v>
      </c>
      <c r="FY142" s="97">
        <v>688.12</v>
      </c>
      <c r="FZ142" s="97">
        <v>665.51</v>
      </c>
      <c r="GA142" s="97">
        <v>614.04999999999995</v>
      </c>
      <c r="GB142" s="97">
        <v>677.71</v>
      </c>
      <c r="GC142" s="97"/>
      <c r="GD142" s="98">
        <v>403.66</v>
      </c>
      <c r="GE142" s="84" t="s">
        <v>1025</v>
      </c>
      <c r="GF142" s="87">
        <v>0.20315706072364501</v>
      </c>
      <c r="GG142" s="97">
        <v>636.91</v>
      </c>
      <c r="GH142" s="97">
        <v>646.46</v>
      </c>
      <c r="GI142" s="97">
        <v>480.38</v>
      </c>
      <c r="GJ142" s="97">
        <v>486.46</v>
      </c>
      <c r="GK142" s="97"/>
      <c r="GL142" s="98">
        <v>452.64</v>
      </c>
      <c r="GM142" s="84" t="s">
        <v>1026</v>
      </c>
      <c r="GN142" s="87">
        <v>9.7991180793728594E-2</v>
      </c>
      <c r="GO142" s="97">
        <v>660.01</v>
      </c>
      <c r="GP142" s="97">
        <v>851.93</v>
      </c>
      <c r="GQ142" s="97">
        <v>548.17999999999995</v>
      </c>
      <c r="GR142" s="97">
        <v>474.57</v>
      </c>
      <c r="GS142" s="97"/>
      <c r="GT142" s="98"/>
      <c r="GU142" s="84" t="s">
        <v>1027</v>
      </c>
      <c r="GV142" s="87">
        <v>1</v>
      </c>
      <c r="GW142" s="97">
        <v>594.47</v>
      </c>
      <c r="GX142" s="97">
        <v>603</v>
      </c>
      <c r="GY142" s="97">
        <v>627.30999999999995</v>
      </c>
      <c r="GZ142" s="97"/>
      <c r="HA142" s="97"/>
      <c r="HB142" s="98">
        <v>465.69</v>
      </c>
      <c r="HC142" s="84" t="s">
        <v>1028</v>
      </c>
      <c r="HD142" s="87">
        <v>1</v>
      </c>
      <c r="HE142" s="97">
        <v>634.67999999999995</v>
      </c>
      <c r="HF142" s="97">
        <v>649.02</v>
      </c>
      <c r="HG142" s="97"/>
      <c r="HH142" s="97">
        <v>452.53</v>
      </c>
      <c r="HI142" s="97">
        <v>445.89</v>
      </c>
      <c r="HJ142" s="98">
        <v>424.22</v>
      </c>
      <c r="HK142" s="99"/>
      <c r="HL142" s="87"/>
      <c r="HM142" s="97"/>
      <c r="HN142" s="97"/>
      <c r="HO142" s="97"/>
      <c r="HP142" s="97"/>
      <c r="HQ142" s="97"/>
      <c r="HR142" s="98"/>
    </row>
    <row r="143" spans="1:226" x14ac:dyDescent="0.35">
      <c r="A143" s="100">
        <v>44396</v>
      </c>
      <c r="B143" s="101" t="s">
        <v>1000</v>
      </c>
      <c r="C143" s="102">
        <v>662.21383474041352</v>
      </c>
      <c r="D143" s="102">
        <v>653.64562204461345</v>
      </c>
      <c r="E143" s="102">
        <v>577.29971717940577</v>
      </c>
      <c r="F143" s="102">
        <v>497.26963945735497</v>
      </c>
      <c r="G143" s="102">
        <v>366.50080599062534</v>
      </c>
      <c r="H143" s="103">
        <v>393.11760320904415</v>
      </c>
      <c r="I143" s="101" t="s">
        <v>1001</v>
      </c>
      <c r="J143" s="102">
        <v>668.06202965235138</v>
      </c>
      <c r="K143" s="102">
        <v>650.80504610514254</v>
      </c>
      <c r="L143" s="102">
        <v>552.48942728156965</v>
      </c>
      <c r="M143" s="102">
        <v>494.76551215823247</v>
      </c>
      <c r="N143" s="102">
        <v>338.8</v>
      </c>
      <c r="O143" s="103">
        <v>784.22284687530998</v>
      </c>
      <c r="P143" s="84" t="s">
        <v>1002</v>
      </c>
      <c r="Q143" s="97">
        <v>604.05999999999995</v>
      </c>
      <c r="R143" s="97">
        <v>627.37</v>
      </c>
      <c r="S143" s="97">
        <v>522.9</v>
      </c>
      <c r="T143" s="97">
        <v>442</v>
      </c>
      <c r="U143" s="97"/>
      <c r="V143" s="98"/>
      <c r="W143" s="84" t="s">
        <v>1003</v>
      </c>
      <c r="X143" s="97">
        <v>633.66</v>
      </c>
      <c r="Y143" s="97">
        <v>630.02</v>
      </c>
      <c r="Z143" s="97">
        <v>519.53</v>
      </c>
      <c r="AA143" s="97">
        <v>434.93</v>
      </c>
      <c r="AB143" s="97"/>
      <c r="AC143" s="98">
        <v>514.88</v>
      </c>
      <c r="AD143" s="84" t="s">
        <v>1004</v>
      </c>
      <c r="AE143" s="87">
        <v>0.51129972389814904</v>
      </c>
      <c r="AF143" s="97">
        <v>553.05999999999995</v>
      </c>
      <c r="AG143" s="97">
        <v>566.94000000000005</v>
      </c>
      <c r="AH143" s="97">
        <v>393.53</v>
      </c>
      <c r="AI143" s="97"/>
      <c r="AJ143" s="97"/>
      <c r="AK143" s="98">
        <v>334.64</v>
      </c>
      <c r="AL143" s="88" t="s">
        <v>1005</v>
      </c>
      <c r="AM143" s="89">
        <v>1</v>
      </c>
      <c r="AN143" s="97">
        <v>642.16999999999996</v>
      </c>
      <c r="AO143" s="97">
        <v>683.54</v>
      </c>
      <c r="AP143" s="97">
        <v>615.94000000000005</v>
      </c>
      <c r="AQ143" s="97">
        <v>676.23</v>
      </c>
      <c r="AR143" s="97"/>
      <c r="AS143" s="98"/>
      <c r="AT143" s="84" t="s">
        <v>1006</v>
      </c>
      <c r="AU143" s="87">
        <v>3.9054872095293902E-2</v>
      </c>
      <c r="AV143" s="97">
        <v>582.36</v>
      </c>
      <c r="AW143" s="97">
        <v>632.29</v>
      </c>
      <c r="AX143" s="97">
        <v>508.86</v>
      </c>
      <c r="AY143" s="97"/>
      <c r="AZ143" s="97"/>
      <c r="BA143" s="98">
        <v>368.39</v>
      </c>
      <c r="BB143" s="84" t="s">
        <v>1007</v>
      </c>
      <c r="BC143" s="97">
        <v>702.64</v>
      </c>
      <c r="BD143" s="97">
        <v>705.23</v>
      </c>
      <c r="BE143" s="97">
        <v>589.07000000000005</v>
      </c>
      <c r="BF143" s="97"/>
      <c r="BG143" s="97"/>
      <c r="BH143" s="98">
        <v>506.52</v>
      </c>
      <c r="BI143" s="84" t="s">
        <v>1008</v>
      </c>
      <c r="BJ143" s="87">
        <v>0.134450166045955</v>
      </c>
      <c r="BK143" s="97">
        <v>735.58</v>
      </c>
      <c r="BL143" s="97">
        <v>693.36</v>
      </c>
      <c r="BM143" s="97">
        <v>814.04</v>
      </c>
      <c r="BN143" s="97">
        <v>690.4</v>
      </c>
      <c r="BO143" s="97"/>
      <c r="BP143" s="98"/>
      <c r="BQ143" s="84" t="s">
        <v>1009</v>
      </c>
      <c r="BR143" s="87">
        <v>1</v>
      </c>
      <c r="BS143" s="97">
        <v>655.33000000000004</v>
      </c>
      <c r="BT143" s="97">
        <v>651.33000000000004</v>
      </c>
      <c r="BU143" s="97">
        <v>677</v>
      </c>
      <c r="BV143" s="97"/>
      <c r="BW143" s="97"/>
      <c r="BX143" s="98">
        <v>408.67</v>
      </c>
      <c r="BY143" s="84" t="s">
        <v>1010</v>
      </c>
      <c r="BZ143" s="97">
        <v>691.54</v>
      </c>
      <c r="CA143" s="97">
        <v>668.54</v>
      </c>
      <c r="CB143" s="97">
        <v>514.72</v>
      </c>
      <c r="CC143" s="97">
        <v>457.53</v>
      </c>
      <c r="CD143" s="97"/>
      <c r="CE143" s="98">
        <v>593.37</v>
      </c>
      <c r="CF143" s="84" t="s">
        <v>1011</v>
      </c>
      <c r="CG143" s="97">
        <v>645.33000000000004</v>
      </c>
      <c r="CH143" s="97">
        <v>713.67</v>
      </c>
      <c r="CI143" s="97">
        <v>579.49</v>
      </c>
      <c r="CJ143" s="97"/>
      <c r="CK143" s="97"/>
      <c r="CL143" s="98"/>
      <c r="CM143" s="84" t="s">
        <v>1012</v>
      </c>
      <c r="CN143" s="97">
        <v>628.70000000000005</v>
      </c>
      <c r="CO143" s="97">
        <v>596.37</v>
      </c>
      <c r="CP143" s="97">
        <v>596.55999999999995</v>
      </c>
      <c r="CQ143" s="97">
        <v>474.19</v>
      </c>
      <c r="CR143" s="97"/>
      <c r="CS143" s="98">
        <v>594.35</v>
      </c>
      <c r="CT143" s="84" t="s">
        <v>1013</v>
      </c>
      <c r="CU143" s="97">
        <v>644.39</v>
      </c>
      <c r="CV143" s="97">
        <v>702.84</v>
      </c>
      <c r="CW143" s="97"/>
      <c r="CX143" s="97">
        <v>493.64</v>
      </c>
      <c r="CY143" s="97"/>
      <c r="CZ143" s="98"/>
      <c r="DA143" s="84" t="s">
        <v>1014</v>
      </c>
      <c r="DB143" s="87">
        <v>0.13321787783920599</v>
      </c>
      <c r="DC143" s="97">
        <v>650.85</v>
      </c>
      <c r="DD143" s="97">
        <v>704.35</v>
      </c>
      <c r="DE143" s="97">
        <v>506.04</v>
      </c>
      <c r="DF143" s="97">
        <v>566.04</v>
      </c>
      <c r="DG143" s="97"/>
      <c r="DH143" s="98">
        <v>542.12</v>
      </c>
      <c r="DI143" s="84" t="s">
        <v>1015</v>
      </c>
      <c r="DJ143" s="87">
        <v>2.78179592745076E-3</v>
      </c>
      <c r="DK143" s="97">
        <v>645.54</v>
      </c>
      <c r="DL143" s="97">
        <v>664.66</v>
      </c>
      <c r="DM143" s="97">
        <v>664.66</v>
      </c>
      <c r="DN143" s="97">
        <v>537</v>
      </c>
      <c r="DO143" s="97"/>
      <c r="DP143" s="98">
        <v>481.98</v>
      </c>
      <c r="DQ143" s="84" t="s">
        <v>1016</v>
      </c>
      <c r="DR143" s="97">
        <v>607.71</v>
      </c>
      <c r="DS143" s="97">
        <v>621.12</v>
      </c>
      <c r="DT143" s="97">
        <v>472.62</v>
      </c>
      <c r="DU143" s="97">
        <v>504.44</v>
      </c>
      <c r="DV143" s="97"/>
      <c r="DW143" s="98"/>
      <c r="DX143" s="84" t="s">
        <v>1017</v>
      </c>
      <c r="DY143" s="97">
        <v>628.37</v>
      </c>
      <c r="DZ143" s="97">
        <v>622.63</v>
      </c>
      <c r="EA143" s="97">
        <v>660.96</v>
      </c>
      <c r="EB143" s="97">
        <v>507.5</v>
      </c>
      <c r="EC143" s="97"/>
      <c r="ED143" s="98">
        <v>413.09</v>
      </c>
      <c r="EE143" s="84" t="s">
        <v>1018</v>
      </c>
      <c r="EF143" s="87">
        <v>1</v>
      </c>
      <c r="EG143" s="97">
        <v>608.94000000000005</v>
      </c>
      <c r="EH143" s="97">
        <v>601.4</v>
      </c>
      <c r="EI143" s="97">
        <v>469.6</v>
      </c>
      <c r="EJ143" s="97"/>
      <c r="EK143" s="97">
        <v>323.74</v>
      </c>
      <c r="EL143" s="98">
        <v>339.97</v>
      </c>
      <c r="EM143" s="84" t="s">
        <v>1019</v>
      </c>
      <c r="EN143" s="97">
        <v>640.95000000000005</v>
      </c>
      <c r="EO143" s="97">
        <v>651.99</v>
      </c>
      <c r="EP143" s="97">
        <v>531.19000000000005</v>
      </c>
      <c r="EQ143" s="97"/>
      <c r="ER143" s="97"/>
      <c r="ES143" s="98">
        <v>510.31</v>
      </c>
      <c r="ET143" s="84" t="s">
        <v>1020</v>
      </c>
      <c r="EU143" s="87">
        <v>1</v>
      </c>
      <c r="EV143" s="97">
        <v>577.48</v>
      </c>
      <c r="EW143" s="97">
        <v>588.97</v>
      </c>
      <c r="EX143" s="97">
        <v>588.97</v>
      </c>
      <c r="EY143" s="97"/>
      <c r="EZ143" s="97"/>
      <c r="FA143" s="98">
        <v>361.29</v>
      </c>
      <c r="FB143" s="84" t="s">
        <v>1021</v>
      </c>
      <c r="FC143" s="97">
        <v>586.21</v>
      </c>
      <c r="FD143" s="97">
        <v>553.02</v>
      </c>
      <c r="FE143" s="97">
        <v>615.37</v>
      </c>
      <c r="FF143" s="97"/>
      <c r="FG143" s="97"/>
      <c r="FH143" s="98"/>
      <c r="FI143" s="84" t="s">
        <v>1022</v>
      </c>
      <c r="FJ143" s="97">
        <v>699.52</v>
      </c>
      <c r="FK143" s="97">
        <v>680.24</v>
      </c>
      <c r="FL143" s="97">
        <v>565.36</v>
      </c>
      <c r="FM143" s="97">
        <v>508.64</v>
      </c>
      <c r="FN143" s="97"/>
      <c r="FO143" s="98">
        <v>421.95</v>
      </c>
      <c r="FP143" s="84" t="s">
        <v>1023</v>
      </c>
      <c r="FQ143" s="87">
        <v>0.21793614470959999</v>
      </c>
      <c r="FR143" s="97">
        <v>648.87</v>
      </c>
      <c r="FS143" s="97">
        <v>640.91999999999996</v>
      </c>
      <c r="FT143" s="97">
        <v>611.04999999999995</v>
      </c>
      <c r="FU143" s="97">
        <v>441.99</v>
      </c>
      <c r="FV143" s="97">
        <v>369.65</v>
      </c>
      <c r="FW143" s="98">
        <v>341.62</v>
      </c>
      <c r="FX143" s="84" t="s">
        <v>1024</v>
      </c>
      <c r="FY143" s="97">
        <v>694.62</v>
      </c>
      <c r="FZ143" s="97">
        <v>672.83</v>
      </c>
      <c r="GA143" s="97">
        <v>614.04999999999995</v>
      </c>
      <c r="GB143" s="97">
        <v>668.12</v>
      </c>
      <c r="GC143" s="97"/>
      <c r="GD143" s="98">
        <v>402.85</v>
      </c>
      <c r="GE143" s="84" t="s">
        <v>1025</v>
      </c>
      <c r="GF143" s="87">
        <v>0.20297150280100701</v>
      </c>
      <c r="GG143" s="97">
        <v>631.26</v>
      </c>
      <c r="GH143" s="97">
        <v>643.01</v>
      </c>
      <c r="GI143" s="97">
        <v>498.68</v>
      </c>
      <c r="GJ143" s="97">
        <v>507.84</v>
      </c>
      <c r="GK143" s="97"/>
      <c r="GL143" s="98">
        <v>435.9</v>
      </c>
      <c r="GM143" s="84" t="s">
        <v>1026</v>
      </c>
      <c r="GN143" s="87">
        <v>9.75295758438747E-2</v>
      </c>
      <c r="GO143" s="97">
        <v>649.57000000000005</v>
      </c>
      <c r="GP143" s="97">
        <v>842.14</v>
      </c>
      <c r="GQ143" s="97">
        <v>576.65</v>
      </c>
      <c r="GR143" s="97">
        <v>488.14</v>
      </c>
      <c r="GS143" s="97"/>
      <c r="GT143" s="98"/>
      <c r="GU143" s="84" t="s">
        <v>1027</v>
      </c>
      <c r="GV143" s="87">
        <v>1</v>
      </c>
      <c r="GW143" s="97">
        <v>586.49</v>
      </c>
      <c r="GX143" s="97">
        <v>601.48</v>
      </c>
      <c r="GY143" s="97">
        <v>622.80999999999995</v>
      </c>
      <c r="GZ143" s="97"/>
      <c r="HA143" s="97"/>
      <c r="HB143" s="98">
        <v>462.39</v>
      </c>
      <c r="HC143" s="84" t="s">
        <v>1028</v>
      </c>
      <c r="HD143" s="87">
        <v>1</v>
      </c>
      <c r="HE143" s="97">
        <v>634.67999999999995</v>
      </c>
      <c r="HF143" s="97">
        <v>648.17999999999995</v>
      </c>
      <c r="HG143" s="97"/>
      <c r="HH143" s="97">
        <v>447.42</v>
      </c>
      <c r="HI143" s="97">
        <v>440.78</v>
      </c>
      <c r="HJ143" s="98">
        <v>420.05</v>
      </c>
      <c r="HK143" s="99"/>
      <c r="HL143" s="87"/>
      <c r="HM143" s="97"/>
      <c r="HN143" s="97"/>
      <c r="HO143" s="97"/>
      <c r="HP143" s="97"/>
      <c r="HQ143" s="97"/>
      <c r="HR143" s="98"/>
    </row>
    <row r="144" spans="1:226" x14ac:dyDescent="0.35">
      <c r="A144" s="100">
        <v>44389</v>
      </c>
      <c r="B144" s="101" t="s">
        <v>1000</v>
      </c>
      <c r="C144" s="102">
        <v>654.96076524630337</v>
      </c>
      <c r="D144" s="102">
        <v>650.71436190971497</v>
      </c>
      <c r="E144" s="102">
        <v>572.78852347002055</v>
      </c>
      <c r="F144" s="102">
        <v>486.92321216327821</v>
      </c>
      <c r="G144" s="102">
        <v>369.09942608894482</v>
      </c>
      <c r="H144" s="103">
        <v>384.35384976784417</v>
      </c>
      <c r="I144" s="101" t="s">
        <v>1001</v>
      </c>
      <c r="J144" s="102">
        <v>661.48718198078484</v>
      </c>
      <c r="K144" s="102">
        <v>646.74301911734142</v>
      </c>
      <c r="L144" s="102">
        <v>548.16575792372771</v>
      </c>
      <c r="M144" s="102">
        <v>483.07953876075089</v>
      </c>
      <c r="N144" s="102">
        <v>338.8</v>
      </c>
      <c r="O144" s="103">
        <v>784.22284687530998</v>
      </c>
      <c r="P144" s="84" t="s">
        <v>1002</v>
      </c>
      <c r="Q144" s="97">
        <v>599.9</v>
      </c>
      <c r="R144" s="97">
        <v>632.37</v>
      </c>
      <c r="S144" s="97">
        <v>521.49</v>
      </c>
      <c r="T144" s="97">
        <v>436</v>
      </c>
      <c r="U144" s="97"/>
      <c r="V144" s="98"/>
      <c r="W144" s="84" t="s">
        <v>1003</v>
      </c>
      <c r="X144" s="97">
        <v>632.20000000000005</v>
      </c>
      <c r="Y144" s="97">
        <v>634.82000000000005</v>
      </c>
      <c r="Z144" s="97">
        <v>513.16999999999996</v>
      </c>
      <c r="AA144" s="97">
        <v>391.33</v>
      </c>
      <c r="AB144" s="97"/>
      <c r="AC144" s="98">
        <v>514.88</v>
      </c>
      <c r="AD144" s="84" t="s">
        <v>1004</v>
      </c>
      <c r="AE144" s="87">
        <v>0.51129972389814904</v>
      </c>
      <c r="AF144" s="97">
        <v>532.73</v>
      </c>
      <c r="AG144" s="97">
        <v>548.84</v>
      </c>
      <c r="AH144" s="97">
        <v>393.53</v>
      </c>
      <c r="AI144" s="97"/>
      <c r="AJ144" s="97"/>
      <c r="AK144" s="98">
        <v>334.64</v>
      </c>
      <c r="AL144" s="88" t="s">
        <v>1005</v>
      </c>
      <c r="AM144" s="89">
        <v>1</v>
      </c>
      <c r="AN144" s="97">
        <v>639.05999999999995</v>
      </c>
      <c r="AO144" s="97">
        <v>680.59</v>
      </c>
      <c r="AP144" s="97">
        <v>612.91999999999996</v>
      </c>
      <c r="AQ144" s="97">
        <v>676.23</v>
      </c>
      <c r="AR144" s="97"/>
      <c r="AS144" s="98"/>
      <c r="AT144" s="84" t="s">
        <v>1006</v>
      </c>
      <c r="AU144" s="87">
        <v>3.8875714341250998E-2</v>
      </c>
      <c r="AV144" s="97">
        <v>575.64</v>
      </c>
      <c r="AW144" s="97">
        <v>626.24</v>
      </c>
      <c r="AX144" s="97">
        <v>501.29</v>
      </c>
      <c r="AY144" s="97"/>
      <c r="AZ144" s="97"/>
      <c r="BA144" s="98">
        <v>364.42</v>
      </c>
      <c r="BB144" s="84" t="s">
        <v>1007</v>
      </c>
      <c r="BC144" s="97">
        <v>692.56</v>
      </c>
      <c r="BD144" s="97">
        <v>699.35</v>
      </c>
      <c r="BE144" s="97">
        <v>583.04</v>
      </c>
      <c r="BF144" s="97"/>
      <c r="BG144" s="97"/>
      <c r="BH144" s="98">
        <v>504.11</v>
      </c>
      <c r="BI144" s="84" t="s">
        <v>1008</v>
      </c>
      <c r="BJ144" s="87">
        <v>0.13445378151260501</v>
      </c>
      <c r="BK144" s="97">
        <v>724.84</v>
      </c>
      <c r="BL144" s="97">
        <v>693.38</v>
      </c>
      <c r="BM144" s="97">
        <v>808.69</v>
      </c>
      <c r="BN144" s="97">
        <v>676.97</v>
      </c>
      <c r="BO144" s="97"/>
      <c r="BP144" s="98"/>
      <c r="BQ144" s="84" t="s">
        <v>1009</v>
      </c>
      <c r="BR144" s="87">
        <v>1</v>
      </c>
      <c r="BS144" s="97">
        <v>655.33000000000004</v>
      </c>
      <c r="BT144" s="97">
        <v>651.33000000000004</v>
      </c>
      <c r="BU144" s="97">
        <v>672</v>
      </c>
      <c r="BV144" s="97"/>
      <c r="BW144" s="97"/>
      <c r="BX144" s="98">
        <v>362</v>
      </c>
      <c r="BY144" s="84" t="s">
        <v>1010</v>
      </c>
      <c r="BZ144" s="97">
        <v>685.07</v>
      </c>
      <c r="CA144" s="97">
        <v>664.45</v>
      </c>
      <c r="CB144" s="97">
        <v>512.87</v>
      </c>
      <c r="CC144" s="97">
        <v>436.84</v>
      </c>
      <c r="CD144" s="97"/>
      <c r="CE144" s="98">
        <v>587.27</v>
      </c>
      <c r="CF144" s="84" t="s">
        <v>1011</v>
      </c>
      <c r="CG144" s="97">
        <v>646.94000000000005</v>
      </c>
      <c r="CH144" s="97">
        <v>714.48</v>
      </c>
      <c r="CI144" s="97">
        <v>571.95000000000005</v>
      </c>
      <c r="CJ144" s="97"/>
      <c r="CK144" s="97"/>
      <c r="CL144" s="98"/>
      <c r="CM144" s="84" t="s">
        <v>1012</v>
      </c>
      <c r="CN144" s="97">
        <v>615.41</v>
      </c>
      <c r="CO144" s="97">
        <v>588.95000000000005</v>
      </c>
      <c r="CP144" s="97">
        <v>595</v>
      </c>
      <c r="CQ144" s="97">
        <v>469.44</v>
      </c>
      <c r="CR144" s="97"/>
      <c r="CS144" s="98">
        <v>590.58000000000004</v>
      </c>
      <c r="CT144" s="84" t="s">
        <v>1013</v>
      </c>
      <c r="CU144" s="97">
        <v>637.36</v>
      </c>
      <c r="CV144" s="97">
        <v>698.12</v>
      </c>
      <c r="CW144" s="97"/>
      <c r="CX144" s="97">
        <v>487.71</v>
      </c>
      <c r="CY144" s="97"/>
      <c r="CZ144" s="98"/>
      <c r="DA144" s="84" t="s">
        <v>1014</v>
      </c>
      <c r="DB144" s="87">
        <v>0.133425841917062</v>
      </c>
      <c r="DC144" s="97">
        <v>647.16999999999996</v>
      </c>
      <c r="DD144" s="97">
        <v>705.45</v>
      </c>
      <c r="DE144" s="97">
        <v>505.34</v>
      </c>
      <c r="DF144" s="97">
        <v>566.92999999999995</v>
      </c>
      <c r="DG144" s="97"/>
      <c r="DH144" s="98">
        <v>541.04</v>
      </c>
      <c r="DI144" s="84" t="s">
        <v>1015</v>
      </c>
      <c r="DJ144" s="87">
        <v>2.8138893578704498E-3</v>
      </c>
      <c r="DK144" s="97">
        <v>641.99</v>
      </c>
      <c r="DL144" s="97">
        <v>666.64</v>
      </c>
      <c r="DM144" s="97">
        <v>666.64</v>
      </c>
      <c r="DN144" s="97">
        <v>543.20000000000005</v>
      </c>
      <c r="DO144" s="97"/>
      <c r="DP144" s="98">
        <v>484.85</v>
      </c>
      <c r="DQ144" s="84" t="s">
        <v>1016</v>
      </c>
      <c r="DR144" s="97">
        <v>606.41</v>
      </c>
      <c r="DS144" s="97">
        <v>618.85</v>
      </c>
      <c r="DT144" s="97">
        <v>472.76</v>
      </c>
      <c r="DU144" s="97">
        <v>504.02</v>
      </c>
      <c r="DV144" s="97"/>
      <c r="DW144" s="98"/>
      <c r="DX144" s="84" t="s">
        <v>1017</v>
      </c>
      <c r="DY144" s="97">
        <v>623.73</v>
      </c>
      <c r="DZ144" s="97">
        <v>618.59</v>
      </c>
      <c r="EA144" s="97">
        <v>656.39</v>
      </c>
      <c r="EB144" s="97">
        <v>502.5</v>
      </c>
      <c r="EC144" s="97"/>
      <c r="ED144" s="98">
        <v>405.23</v>
      </c>
      <c r="EE144" s="84" t="s">
        <v>1018</v>
      </c>
      <c r="EF144" s="87">
        <v>1</v>
      </c>
      <c r="EG144" s="97">
        <v>597.07000000000005</v>
      </c>
      <c r="EH144" s="97">
        <v>593.11</v>
      </c>
      <c r="EI144" s="97">
        <v>471.36</v>
      </c>
      <c r="EJ144" s="97"/>
      <c r="EK144" s="97">
        <v>323.74</v>
      </c>
      <c r="EL144" s="98">
        <v>318.92</v>
      </c>
      <c r="EM144" s="84" t="s">
        <v>1019</v>
      </c>
      <c r="EN144" s="97">
        <v>640.95000000000005</v>
      </c>
      <c r="EO144" s="97">
        <v>637.46</v>
      </c>
      <c r="EP144" s="97">
        <v>531.19000000000005</v>
      </c>
      <c r="EQ144" s="97"/>
      <c r="ER144" s="97"/>
      <c r="ES144" s="98">
        <v>502.9</v>
      </c>
      <c r="ET144" s="84" t="s">
        <v>1020</v>
      </c>
      <c r="EU144" s="87">
        <v>1</v>
      </c>
      <c r="EV144" s="97">
        <v>583.4</v>
      </c>
      <c r="EW144" s="97">
        <v>594.9</v>
      </c>
      <c r="EX144" s="97">
        <v>594.9</v>
      </c>
      <c r="EY144" s="97"/>
      <c r="EZ144" s="97"/>
      <c r="FA144" s="98">
        <v>355.1</v>
      </c>
      <c r="FB144" s="84" t="s">
        <v>1021</v>
      </c>
      <c r="FC144" s="97">
        <v>586.21</v>
      </c>
      <c r="FD144" s="97">
        <v>553.02</v>
      </c>
      <c r="FE144" s="97">
        <v>615.37</v>
      </c>
      <c r="FF144" s="97"/>
      <c r="FG144" s="97"/>
      <c r="FH144" s="98"/>
      <c r="FI144" s="84" t="s">
        <v>1022</v>
      </c>
      <c r="FJ144" s="97">
        <v>696.22</v>
      </c>
      <c r="FK144" s="97">
        <v>682.72</v>
      </c>
      <c r="FL144" s="97">
        <v>577.76</v>
      </c>
      <c r="FM144" s="97">
        <v>516.64</v>
      </c>
      <c r="FN144" s="97"/>
      <c r="FO144" s="98">
        <v>421.12</v>
      </c>
      <c r="FP144" s="84" t="s">
        <v>1023</v>
      </c>
      <c r="FQ144" s="87">
        <v>0.219577532826841</v>
      </c>
      <c r="FR144" s="97">
        <v>632.89</v>
      </c>
      <c r="FS144" s="97">
        <v>645.26</v>
      </c>
      <c r="FT144" s="97">
        <v>599.07000000000005</v>
      </c>
      <c r="FU144" s="97">
        <v>445.79</v>
      </c>
      <c r="FV144" s="97">
        <v>372.44</v>
      </c>
      <c r="FW144" s="98">
        <v>331.75</v>
      </c>
      <c r="FX144" s="84" t="s">
        <v>1024</v>
      </c>
      <c r="FY144" s="97">
        <v>690.56</v>
      </c>
      <c r="FZ144" s="97">
        <v>669.58</v>
      </c>
      <c r="GA144" s="97">
        <v>613.24</v>
      </c>
      <c r="GB144" s="97">
        <v>668.14</v>
      </c>
      <c r="GC144" s="97"/>
      <c r="GD144" s="98">
        <v>398.78</v>
      </c>
      <c r="GE144" s="84" t="s">
        <v>1025</v>
      </c>
      <c r="GF144" s="87">
        <v>0.202922077922078</v>
      </c>
      <c r="GG144" s="97">
        <v>622.33000000000004</v>
      </c>
      <c r="GH144" s="97">
        <v>637.36</v>
      </c>
      <c r="GI144" s="97">
        <v>475.58</v>
      </c>
      <c r="GJ144" s="97">
        <v>481.91</v>
      </c>
      <c r="GK144" s="97"/>
      <c r="GL144" s="98">
        <v>413</v>
      </c>
      <c r="GM144" s="84" t="s">
        <v>1026</v>
      </c>
      <c r="GN144" s="87">
        <v>9.8031526939063598E-2</v>
      </c>
      <c r="GO144" s="97">
        <v>652.99</v>
      </c>
      <c r="GP144" s="97">
        <v>855.49</v>
      </c>
      <c r="GQ144" s="97">
        <v>581.11</v>
      </c>
      <c r="GR144" s="97">
        <v>491.73</v>
      </c>
      <c r="GS144" s="97"/>
      <c r="GT144" s="98"/>
      <c r="GU144" s="84" t="s">
        <v>1027</v>
      </c>
      <c r="GV144" s="87">
        <v>1</v>
      </c>
      <c r="GW144" s="97">
        <v>579.16999999999996</v>
      </c>
      <c r="GX144" s="97">
        <v>597.07000000000005</v>
      </c>
      <c r="GY144" s="97">
        <v>616.75</v>
      </c>
      <c r="GZ144" s="97"/>
      <c r="HA144" s="97"/>
      <c r="HB144" s="98">
        <v>429.24</v>
      </c>
      <c r="HC144" s="84" t="s">
        <v>1028</v>
      </c>
      <c r="HD144" s="87">
        <v>1</v>
      </c>
      <c r="HE144" s="97">
        <v>634.67999999999995</v>
      </c>
      <c r="HF144" s="97">
        <v>649.02</v>
      </c>
      <c r="HG144" s="97"/>
      <c r="HH144" s="97">
        <v>447.4</v>
      </c>
      <c r="HI144" s="97">
        <v>440.76</v>
      </c>
      <c r="HJ144" s="98">
        <v>418.39</v>
      </c>
      <c r="HK144" s="99"/>
      <c r="HL144" s="87"/>
      <c r="HM144" s="97"/>
      <c r="HN144" s="97"/>
      <c r="HO144" s="97"/>
      <c r="HP144" s="97"/>
      <c r="HQ144" s="97"/>
      <c r="HR144" s="98"/>
    </row>
    <row r="145" spans="1:226" x14ac:dyDescent="0.35">
      <c r="A145" s="100">
        <v>44382</v>
      </c>
      <c r="B145" s="101" t="s">
        <v>1000</v>
      </c>
      <c r="C145" s="102">
        <v>648.14616621680557</v>
      </c>
      <c r="D145" s="102">
        <v>647.02766582042136</v>
      </c>
      <c r="E145" s="102">
        <v>568.61435945524124</v>
      </c>
      <c r="F145" s="102">
        <v>484.1428137375089</v>
      </c>
      <c r="G145" s="102">
        <v>354.32734194581002</v>
      </c>
      <c r="H145" s="103">
        <v>377.65668503770343</v>
      </c>
      <c r="I145" s="101" t="s">
        <v>1001</v>
      </c>
      <c r="J145" s="102">
        <v>652.56048871452811</v>
      </c>
      <c r="K145" s="102">
        <v>641.80639401161272</v>
      </c>
      <c r="L145" s="102">
        <v>543.69717874046694</v>
      </c>
      <c r="M145" s="102">
        <v>478.37603701247889</v>
      </c>
      <c r="N145" s="102">
        <v>338.8</v>
      </c>
      <c r="O145" s="103">
        <v>784.22284687530998</v>
      </c>
      <c r="P145" s="84" t="s">
        <v>1002</v>
      </c>
      <c r="Q145" s="97">
        <v>579.9</v>
      </c>
      <c r="R145" s="97">
        <v>617.37</v>
      </c>
      <c r="S145" s="97">
        <v>520.29999999999995</v>
      </c>
      <c r="T145" s="97">
        <v>431</v>
      </c>
      <c r="U145" s="97"/>
      <c r="V145" s="98"/>
      <c r="W145" s="84" t="s">
        <v>1003</v>
      </c>
      <c r="X145" s="97">
        <v>638.47</v>
      </c>
      <c r="Y145" s="97">
        <v>651.66999999999996</v>
      </c>
      <c r="Z145" s="97">
        <v>518.21</v>
      </c>
      <c r="AA145" s="97">
        <v>391.33</v>
      </c>
      <c r="AB145" s="97"/>
      <c r="AC145" s="98">
        <v>488.43</v>
      </c>
      <c r="AD145" s="84" t="s">
        <v>1004</v>
      </c>
      <c r="AE145" s="87">
        <v>0.51129972389814904</v>
      </c>
      <c r="AF145" s="97">
        <v>532.73</v>
      </c>
      <c r="AG145" s="97">
        <v>548.84</v>
      </c>
      <c r="AH145" s="97">
        <v>393.53</v>
      </c>
      <c r="AI145" s="97"/>
      <c r="AJ145" s="97"/>
      <c r="AK145" s="98">
        <v>334.64</v>
      </c>
      <c r="AL145" s="88" t="s">
        <v>1005</v>
      </c>
      <c r="AM145" s="89">
        <v>1</v>
      </c>
      <c r="AN145" s="97">
        <v>630.64</v>
      </c>
      <c r="AO145" s="97">
        <v>670.66</v>
      </c>
      <c r="AP145" s="97">
        <v>603.47</v>
      </c>
      <c r="AQ145" s="97">
        <v>676.23</v>
      </c>
      <c r="AR145" s="97"/>
      <c r="AS145" s="98"/>
      <c r="AT145" s="84" t="s">
        <v>1006</v>
      </c>
      <c r="AU145" s="87">
        <v>3.9083873993590201E-2</v>
      </c>
      <c r="AV145" s="97">
        <v>555.27</v>
      </c>
      <c r="AW145" s="97">
        <v>608.4</v>
      </c>
      <c r="AX145" s="97">
        <v>496.28</v>
      </c>
      <c r="AY145" s="97"/>
      <c r="AZ145" s="97"/>
      <c r="BA145" s="98">
        <v>355.55</v>
      </c>
      <c r="BB145" s="84" t="s">
        <v>1007</v>
      </c>
      <c r="BC145" s="97">
        <v>685</v>
      </c>
      <c r="BD145" s="97">
        <v>693.47</v>
      </c>
      <c r="BE145" s="97">
        <v>573.61</v>
      </c>
      <c r="BF145" s="97"/>
      <c r="BG145" s="97"/>
      <c r="BH145" s="98">
        <v>493.6</v>
      </c>
      <c r="BI145" s="84" t="s">
        <v>1008</v>
      </c>
      <c r="BJ145" s="87">
        <v>0.13448090371167301</v>
      </c>
      <c r="BK145" s="97">
        <v>724.99</v>
      </c>
      <c r="BL145" s="97">
        <v>704.28</v>
      </c>
      <c r="BM145" s="97">
        <v>814.23</v>
      </c>
      <c r="BN145" s="97">
        <v>690.56</v>
      </c>
      <c r="BO145" s="97"/>
      <c r="BP145" s="98"/>
      <c r="BQ145" s="84" t="s">
        <v>1009</v>
      </c>
      <c r="BR145" s="87">
        <v>1</v>
      </c>
      <c r="BS145" s="97">
        <v>625.33000000000004</v>
      </c>
      <c r="BT145" s="97">
        <v>635.5</v>
      </c>
      <c r="BU145" s="97">
        <v>664.5</v>
      </c>
      <c r="BV145" s="97"/>
      <c r="BW145" s="97"/>
      <c r="BX145" s="98">
        <v>362</v>
      </c>
      <c r="BY145" s="84" t="s">
        <v>1010</v>
      </c>
      <c r="BZ145" s="97">
        <v>677.1</v>
      </c>
      <c r="CA145" s="97">
        <v>657.21</v>
      </c>
      <c r="CB145" s="97">
        <v>514.13</v>
      </c>
      <c r="CC145" s="97">
        <v>427</v>
      </c>
      <c r="CD145" s="97"/>
      <c r="CE145" s="98">
        <v>577.82000000000005</v>
      </c>
      <c r="CF145" s="84" t="s">
        <v>1011</v>
      </c>
      <c r="CG145" s="97">
        <v>618.72</v>
      </c>
      <c r="CH145" s="97">
        <v>698.35</v>
      </c>
      <c r="CI145" s="97">
        <v>576.30999999999995</v>
      </c>
      <c r="CJ145" s="97"/>
      <c r="CK145" s="97"/>
      <c r="CL145" s="98"/>
      <c r="CM145" s="84" t="s">
        <v>1012</v>
      </c>
      <c r="CN145" s="97">
        <v>613.27</v>
      </c>
      <c r="CO145" s="97">
        <v>589.42999999999995</v>
      </c>
      <c r="CP145" s="97">
        <v>589.41999999999996</v>
      </c>
      <c r="CQ145" s="97">
        <v>469.61</v>
      </c>
      <c r="CR145" s="97"/>
      <c r="CS145" s="98">
        <v>589.51</v>
      </c>
      <c r="CT145" s="84" t="s">
        <v>1013</v>
      </c>
      <c r="CU145" s="97">
        <v>627.67999999999995</v>
      </c>
      <c r="CV145" s="97">
        <v>691.61</v>
      </c>
      <c r="CW145" s="97"/>
      <c r="CX145" s="97">
        <v>487.71</v>
      </c>
      <c r="CY145" s="97"/>
      <c r="CZ145" s="98"/>
      <c r="DA145" s="84" t="s">
        <v>1014</v>
      </c>
      <c r="DB145" s="87">
        <v>0.133538091740669</v>
      </c>
      <c r="DC145" s="97">
        <v>639.38</v>
      </c>
      <c r="DD145" s="97">
        <v>700.7</v>
      </c>
      <c r="DE145" s="97">
        <v>502.98</v>
      </c>
      <c r="DF145" s="97">
        <v>567.4</v>
      </c>
      <c r="DG145" s="97"/>
      <c r="DH145" s="98">
        <v>536.79999999999995</v>
      </c>
      <c r="DI145" s="84" t="s">
        <v>1015</v>
      </c>
      <c r="DJ145" s="87">
        <v>2.8447074218416598E-3</v>
      </c>
      <c r="DK145" s="97">
        <v>637.01</v>
      </c>
      <c r="DL145" s="97">
        <v>669.33</v>
      </c>
      <c r="DM145" s="97">
        <v>669.33</v>
      </c>
      <c r="DN145" s="97">
        <v>549.15</v>
      </c>
      <c r="DO145" s="97"/>
      <c r="DP145" s="98">
        <v>481.19</v>
      </c>
      <c r="DQ145" s="84" t="s">
        <v>1016</v>
      </c>
      <c r="DR145" s="97">
        <v>593.32000000000005</v>
      </c>
      <c r="DS145" s="97">
        <v>610.96</v>
      </c>
      <c r="DT145" s="97">
        <v>471.65</v>
      </c>
      <c r="DU145" s="97">
        <v>500.11</v>
      </c>
      <c r="DV145" s="97"/>
      <c r="DW145" s="98"/>
      <c r="DX145" s="84" t="s">
        <v>1017</v>
      </c>
      <c r="DY145" s="97">
        <v>611.22</v>
      </c>
      <c r="DZ145" s="97">
        <v>607.63</v>
      </c>
      <c r="EA145" s="97">
        <v>655.36</v>
      </c>
      <c r="EB145" s="97">
        <v>509.05</v>
      </c>
      <c r="EC145" s="97"/>
      <c r="ED145" s="98">
        <v>402.25</v>
      </c>
      <c r="EE145" s="84" t="s">
        <v>1018</v>
      </c>
      <c r="EF145" s="87">
        <v>1</v>
      </c>
      <c r="EG145" s="97">
        <v>584.74</v>
      </c>
      <c r="EH145" s="97">
        <v>574.24</v>
      </c>
      <c r="EI145" s="97">
        <v>471.29</v>
      </c>
      <c r="EJ145" s="97"/>
      <c r="EK145" s="97">
        <v>323.74</v>
      </c>
      <c r="EL145" s="98">
        <v>314.19</v>
      </c>
      <c r="EM145" s="84" t="s">
        <v>1019</v>
      </c>
      <c r="EN145" s="97">
        <v>626.42999999999995</v>
      </c>
      <c r="EO145" s="97">
        <v>633.19000000000005</v>
      </c>
      <c r="EP145" s="97">
        <v>531.19000000000005</v>
      </c>
      <c r="EQ145" s="97"/>
      <c r="ER145" s="97"/>
      <c r="ES145" s="98">
        <v>474.2</v>
      </c>
      <c r="ET145" s="84" t="s">
        <v>1020</v>
      </c>
      <c r="EU145" s="87">
        <v>1</v>
      </c>
      <c r="EV145" s="97">
        <v>585.05999999999995</v>
      </c>
      <c r="EW145" s="97">
        <v>596.54999999999995</v>
      </c>
      <c r="EX145" s="97">
        <v>596.54999999999995</v>
      </c>
      <c r="EY145" s="97"/>
      <c r="EZ145" s="97"/>
      <c r="FA145" s="98">
        <v>353.03</v>
      </c>
      <c r="FB145" s="84" t="s">
        <v>1021</v>
      </c>
      <c r="FC145" s="97">
        <v>586.21</v>
      </c>
      <c r="FD145" s="97">
        <v>553.02</v>
      </c>
      <c r="FE145" s="97">
        <v>615.37</v>
      </c>
      <c r="FF145" s="97"/>
      <c r="FG145" s="97"/>
      <c r="FH145" s="98"/>
      <c r="FI145" s="84" t="s">
        <v>1022</v>
      </c>
      <c r="FJ145" s="97">
        <v>689.6</v>
      </c>
      <c r="FK145" s="97">
        <v>685.2</v>
      </c>
      <c r="FL145" s="97">
        <v>578.58000000000004</v>
      </c>
      <c r="FM145" s="97">
        <v>522.64</v>
      </c>
      <c r="FN145" s="97"/>
      <c r="FO145" s="98">
        <v>413.68</v>
      </c>
      <c r="FP145" s="84" t="s">
        <v>1023</v>
      </c>
      <c r="FQ145" s="87">
        <v>0.22193124570008199</v>
      </c>
      <c r="FR145" s="97">
        <v>633.66</v>
      </c>
      <c r="FS145" s="97">
        <v>652.47</v>
      </c>
      <c r="FT145" s="97">
        <v>602.92999999999995</v>
      </c>
      <c r="FU145" s="97">
        <v>451.65</v>
      </c>
      <c r="FV145" s="97">
        <v>356.58</v>
      </c>
      <c r="FW145" s="98">
        <v>322.8</v>
      </c>
      <c r="FX145" s="84" t="s">
        <v>1024</v>
      </c>
      <c r="FY145" s="97">
        <v>685.68</v>
      </c>
      <c r="FZ145" s="97">
        <v>667.95</v>
      </c>
      <c r="GA145" s="97">
        <v>610.79999999999995</v>
      </c>
      <c r="GB145" s="97">
        <v>659.76</v>
      </c>
      <c r="GC145" s="97"/>
      <c r="GD145" s="98">
        <v>393.09</v>
      </c>
      <c r="GE145" s="84" t="s">
        <v>1025</v>
      </c>
      <c r="GF145" s="87">
        <v>0.20300034510058701</v>
      </c>
      <c r="GG145" s="97">
        <v>614.35</v>
      </c>
      <c r="GH145" s="97">
        <v>631.04999999999995</v>
      </c>
      <c r="GI145" s="97">
        <v>469.32</v>
      </c>
      <c r="GJ145" s="97">
        <v>531.98</v>
      </c>
      <c r="GK145" s="97"/>
      <c r="GL145" s="98">
        <v>406.11</v>
      </c>
      <c r="GM145" s="84" t="s">
        <v>1026</v>
      </c>
      <c r="GN145" s="87">
        <v>9.8585300931631106E-2</v>
      </c>
      <c r="GO145" s="97">
        <v>673.16</v>
      </c>
      <c r="GP145" s="97">
        <v>851.89</v>
      </c>
      <c r="GQ145" s="97">
        <v>584.08000000000004</v>
      </c>
      <c r="GR145" s="97">
        <v>494.5</v>
      </c>
      <c r="GS145" s="97"/>
      <c r="GT145" s="98"/>
      <c r="GU145" s="84" t="s">
        <v>1027</v>
      </c>
      <c r="GV145" s="87">
        <v>1</v>
      </c>
      <c r="GW145" s="97">
        <v>566.22</v>
      </c>
      <c r="GX145" s="97">
        <v>588.38</v>
      </c>
      <c r="GY145" s="97">
        <v>601.1</v>
      </c>
      <c r="GZ145" s="97"/>
      <c r="HA145" s="97"/>
      <c r="HB145" s="98">
        <v>427.28</v>
      </c>
      <c r="HC145" s="84" t="s">
        <v>1028</v>
      </c>
      <c r="HD145" s="87">
        <v>1</v>
      </c>
      <c r="HE145" s="97">
        <v>618.85</v>
      </c>
      <c r="HF145" s="97">
        <v>648.17999999999995</v>
      </c>
      <c r="HG145" s="97"/>
      <c r="HH145" s="97">
        <v>438.85</v>
      </c>
      <c r="HI145" s="97">
        <v>432.21</v>
      </c>
      <c r="HJ145" s="98">
        <v>404.22</v>
      </c>
      <c r="HK145" s="99"/>
      <c r="HL145" s="87"/>
      <c r="HM145" s="97"/>
      <c r="HN145" s="97"/>
      <c r="HO145" s="97"/>
      <c r="HP145" s="97"/>
      <c r="HQ145" s="97"/>
      <c r="HR145" s="98"/>
    </row>
    <row r="146" spans="1:226" x14ac:dyDescent="0.35">
      <c r="A146" s="100">
        <v>44375</v>
      </c>
      <c r="B146" s="101" t="s">
        <v>1000</v>
      </c>
      <c r="C146" s="102">
        <v>639.89947788994448</v>
      </c>
      <c r="D146" s="102">
        <v>642.30163497778028</v>
      </c>
      <c r="E146" s="102">
        <v>567.23497562038403</v>
      </c>
      <c r="F146" s="102">
        <v>472.70199158980188</v>
      </c>
      <c r="G146" s="102">
        <v>354.25282954155716</v>
      </c>
      <c r="H146" s="103">
        <v>373.20333429278691</v>
      </c>
      <c r="I146" s="101" t="s">
        <v>1001</v>
      </c>
      <c r="J146" s="102">
        <v>644.76708115127872</v>
      </c>
      <c r="K146" s="102">
        <v>635.88318824475698</v>
      </c>
      <c r="L146" s="102">
        <v>542.85200796871175</v>
      </c>
      <c r="M146" s="102">
        <v>468.51348796641469</v>
      </c>
      <c r="N146" s="102">
        <v>338.8</v>
      </c>
      <c r="O146" s="103">
        <v>784.22284687530998</v>
      </c>
      <c r="P146" s="84" t="s">
        <v>1002</v>
      </c>
      <c r="Q146" s="97">
        <v>575.73</v>
      </c>
      <c r="R146" s="97">
        <v>614.87</v>
      </c>
      <c r="S146" s="97">
        <v>515.64</v>
      </c>
      <c r="T146" s="97">
        <v>425</v>
      </c>
      <c r="U146" s="97"/>
      <c r="V146" s="98"/>
      <c r="W146" s="84" t="s">
        <v>1003</v>
      </c>
      <c r="X146" s="97">
        <v>638.47</v>
      </c>
      <c r="Y146" s="97">
        <v>651.66999999999996</v>
      </c>
      <c r="Z146" s="97">
        <v>518.21</v>
      </c>
      <c r="AA146" s="97">
        <v>381.94</v>
      </c>
      <c r="AB146" s="97"/>
      <c r="AC146" s="98">
        <v>488.43</v>
      </c>
      <c r="AD146" s="84" t="s">
        <v>1004</v>
      </c>
      <c r="AE146" s="87">
        <v>0.51129972389814904</v>
      </c>
      <c r="AF146" s="97">
        <v>522.16</v>
      </c>
      <c r="AG146" s="97">
        <v>541.12</v>
      </c>
      <c r="AH146" s="97">
        <v>393.53</v>
      </c>
      <c r="AI146" s="97"/>
      <c r="AJ146" s="97"/>
      <c r="AK146" s="98">
        <v>333.27</v>
      </c>
      <c r="AL146" s="88" t="s">
        <v>1005</v>
      </c>
      <c r="AM146" s="89">
        <v>1</v>
      </c>
      <c r="AN146" s="97">
        <v>617.54</v>
      </c>
      <c r="AO146" s="97">
        <v>661.24</v>
      </c>
      <c r="AP146" s="97">
        <v>581.32000000000005</v>
      </c>
      <c r="AQ146" s="97">
        <v>676.23</v>
      </c>
      <c r="AR146" s="97"/>
      <c r="AS146" s="98"/>
      <c r="AT146" s="84" t="s">
        <v>1006</v>
      </c>
      <c r="AU146" s="87">
        <v>3.9217224204870803E-2</v>
      </c>
      <c r="AV146" s="97">
        <v>557.16</v>
      </c>
      <c r="AW146" s="97">
        <v>610.48</v>
      </c>
      <c r="AX146" s="97">
        <v>497.98</v>
      </c>
      <c r="AY146" s="97"/>
      <c r="AZ146" s="97"/>
      <c r="BA146" s="98">
        <v>356.76</v>
      </c>
      <c r="BB146" s="84" t="s">
        <v>1007</v>
      </c>
      <c r="BC146" s="97">
        <v>679.11</v>
      </c>
      <c r="BD146" s="97">
        <v>689.26</v>
      </c>
      <c r="BE146" s="97">
        <v>578.07000000000005</v>
      </c>
      <c r="BF146" s="97"/>
      <c r="BG146" s="97"/>
      <c r="BH146" s="98">
        <v>491.5</v>
      </c>
      <c r="BI146" s="84" t="s">
        <v>1008</v>
      </c>
      <c r="BJ146" s="87">
        <v>0.134464629079321</v>
      </c>
      <c r="BK146" s="97">
        <v>714.14</v>
      </c>
      <c r="BL146" s="97">
        <v>693.43</v>
      </c>
      <c r="BM146" s="97">
        <v>814.13</v>
      </c>
      <c r="BN146" s="97">
        <v>677.03</v>
      </c>
      <c r="BO146" s="97"/>
      <c r="BP146" s="98"/>
      <c r="BQ146" s="84" t="s">
        <v>1009</v>
      </c>
      <c r="BR146" s="87">
        <v>1</v>
      </c>
      <c r="BS146" s="97">
        <v>625.33000000000004</v>
      </c>
      <c r="BT146" s="97">
        <v>635.5</v>
      </c>
      <c r="BU146" s="97">
        <v>664.5</v>
      </c>
      <c r="BV146" s="97"/>
      <c r="BW146" s="97"/>
      <c r="BX146" s="98">
        <v>362</v>
      </c>
      <c r="BY146" s="84" t="s">
        <v>1010</v>
      </c>
      <c r="BZ146" s="97">
        <v>670.29</v>
      </c>
      <c r="CA146" s="97">
        <v>651.21</v>
      </c>
      <c r="CB146" s="97">
        <v>507.76</v>
      </c>
      <c r="CC146" s="97">
        <v>419.9</v>
      </c>
      <c r="CD146" s="97"/>
      <c r="CE146" s="98">
        <v>575.48</v>
      </c>
      <c r="CF146" s="84" t="s">
        <v>1011</v>
      </c>
      <c r="CG146" s="97">
        <v>607.42999999999995</v>
      </c>
      <c r="CH146" s="97">
        <v>688.67</v>
      </c>
      <c r="CI146" s="97">
        <v>572.9</v>
      </c>
      <c r="CJ146" s="97"/>
      <c r="CK146" s="97"/>
      <c r="CL146" s="98"/>
      <c r="CM146" s="84" t="s">
        <v>1012</v>
      </c>
      <c r="CN146" s="97">
        <v>598.80999999999995</v>
      </c>
      <c r="CO146" s="97">
        <v>582.26</v>
      </c>
      <c r="CP146" s="97">
        <v>582.58000000000004</v>
      </c>
      <c r="CQ146" s="97">
        <v>458.93</v>
      </c>
      <c r="CR146" s="97"/>
      <c r="CS146" s="98">
        <v>590.98</v>
      </c>
      <c r="CT146" s="84" t="s">
        <v>1013</v>
      </c>
      <c r="CU146" s="97">
        <v>617.36</v>
      </c>
      <c r="CV146" s="97">
        <v>683.61</v>
      </c>
      <c r="CW146" s="97"/>
      <c r="CX146" s="97">
        <v>468.93</v>
      </c>
      <c r="CY146" s="97"/>
      <c r="CZ146" s="98"/>
      <c r="DA146" s="84" t="s">
        <v>1014</v>
      </c>
      <c r="DB146" s="87">
        <v>0.133397364068086</v>
      </c>
      <c r="DC146" s="97">
        <v>619.71</v>
      </c>
      <c r="DD146" s="97">
        <v>687.16</v>
      </c>
      <c r="DE146" s="97">
        <v>491.78</v>
      </c>
      <c r="DF146" s="97">
        <v>546.79999999999995</v>
      </c>
      <c r="DG146" s="97"/>
      <c r="DH146" s="98">
        <v>530.67999999999995</v>
      </c>
      <c r="DI146" s="84" t="s">
        <v>1015</v>
      </c>
      <c r="DJ146" s="87">
        <v>2.8410705153701899E-3</v>
      </c>
      <c r="DK146" s="97">
        <v>632.12</v>
      </c>
      <c r="DL146" s="97">
        <v>667.86</v>
      </c>
      <c r="DM146" s="97">
        <v>667.86</v>
      </c>
      <c r="DN146" s="97">
        <v>548.45000000000005</v>
      </c>
      <c r="DO146" s="97"/>
      <c r="DP146" s="98">
        <v>477.57</v>
      </c>
      <c r="DQ146" s="84" t="s">
        <v>1016</v>
      </c>
      <c r="DR146" s="97">
        <v>576.66</v>
      </c>
      <c r="DS146" s="97">
        <v>598.52</v>
      </c>
      <c r="DT146" s="97">
        <v>453.9</v>
      </c>
      <c r="DU146" s="97">
        <v>490.93</v>
      </c>
      <c r="DV146" s="97"/>
      <c r="DW146" s="98"/>
      <c r="DX146" s="84" t="s">
        <v>1017</v>
      </c>
      <c r="DY146" s="97">
        <v>603.25</v>
      </c>
      <c r="DZ146" s="97">
        <v>600.44000000000005</v>
      </c>
      <c r="EA146" s="97">
        <v>647.72</v>
      </c>
      <c r="EB146" s="97">
        <v>498.83</v>
      </c>
      <c r="EC146" s="97"/>
      <c r="ED146" s="98">
        <v>399.25</v>
      </c>
      <c r="EE146" s="84" t="s">
        <v>1018</v>
      </c>
      <c r="EF146" s="87">
        <v>1</v>
      </c>
      <c r="EG146" s="97">
        <v>581.30999999999995</v>
      </c>
      <c r="EH146" s="97">
        <v>571.20000000000005</v>
      </c>
      <c r="EI146" s="97">
        <v>467.67</v>
      </c>
      <c r="EJ146" s="97"/>
      <c r="EK146" s="97">
        <v>323.74</v>
      </c>
      <c r="EL146" s="98">
        <v>310.14</v>
      </c>
      <c r="EM146" s="84" t="s">
        <v>1019</v>
      </c>
      <c r="EN146" s="97">
        <v>626.42999999999995</v>
      </c>
      <c r="EO146" s="97">
        <v>633.19000000000005</v>
      </c>
      <c r="EP146" s="97">
        <v>531.19000000000005</v>
      </c>
      <c r="EQ146" s="97"/>
      <c r="ER146" s="97"/>
      <c r="ES146" s="98">
        <v>474.2</v>
      </c>
      <c r="ET146" s="84" t="s">
        <v>1020</v>
      </c>
      <c r="EU146" s="87">
        <v>1</v>
      </c>
      <c r="EV146" s="97">
        <v>571.97</v>
      </c>
      <c r="EW146" s="97">
        <v>583.46</v>
      </c>
      <c r="EX146" s="97">
        <v>583.46</v>
      </c>
      <c r="EY146" s="97"/>
      <c r="EZ146" s="97"/>
      <c r="FA146" s="98">
        <v>350.96</v>
      </c>
      <c r="FB146" s="84" t="s">
        <v>1021</v>
      </c>
      <c r="FC146" s="97">
        <v>586.21</v>
      </c>
      <c r="FD146" s="97">
        <v>553.02</v>
      </c>
      <c r="FE146" s="97">
        <v>615.37</v>
      </c>
      <c r="FF146" s="97"/>
      <c r="FG146" s="97"/>
      <c r="FH146" s="98"/>
      <c r="FI146" s="84" t="s">
        <v>1022</v>
      </c>
      <c r="FJ146" s="97">
        <v>678.86</v>
      </c>
      <c r="FK146" s="97">
        <v>677.76</v>
      </c>
      <c r="FL146" s="97">
        <v>567.84</v>
      </c>
      <c r="FM146" s="97">
        <v>508.64</v>
      </c>
      <c r="FN146" s="97"/>
      <c r="FO146" s="98">
        <v>416.16</v>
      </c>
      <c r="FP146" s="84" t="s">
        <v>1023</v>
      </c>
      <c r="FQ146" s="87">
        <v>0.22187708009762599</v>
      </c>
      <c r="FR146" s="97">
        <v>626.38</v>
      </c>
      <c r="FS146" s="97">
        <v>654.88</v>
      </c>
      <c r="FT146" s="97">
        <v>594.89</v>
      </c>
      <c r="FU146" s="97">
        <v>435.58</v>
      </c>
      <c r="FV146" s="97">
        <v>356.5</v>
      </c>
      <c r="FW146" s="98">
        <v>315.42</v>
      </c>
      <c r="FX146" s="84" t="s">
        <v>1024</v>
      </c>
      <c r="FY146" s="97">
        <v>675.11</v>
      </c>
      <c r="FZ146" s="97">
        <v>663.89</v>
      </c>
      <c r="GA146" s="97">
        <v>605.91999999999996</v>
      </c>
      <c r="GB146" s="97">
        <v>646.94000000000005</v>
      </c>
      <c r="GC146" s="97"/>
      <c r="GD146" s="98">
        <v>388.21</v>
      </c>
      <c r="GE146" s="84" t="s">
        <v>1025</v>
      </c>
      <c r="GF146" s="87">
        <v>0.20297150280100701</v>
      </c>
      <c r="GG146" s="97">
        <v>604.04999999999995</v>
      </c>
      <c r="GH146" s="97">
        <v>618.15</v>
      </c>
      <c r="GI146" s="97">
        <v>463.75</v>
      </c>
      <c r="GJ146" s="97">
        <v>439.26</v>
      </c>
      <c r="GK146" s="97"/>
      <c r="GL146" s="98">
        <v>407.48</v>
      </c>
      <c r="GM146" s="84" t="s">
        <v>1026</v>
      </c>
      <c r="GN146" s="87">
        <v>9.8747876920646196E-2</v>
      </c>
      <c r="GO146" s="97">
        <v>649.15</v>
      </c>
      <c r="GP146" s="97">
        <v>866.17</v>
      </c>
      <c r="GQ146" s="97">
        <v>558.34</v>
      </c>
      <c r="GR146" s="97">
        <v>481.59</v>
      </c>
      <c r="GS146" s="97"/>
      <c r="GT146" s="98"/>
      <c r="GU146" s="84" t="s">
        <v>1027</v>
      </c>
      <c r="GV146" s="87">
        <v>1</v>
      </c>
      <c r="GW146" s="97">
        <v>552.20000000000005</v>
      </c>
      <c r="GX146" s="97">
        <v>577.55999999999995</v>
      </c>
      <c r="GY146" s="97">
        <v>603.51</v>
      </c>
      <c r="GZ146" s="97"/>
      <c r="HA146" s="97"/>
      <c r="HB146" s="98">
        <v>424.85</v>
      </c>
      <c r="HC146" s="84" t="s">
        <v>1028</v>
      </c>
      <c r="HD146" s="87">
        <v>1</v>
      </c>
      <c r="HE146" s="97">
        <v>601.35</v>
      </c>
      <c r="HF146" s="97">
        <v>630.67999999999995</v>
      </c>
      <c r="HG146" s="97"/>
      <c r="HH146" s="97">
        <v>426.51</v>
      </c>
      <c r="HI146" s="97">
        <v>419.87</v>
      </c>
      <c r="HJ146" s="98">
        <v>400.89</v>
      </c>
      <c r="HK146" s="99"/>
      <c r="HL146" s="87"/>
      <c r="HM146" s="97"/>
      <c r="HN146" s="97"/>
      <c r="HO146" s="97"/>
      <c r="HP146" s="97"/>
      <c r="HQ146" s="97"/>
      <c r="HR146" s="98"/>
    </row>
    <row r="147" spans="1:226" x14ac:dyDescent="0.35">
      <c r="A147" s="100">
        <v>44368</v>
      </c>
      <c r="B147" s="101" t="s">
        <v>1000</v>
      </c>
      <c r="C147" s="102">
        <v>624.90576420691218</v>
      </c>
      <c r="D147" s="102">
        <v>630.72852425875715</v>
      </c>
      <c r="E147" s="102">
        <v>557.46338450573819</v>
      </c>
      <c r="F147" s="102">
        <v>460.64219865494624</v>
      </c>
      <c r="G147" s="102">
        <v>345.67458900194356</v>
      </c>
      <c r="H147" s="103">
        <v>369.62445487055919</v>
      </c>
      <c r="I147" s="101" t="s">
        <v>1001</v>
      </c>
      <c r="J147" s="102">
        <v>631.78162554969413</v>
      </c>
      <c r="K147" s="102">
        <v>626.98525850124804</v>
      </c>
      <c r="L147" s="102">
        <v>533.54035123646315</v>
      </c>
      <c r="M147" s="102">
        <v>455.89620890340109</v>
      </c>
      <c r="N147" s="102">
        <v>338.8</v>
      </c>
      <c r="O147" s="103">
        <v>784.22284687530998</v>
      </c>
      <c r="P147" s="84" t="s">
        <v>1002</v>
      </c>
      <c r="Q147" s="97">
        <v>566.55999999999995</v>
      </c>
      <c r="R147" s="97">
        <v>605.70000000000005</v>
      </c>
      <c r="S147" s="97">
        <v>506.54</v>
      </c>
      <c r="T147" s="97">
        <v>410</v>
      </c>
      <c r="U147" s="97"/>
      <c r="V147" s="98"/>
      <c r="W147" s="84" t="s">
        <v>1003</v>
      </c>
      <c r="X147" s="97">
        <v>624.58000000000004</v>
      </c>
      <c r="Y147" s="97">
        <v>641.78</v>
      </c>
      <c r="Z147" s="97">
        <v>509.45</v>
      </c>
      <c r="AA147" s="97">
        <v>370.55</v>
      </c>
      <c r="AB147" s="97"/>
      <c r="AC147" s="98">
        <v>488.43</v>
      </c>
      <c r="AD147" s="84" t="s">
        <v>1004</v>
      </c>
      <c r="AE147" s="87">
        <v>0.51129972389814904</v>
      </c>
      <c r="AF147" s="97">
        <v>507.72</v>
      </c>
      <c r="AG147" s="97">
        <v>524.85</v>
      </c>
      <c r="AH147" s="97">
        <v>393.53</v>
      </c>
      <c r="AI147" s="97"/>
      <c r="AJ147" s="97"/>
      <c r="AK147" s="98">
        <v>333.19</v>
      </c>
      <c r="AL147" s="88" t="s">
        <v>1005</v>
      </c>
      <c r="AM147" s="89">
        <v>1</v>
      </c>
      <c r="AN147" s="97">
        <v>608.95000000000005</v>
      </c>
      <c r="AO147" s="97">
        <v>652.78</v>
      </c>
      <c r="AP147" s="97">
        <v>567.26</v>
      </c>
      <c r="AQ147" s="97">
        <v>676.23</v>
      </c>
      <c r="AR147" s="97"/>
      <c r="AS147" s="98"/>
      <c r="AT147" s="84" t="s">
        <v>1006</v>
      </c>
      <c r="AU147" s="87">
        <v>3.9109859595604098E-2</v>
      </c>
      <c r="AV147" s="97">
        <v>548.79</v>
      </c>
      <c r="AW147" s="97">
        <v>600.29999999999995</v>
      </c>
      <c r="AX147" s="97">
        <v>487.6</v>
      </c>
      <c r="AY147" s="97"/>
      <c r="AZ147" s="97"/>
      <c r="BA147" s="98">
        <v>356.59</v>
      </c>
      <c r="BB147" s="84" t="s">
        <v>1007</v>
      </c>
      <c r="BC147" s="97">
        <v>659.79</v>
      </c>
      <c r="BD147" s="97">
        <v>679.18</v>
      </c>
      <c r="BE147" s="97">
        <v>568.05999999999995</v>
      </c>
      <c r="BF147" s="97"/>
      <c r="BG147" s="97"/>
      <c r="BH147" s="98">
        <v>489.71</v>
      </c>
      <c r="BI147" s="84" t="s">
        <v>1008</v>
      </c>
      <c r="BJ147" s="87">
        <v>0.13447367005540301</v>
      </c>
      <c r="BK147" s="97">
        <v>692.67</v>
      </c>
      <c r="BL147" s="97">
        <v>671.96</v>
      </c>
      <c r="BM147" s="97">
        <v>803.43</v>
      </c>
      <c r="BN147" s="97">
        <v>663.63</v>
      </c>
      <c r="BO147" s="97"/>
      <c r="BP147" s="98"/>
      <c r="BQ147" s="84" t="s">
        <v>1009</v>
      </c>
      <c r="BR147" s="87">
        <v>1</v>
      </c>
      <c r="BS147" s="97">
        <v>616.16999999999996</v>
      </c>
      <c r="BT147" s="97">
        <v>634.66999999999996</v>
      </c>
      <c r="BU147" s="97">
        <v>664.5</v>
      </c>
      <c r="BV147" s="97"/>
      <c r="BW147" s="97"/>
      <c r="BX147" s="98">
        <v>362</v>
      </c>
      <c r="BY147" s="84" t="s">
        <v>1010</v>
      </c>
      <c r="BZ147" s="97">
        <v>662.97</v>
      </c>
      <c r="CA147" s="97">
        <v>644.28</v>
      </c>
      <c r="CB147" s="97">
        <v>502.08</v>
      </c>
      <c r="CC147" s="97">
        <v>408.63</v>
      </c>
      <c r="CD147" s="97"/>
      <c r="CE147" s="98">
        <v>574.82000000000005</v>
      </c>
      <c r="CF147" s="84" t="s">
        <v>1011</v>
      </c>
      <c r="CG147" s="97">
        <v>598.55999999999995</v>
      </c>
      <c r="CH147" s="97">
        <v>679.8</v>
      </c>
      <c r="CI147" s="97">
        <v>565.01</v>
      </c>
      <c r="CJ147" s="97"/>
      <c r="CK147" s="97"/>
      <c r="CL147" s="98"/>
      <c r="CM147" s="84" t="s">
        <v>1012</v>
      </c>
      <c r="CN147" s="97">
        <v>588.75</v>
      </c>
      <c r="CO147" s="97">
        <v>573.72</v>
      </c>
      <c r="CP147" s="97">
        <v>573.23</v>
      </c>
      <c r="CQ147" s="97">
        <v>446.05</v>
      </c>
      <c r="CR147" s="97"/>
      <c r="CS147" s="98">
        <v>589.13</v>
      </c>
      <c r="CT147" s="84" t="s">
        <v>1013</v>
      </c>
      <c r="CU147" s="97">
        <v>601.78</v>
      </c>
      <c r="CV147" s="97">
        <v>670.28</v>
      </c>
      <c r="CW147" s="97"/>
      <c r="CX147" s="97">
        <v>451.33</v>
      </c>
      <c r="CY147" s="97"/>
      <c r="CZ147" s="98"/>
      <c r="DA147" s="84" t="s">
        <v>1014</v>
      </c>
      <c r="DB147" s="87">
        <v>0.133342222814854</v>
      </c>
      <c r="DC147" s="97">
        <v>610.39</v>
      </c>
      <c r="DD147" s="97">
        <v>683.46</v>
      </c>
      <c r="DE147" s="97">
        <v>481.98</v>
      </c>
      <c r="DF147" s="97">
        <v>546.57000000000005</v>
      </c>
      <c r="DG147" s="97"/>
      <c r="DH147" s="98">
        <v>520.54</v>
      </c>
      <c r="DI147" s="84" t="s">
        <v>1015</v>
      </c>
      <c r="DJ147" s="87">
        <v>2.82398124876451E-3</v>
      </c>
      <c r="DK147" s="97">
        <v>612.04999999999995</v>
      </c>
      <c r="DL147" s="97">
        <v>649.16999999999996</v>
      </c>
      <c r="DM147" s="97">
        <v>649.16999999999996</v>
      </c>
      <c r="DN147" s="97">
        <v>545.15</v>
      </c>
      <c r="DO147" s="97"/>
      <c r="DP147" s="98">
        <v>472.76</v>
      </c>
      <c r="DQ147" s="84" t="s">
        <v>1016</v>
      </c>
      <c r="DR147" s="97">
        <v>568.85</v>
      </c>
      <c r="DS147" s="97">
        <v>592.51</v>
      </c>
      <c r="DT147" s="97">
        <v>423.94</v>
      </c>
      <c r="DU147" s="97">
        <v>473.26</v>
      </c>
      <c r="DV147" s="97"/>
      <c r="DW147" s="98"/>
      <c r="DX147" s="84" t="s">
        <v>1017</v>
      </c>
      <c r="DY147" s="97">
        <v>594.94000000000005</v>
      </c>
      <c r="DZ147" s="97">
        <v>590.91999999999996</v>
      </c>
      <c r="EA147" s="97">
        <v>645.21</v>
      </c>
      <c r="EB147" s="97">
        <v>490.83</v>
      </c>
      <c r="EC147" s="97"/>
      <c r="ED147" s="98">
        <v>399.08</v>
      </c>
      <c r="EE147" s="84" t="s">
        <v>1018</v>
      </c>
      <c r="EF147" s="87">
        <v>1</v>
      </c>
      <c r="EG147" s="97">
        <v>573.76</v>
      </c>
      <c r="EH147" s="97">
        <v>565.98</v>
      </c>
      <c r="EI147" s="97">
        <v>467.61</v>
      </c>
      <c r="EJ147" s="97"/>
      <c r="EK147" s="97">
        <v>323.74</v>
      </c>
      <c r="EL147" s="98">
        <v>304.27</v>
      </c>
      <c r="EM147" s="84" t="s">
        <v>1019</v>
      </c>
      <c r="EN147" s="97">
        <v>610.19000000000005</v>
      </c>
      <c r="EO147" s="97">
        <v>633.19000000000005</v>
      </c>
      <c r="EP147" s="97">
        <v>518.03</v>
      </c>
      <c r="EQ147" s="97"/>
      <c r="ER147" s="97"/>
      <c r="ES147" s="98">
        <v>446.42</v>
      </c>
      <c r="ET147" s="84" t="s">
        <v>1020</v>
      </c>
      <c r="EU147" s="87">
        <v>1</v>
      </c>
      <c r="EV147" s="97">
        <v>569.63</v>
      </c>
      <c r="EW147" s="97">
        <v>582.09</v>
      </c>
      <c r="EX147" s="97">
        <v>582.09</v>
      </c>
      <c r="EY147" s="97"/>
      <c r="EZ147" s="97"/>
      <c r="FA147" s="98">
        <v>350.96</v>
      </c>
      <c r="FB147" s="84" t="s">
        <v>1021</v>
      </c>
      <c r="FC147" s="97">
        <v>586.21</v>
      </c>
      <c r="FD147" s="97">
        <v>553.02</v>
      </c>
      <c r="FE147" s="97">
        <v>615.37</v>
      </c>
      <c r="FF147" s="97"/>
      <c r="FG147" s="97"/>
      <c r="FH147" s="98"/>
      <c r="FI147" s="84" t="s">
        <v>1022</v>
      </c>
      <c r="FJ147" s="97">
        <v>666.46</v>
      </c>
      <c r="FK147" s="97">
        <v>671.97</v>
      </c>
      <c r="FL147" s="97">
        <v>559.58000000000004</v>
      </c>
      <c r="FM147" s="97">
        <v>490.64</v>
      </c>
      <c r="FN147" s="97"/>
      <c r="FO147" s="98">
        <v>416.99</v>
      </c>
      <c r="FP147" s="84" t="s">
        <v>1023</v>
      </c>
      <c r="FQ147" s="87">
        <v>0.220609322949988</v>
      </c>
      <c r="FR147" s="97">
        <v>597.17999999999995</v>
      </c>
      <c r="FS147" s="97">
        <v>625.66</v>
      </c>
      <c r="FT147" s="97">
        <v>588.37</v>
      </c>
      <c r="FU147" s="97">
        <v>427.27</v>
      </c>
      <c r="FV147" s="97">
        <v>347.29</v>
      </c>
      <c r="FW147" s="98">
        <v>308.2</v>
      </c>
      <c r="FX147" s="84" t="s">
        <v>1024</v>
      </c>
      <c r="FY147" s="97">
        <v>658.04</v>
      </c>
      <c r="FZ147" s="97">
        <v>649.25</v>
      </c>
      <c r="GA147" s="97">
        <v>595.35</v>
      </c>
      <c r="GB147" s="97">
        <v>633.67999999999995</v>
      </c>
      <c r="GC147" s="97"/>
      <c r="GD147" s="98">
        <v>382.52</v>
      </c>
      <c r="GE147" s="84" t="s">
        <v>1025</v>
      </c>
      <c r="GF147" s="87">
        <v>0.20309929524544501</v>
      </c>
      <c r="GG147" s="97">
        <v>597.82000000000005</v>
      </c>
      <c r="GH147" s="97">
        <v>610.25</v>
      </c>
      <c r="GI147" s="97">
        <v>466.64</v>
      </c>
      <c r="GJ147" s="97">
        <v>478.51</v>
      </c>
      <c r="GK147" s="97"/>
      <c r="GL147" s="98">
        <v>407.42</v>
      </c>
      <c r="GM147" s="84" t="s">
        <v>1026</v>
      </c>
      <c r="GN147" s="87">
        <v>9.7882795141098003E-2</v>
      </c>
      <c r="GO147" s="97">
        <v>626.54999999999995</v>
      </c>
      <c r="GP147" s="97">
        <v>839.86</v>
      </c>
      <c r="GQ147" s="97">
        <v>541.54999999999995</v>
      </c>
      <c r="GR147" s="97">
        <v>466.02</v>
      </c>
      <c r="GS147" s="97"/>
      <c r="GT147" s="98"/>
      <c r="GU147" s="84" t="s">
        <v>1027</v>
      </c>
      <c r="GV147" s="87">
        <v>1</v>
      </c>
      <c r="GW147" s="97">
        <v>543.98</v>
      </c>
      <c r="GX147" s="97">
        <v>568.91</v>
      </c>
      <c r="GY147" s="97">
        <v>595.25</v>
      </c>
      <c r="GZ147" s="97"/>
      <c r="HA147" s="97"/>
      <c r="HB147" s="98">
        <v>425.85</v>
      </c>
      <c r="HC147" s="84" t="s">
        <v>1028</v>
      </c>
      <c r="HD147" s="87">
        <v>1</v>
      </c>
      <c r="HE147" s="97">
        <v>593.02</v>
      </c>
      <c r="HF147" s="97">
        <v>614.02</v>
      </c>
      <c r="HG147" s="97"/>
      <c r="HH147" s="97">
        <v>413.74</v>
      </c>
      <c r="HI147" s="97">
        <v>407.1</v>
      </c>
      <c r="HJ147" s="98">
        <v>402.55</v>
      </c>
      <c r="HK147" s="99"/>
      <c r="HL147" s="87"/>
      <c r="HM147" s="97"/>
      <c r="HN147" s="97"/>
      <c r="HO147" s="97"/>
      <c r="HP147" s="97"/>
      <c r="HQ147" s="97"/>
      <c r="HR147" s="98"/>
    </row>
    <row r="148" spans="1:226" x14ac:dyDescent="0.35">
      <c r="A148" s="100">
        <v>44361</v>
      </c>
      <c r="B148" s="101" t="s">
        <v>1000</v>
      </c>
      <c r="C148" s="102">
        <v>618.31971753626158</v>
      </c>
      <c r="D148" s="102">
        <v>622.94637047828996</v>
      </c>
      <c r="E148" s="102">
        <v>548.38675879383538</v>
      </c>
      <c r="F148" s="102">
        <v>459.79204015377758</v>
      </c>
      <c r="G148" s="102">
        <v>346.94129987424259</v>
      </c>
      <c r="H148" s="103">
        <v>369.26518838145404</v>
      </c>
      <c r="I148" s="101" t="s">
        <v>1001</v>
      </c>
      <c r="J148" s="102">
        <v>623.91495297118388</v>
      </c>
      <c r="K148" s="102">
        <v>618.46088345522583</v>
      </c>
      <c r="L148" s="102">
        <v>525.13413490647054</v>
      </c>
      <c r="M148" s="102">
        <v>457.90744670051413</v>
      </c>
      <c r="N148" s="102">
        <v>338.8</v>
      </c>
      <c r="O148" s="103">
        <v>784.22284687530998</v>
      </c>
      <c r="P148" s="84" t="s">
        <v>1002</v>
      </c>
      <c r="Q148" s="97">
        <v>554.9</v>
      </c>
      <c r="R148" s="97">
        <v>597.37</v>
      </c>
      <c r="S148" s="97">
        <v>496.64</v>
      </c>
      <c r="T148" s="97">
        <v>403</v>
      </c>
      <c r="U148" s="97"/>
      <c r="V148" s="98"/>
      <c r="W148" s="84" t="s">
        <v>1003</v>
      </c>
      <c r="X148" s="97">
        <v>607.53</v>
      </c>
      <c r="Y148" s="97">
        <v>604.6</v>
      </c>
      <c r="Z148" s="97">
        <v>499.53</v>
      </c>
      <c r="AA148" s="97">
        <v>370.55</v>
      </c>
      <c r="AB148" s="97"/>
      <c r="AC148" s="98">
        <v>461.16</v>
      </c>
      <c r="AD148" s="84" t="s">
        <v>1004</v>
      </c>
      <c r="AE148" s="87">
        <v>0.51129972389814904</v>
      </c>
      <c r="AF148" s="97">
        <v>507.72</v>
      </c>
      <c r="AG148" s="97">
        <v>524.85</v>
      </c>
      <c r="AH148" s="97">
        <v>393.53</v>
      </c>
      <c r="AI148" s="97"/>
      <c r="AJ148" s="97"/>
      <c r="AK148" s="98">
        <v>333.19</v>
      </c>
      <c r="AL148" s="88" t="s">
        <v>1005</v>
      </c>
      <c r="AM148" s="89">
        <v>1</v>
      </c>
      <c r="AN148" s="97">
        <v>602.53</v>
      </c>
      <c r="AO148" s="97">
        <v>646.30999999999995</v>
      </c>
      <c r="AP148" s="97">
        <v>565.96</v>
      </c>
      <c r="AQ148" s="97">
        <v>676.23</v>
      </c>
      <c r="AR148" s="97"/>
      <c r="AS148" s="98"/>
      <c r="AT148" s="84" t="s">
        <v>1006</v>
      </c>
      <c r="AU148" s="87">
        <v>3.9336008181889703E-2</v>
      </c>
      <c r="AV148" s="97">
        <v>546.16999999999996</v>
      </c>
      <c r="AW148" s="97">
        <v>596.98</v>
      </c>
      <c r="AX148" s="97">
        <v>485.31</v>
      </c>
      <c r="AY148" s="97"/>
      <c r="AZ148" s="97"/>
      <c r="BA148" s="98">
        <v>359.04</v>
      </c>
      <c r="BB148" s="84" t="s">
        <v>1007</v>
      </c>
      <c r="BC148" s="97">
        <v>653.05999999999995</v>
      </c>
      <c r="BD148" s="97">
        <v>673.3</v>
      </c>
      <c r="BE148" s="97">
        <v>557.98</v>
      </c>
      <c r="BF148" s="97"/>
      <c r="BG148" s="97"/>
      <c r="BH148" s="98">
        <v>485.51</v>
      </c>
      <c r="BI148" s="84" t="s">
        <v>1008</v>
      </c>
      <c r="BJ148" s="87">
        <v>0.13447909522464699</v>
      </c>
      <c r="BK148" s="97">
        <v>713.14</v>
      </c>
      <c r="BL148" s="97">
        <v>681.67</v>
      </c>
      <c r="BM148" s="97">
        <v>774.2</v>
      </c>
      <c r="BN148" s="97">
        <v>669.71</v>
      </c>
      <c r="BO148" s="97"/>
      <c r="BP148" s="98"/>
      <c r="BQ148" s="84" t="s">
        <v>1009</v>
      </c>
      <c r="BR148" s="87">
        <v>1</v>
      </c>
      <c r="BS148" s="97">
        <v>616.16999999999996</v>
      </c>
      <c r="BT148" s="97">
        <v>634.66999999999996</v>
      </c>
      <c r="BU148" s="97">
        <v>664.5</v>
      </c>
      <c r="BV148" s="97"/>
      <c r="BW148" s="97"/>
      <c r="BX148" s="98">
        <v>362</v>
      </c>
      <c r="BY148" s="84" t="s">
        <v>1010</v>
      </c>
      <c r="BZ148" s="97">
        <v>657.46</v>
      </c>
      <c r="CA148" s="97">
        <v>638.91999999999996</v>
      </c>
      <c r="CB148" s="97">
        <v>489.07</v>
      </c>
      <c r="CC148" s="97">
        <v>420.62</v>
      </c>
      <c r="CD148" s="97"/>
      <c r="CE148" s="98">
        <v>573.65</v>
      </c>
      <c r="CF148" s="84" t="s">
        <v>1011</v>
      </c>
      <c r="CG148" s="97">
        <v>588.07000000000005</v>
      </c>
      <c r="CH148" s="97">
        <v>674.96</v>
      </c>
      <c r="CI148" s="97">
        <v>553.6</v>
      </c>
      <c r="CJ148" s="97"/>
      <c r="CK148" s="97"/>
      <c r="CL148" s="98"/>
      <c r="CM148" s="84" t="s">
        <v>1012</v>
      </c>
      <c r="CN148" s="97">
        <v>584.87</v>
      </c>
      <c r="CO148" s="97">
        <v>564.84</v>
      </c>
      <c r="CP148" s="97">
        <v>566.14</v>
      </c>
      <c r="CQ148" s="97">
        <v>434.44</v>
      </c>
      <c r="CR148" s="97"/>
      <c r="CS148" s="98">
        <v>589.79999999999995</v>
      </c>
      <c r="CT148" s="84" t="s">
        <v>1013</v>
      </c>
      <c r="CU148" s="97">
        <v>592.91</v>
      </c>
      <c r="CV148" s="97">
        <v>661.41</v>
      </c>
      <c r="CW148" s="97"/>
      <c r="CX148" s="97">
        <v>451.33</v>
      </c>
      <c r="CY148" s="97"/>
      <c r="CZ148" s="98"/>
      <c r="DA148" s="84" t="s">
        <v>1014</v>
      </c>
      <c r="DB148" s="87">
        <v>0.133529176124983</v>
      </c>
      <c r="DC148" s="97">
        <v>605.69000000000005</v>
      </c>
      <c r="DD148" s="97">
        <v>677.79</v>
      </c>
      <c r="DE148" s="97">
        <v>475.18</v>
      </c>
      <c r="DF148" s="97">
        <v>535.59</v>
      </c>
      <c r="DG148" s="97"/>
      <c r="DH148" s="98">
        <v>519.35</v>
      </c>
      <c r="DI148" s="84" t="s">
        <v>1015</v>
      </c>
      <c r="DJ148" s="87">
        <v>2.8478669476562101E-3</v>
      </c>
      <c r="DK148" s="97">
        <v>607.59</v>
      </c>
      <c r="DL148" s="97">
        <v>644.98</v>
      </c>
      <c r="DM148" s="97">
        <v>644.98</v>
      </c>
      <c r="DN148" s="97">
        <v>549.76</v>
      </c>
      <c r="DO148" s="97"/>
      <c r="DP148" s="98">
        <v>498.81</v>
      </c>
      <c r="DQ148" s="84" t="s">
        <v>1016</v>
      </c>
      <c r="DR148" s="97">
        <v>565.6</v>
      </c>
      <c r="DS148" s="97">
        <v>589.34</v>
      </c>
      <c r="DT148" s="97">
        <v>443.77</v>
      </c>
      <c r="DU148" s="97">
        <v>466.67</v>
      </c>
      <c r="DV148" s="97"/>
      <c r="DW148" s="98"/>
      <c r="DX148" s="84" t="s">
        <v>1017</v>
      </c>
      <c r="DY148" s="97">
        <v>587.54999999999995</v>
      </c>
      <c r="DZ148" s="97">
        <v>583.26</v>
      </c>
      <c r="EA148" s="97">
        <v>637.04</v>
      </c>
      <c r="EB148" s="97">
        <v>479.5</v>
      </c>
      <c r="EC148" s="97"/>
      <c r="ED148" s="98">
        <v>397.16</v>
      </c>
      <c r="EE148" s="84" t="s">
        <v>1018</v>
      </c>
      <c r="EF148" s="87">
        <v>1</v>
      </c>
      <c r="EG148" s="97">
        <v>566.32000000000005</v>
      </c>
      <c r="EH148" s="97">
        <v>560.41999999999996</v>
      </c>
      <c r="EI148" s="97">
        <v>461.74</v>
      </c>
      <c r="EJ148" s="97"/>
      <c r="EK148" s="97">
        <v>323.74</v>
      </c>
      <c r="EL148" s="98">
        <v>305.73</v>
      </c>
      <c r="EM148" s="84" t="s">
        <v>1019</v>
      </c>
      <c r="EN148" s="97">
        <v>595.66</v>
      </c>
      <c r="EO148" s="97">
        <v>619.51</v>
      </c>
      <c r="EP148" s="97">
        <v>504.87</v>
      </c>
      <c r="EQ148" s="97"/>
      <c r="ER148" s="97"/>
      <c r="ES148" s="98">
        <v>446.42</v>
      </c>
      <c r="ET148" s="84" t="s">
        <v>1020</v>
      </c>
      <c r="EU148" s="87">
        <v>1</v>
      </c>
      <c r="EV148" s="97">
        <v>561.36</v>
      </c>
      <c r="EW148" s="97">
        <v>572.44000000000005</v>
      </c>
      <c r="EX148" s="97">
        <v>572.44000000000005</v>
      </c>
      <c r="EY148" s="97"/>
      <c r="EZ148" s="97"/>
      <c r="FA148" s="98">
        <v>350.96</v>
      </c>
      <c r="FB148" s="84" t="s">
        <v>1021</v>
      </c>
      <c r="FC148" s="97">
        <v>586.21</v>
      </c>
      <c r="FD148" s="97">
        <v>553.02</v>
      </c>
      <c r="FE148" s="97">
        <v>615.37</v>
      </c>
      <c r="FF148" s="97"/>
      <c r="FG148" s="97"/>
      <c r="FH148" s="98"/>
      <c r="FI148" s="84" t="s">
        <v>1022</v>
      </c>
      <c r="FJ148" s="97">
        <v>654.07000000000005</v>
      </c>
      <c r="FK148" s="97">
        <v>657.92</v>
      </c>
      <c r="FL148" s="97">
        <v>548.83000000000004</v>
      </c>
      <c r="FM148" s="97">
        <v>473.64</v>
      </c>
      <c r="FN148" s="97"/>
      <c r="FO148" s="98">
        <v>413.68</v>
      </c>
      <c r="FP148" s="84" t="s">
        <v>1023</v>
      </c>
      <c r="FQ148" s="87">
        <v>0.22147413182140299</v>
      </c>
      <c r="FR148" s="97">
        <v>590.22</v>
      </c>
      <c r="FS148" s="97">
        <v>618.67999999999995</v>
      </c>
      <c r="FT148" s="97">
        <v>571.11</v>
      </c>
      <c r="FU148" s="97">
        <v>350.55</v>
      </c>
      <c r="FV148" s="97">
        <v>348.65</v>
      </c>
      <c r="FW148" s="98">
        <v>309.83999999999997</v>
      </c>
      <c r="FX148" s="84" t="s">
        <v>1024</v>
      </c>
      <c r="FY148" s="97">
        <v>649.09</v>
      </c>
      <c r="FZ148" s="97">
        <v>641.12</v>
      </c>
      <c r="GA148" s="97">
        <v>590.47</v>
      </c>
      <c r="GB148" s="97">
        <v>633.38</v>
      </c>
      <c r="GC148" s="97"/>
      <c r="GD148" s="98">
        <v>385.77</v>
      </c>
      <c r="GE148" s="84" t="s">
        <v>1025</v>
      </c>
      <c r="GF148" s="87">
        <v>0.203239639859358</v>
      </c>
      <c r="GG148" s="97">
        <v>590.16999999999996</v>
      </c>
      <c r="GH148" s="97">
        <v>600.23</v>
      </c>
      <c r="GI148" s="97">
        <v>453.64</v>
      </c>
      <c r="GJ148" s="97">
        <v>471.94</v>
      </c>
      <c r="GK148" s="97"/>
      <c r="GL148" s="98">
        <v>407.25</v>
      </c>
      <c r="GM148" s="84" t="s">
        <v>1026</v>
      </c>
      <c r="GN148" s="87">
        <v>9.9064828023458604E-2</v>
      </c>
      <c r="GO148" s="97">
        <v>623.89</v>
      </c>
      <c r="GP148" s="97">
        <v>833.13</v>
      </c>
      <c r="GQ148" s="97">
        <v>530.49</v>
      </c>
      <c r="GR148" s="97">
        <v>450.55</v>
      </c>
      <c r="GS148" s="97"/>
      <c r="GT148" s="98"/>
      <c r="GU148" s="84" t="s">
        <v>1027</v>
      </c>
      <c r="GV148" s="87">
        <v>1</v>
      </c>
      <c r="GW148" s="97">
        <v>535.76</v>
      </c>
      <c r="GX148" s="97">
        <v>557.89</v>
      </c>
      <c r="GY148" s="97">
        <v>574.22</v>
      </c>
      <c r="GZ148" s="97"/>
      <c r="HA148" s="97"/>
      <c r="HB148" s="98">
        <v>423.36</v>
      </c>
      <c r="HC148" s="84" t="s">
        <v>1028</v>
      </c>
      <c r="HD148" s="87">
        <v>1</v>
      </c>
      <c r="HE148" s="97">
        <v>586.35</v>
      </c>
      <c r="HF148" s="97">
        <v>606.52</v>
      </c>
      <c r="HG148" s="97"/>
      <c r="HH148" s="97">
        <v>412.4</v>
      </c>
      <c r="HI148" s="97">
        <v>405.76</v>
      </c>
      <c r="HJ148" s="98">
        <v>403.39</v>
      </c>
      <c r="HK148" s="99"/>
      <c r="HL148" s="87"/>
      <c r="HM148" s="97"/>
      <c r="HN148" s="97"/>
      <c r="HO148" s="97"/>
      <c r="HP148" s="97"/>
      <c r="HQ148" s="97"/>
      <c r="HR148" s="98"/>
    </row>
    <row r="149" spans="1:226" x14ac:dyDescent="0.35">
      <c r="A149" s="100">
        <v>44354</v>
      </c>
      <c r="B149" s="101" t="s">
        <v>1000</v>
      </c>
      <c r="C149" s="102">
        <v>608.48825452713982</v>
      </c>
      <c r="D149" s="102">
        <v>617.03135811901689</v>
      </c>
      <c r="E149" s="102">
        <v>542.34029048635784</v>
      </c>
      <c r="F149" s="102">
        <v>451.82522628734267</v>
      </c>
      <c r="G149" s="102">
        <v>350.49926717731802</v>
      </c>
      <c r="H149" s="103">
        <v>375.36268450750367</v>
      </c>
      <c r="I149" s="101" t="s">
        <v>1001</v>
      </c>
      <c r="J149" s="102">
        <v>618.53047129617369</v>
      </c>
      <c r="K149" s="102">
        <v>611.58723255371376</v>
      </c>
      <c r="L149" s="102">
        <v>519.10445657470598</v>
      </c>
      <c r="M149" s="102">
        <v>446.86282573050278</v>
      </c>
      <c r="N149" s="102">
        <v>338.8</v>
      </c>
      <c r="O149" s="103">
        <v>784.22284687530998</v>
      </c>
      <c r="P149" s="84" t="s">
        <v>1002</v>
      </c>
      <c r="Q149" s="97">
        <v>552.4</v>
      </c>
      <c r="R149" s="97">
        <v>589.87</v>
      </c>
      <c r="S149" s="97">
        <v>493.51</v>
      </c>
      <c r="T149" s="97">
        <v>388</v>
      </c>
      <c r="U149" s="97"/>
      <c r="V149" s="98"/>
      <c r="W149" s="84" t="s">
        <v>1003</v>
      </c>
      <c r="X149" s="97">
        <v>586.29</v>
      </c>
      <c r="Y149" s="97">
        <v>600.48</v>
      </c>
      <c r="Z149" s="97">
        <v>492.01</v>
      </c>
      <c r="AA149" s="97">
        <v>363.85</v>
      </c>
      <c r="AB149" s="97"/>
      <c r="AC149" s="98">
        <v>461.16</v>
      </c>
      <c r="AD149" s="84" t="s">
        <v>1004</v>
      </c>
      <c r="AE149" s="87">
        <v>0.51129972389814904</v>
      </c>
      <c r="AF149" s="97">
        <v>502.95</v>
      </c>
      <c r="AG149" s="97">
        <v>517.73</v>
      </c>
      <c r="AH149" s="97">
        <v>393.53</v>
      </c>
      <c r="AI149" s="97"/>
      <c r="AJ149" s="97"/>
      <c r="AK149" s="98">
        <v>335.49</v>
      </c>
      <c r="AL149" s="88" t="s">
        <v>1005</v>
      </c>
      <c r="AM149" s="89">
        <v>1</v>
      </c>
      <c r="AN149" s="97">
        <v>592.59</v>
      </c>
      <c r="AO149" s="97">
        <v>636.64</v>
      </c>
      <c r="AP149" s="97">
        <v>566.66999999999996</v>
      </c>
      <c r="AQ149" s="97">
        <v>676.23</v>
      </c>
      <c r="AR149" s="97"/>
      <c r="AS149" s="98"/>
      <c r="AT149" s="84" t="s">
        <v>1006</v>
      </c>
      <c r="AU149" s="87">
        <v>3.9370078740157501E-2</v>
      </c>
      <c r="AV149" s="97">
        <v>545.25</v>
      </c>
      <c r="AW149" s="97">
        <v>592.52</v>
      </c>
      <c r="AX149" s="97">
        <v>475.52</v>
      </c>
      <c r="AY149" s="97"/>
      <c r="AZ149" s="97"/>
      <c r="BA149" s="98">
        <v>363.26</v>
      </c>
      <c r="BB149" s="84" t="s">
        <v>1007</v>
      </c>
      <c r="BC149" s="97">
        <v>647.17999999999995</v>
      </c>
      <c r="BD149" s="97">
        <v>664.89</v>
      </c>
      <c r="BE149" s="97">
        <v>550.41</v>
      </c>
      <c r="BF149" s="97"/>
      <c r="BG149" s="97"/>
      <c r="BH149" s="98">
        <v>485.51</v>
      </c>
      <c r="BI149" s="84" t="s">
        <v>1008</v>
      </c>
      <c r="BJ149" s="87">
        <v>0.134464629079321</v>
      </c>
      <c r="BK149" s="97">
        <v>487.17</v>
      </c>
      <c r="BL149" s="97">
        <v>681.6</v>
      </c>
      <c r="BM149" s="97">
        <v>774.11</v>
      </c>
      <c r="BN149" s="97">
        <v>669.63</v>
      </c>
      <c r="BO149" s="97"/>
      <c r="BP149" s="98"/>
      <c r="BQ149" s="84" t="s">
        <v>1009</v>
      </c>
      <c r="BR149" s="87">
        <v>1</v>
      </c>
      <c r="BS149" s="97">
        <v>594.5</v>
      </c>
      <c r="BT149" s="97">
        <v>625.5</v>
      </c>
      <c r="BU149" s="97">
        <v>662</v>
      </c>
      <c r="BV149" s="97"/>
      <c r="BW149" s="97"/>
      <c r="BX149" s="98">
        <v>358.67</v>
      </c>
      <c r="BY149" s="84" t="s">
        <v>1010</v>
      </c>
      <c r="BZ149" s="97">
        <v>650.15</v>
      </c>
      <c r="CA149" s="97">
        <v>630.33000000000004</v>
      </c>
      <c r="CB149" s="97">
        <v>476.75</v>
      </c>
      <c r="CC149" s="97">
        <v>401.31</v>
      </c>
      <c r="CD149" s="97"/>
      <c r="CE149" s="98">
        <v>568.96</v>
      </c>
      <c r="CF149" s="84" t="s">
        <v>1011</v>
      </c>
      <c r="CG149" s="97">
        <v>580.82000000000005</v>
      </c>
      <c r="CH149" s="97">
        <v>672.54</v>
      </c>
      <c r="CI149" s="97">
        <v>548.28</v>
      </c>
      <c r="CJ149" s="97"/>
      <c r="CK149" s="97"/>
      <c r="CL149" s="98"/>
      <c r="CM149" s="84" t="s">
        <v>1012</v>
      </c>
      <c r="CN149" s="97">
        <v>582.66999999999996</v>
      </c>
      <c r="CO149" s="97">
        <v>559.4</v>
      </c>
      <c r="CP149" s="97">
        <v>563.87</v>
      </c>
      <c r="CQ149" s="97">
        <v>432.64</v>
      </c>
      <c r="CR149" s="97"/>
      <c r="CS149" s="98">
        <v>587.62</v>
      </c>
      <c r="CT149" s="84" t="s">
        <v>1013</v>
      </c>
      <c r="CU149" s="97">
        <v>588.96</v>
      </c>
      <c r="CV149" s="97">
        <v>655.09</v>
      </c>
      <c r="CW149" s="97"/>
      <c r="CX149" s="97">
        <v>449.35</v>
      </c>
      <c r="CY149" s="97"/>
      <c r="CZ149" s="98"/>
      <c r="DA149" s="84" t="s">
        <v>1014</v>
      </c>
      <c r="DB149" s="87">
        <v>0.133324445036998</v>
      </c>
      <c r="DC149" s="97">
        <v>594.09</v>
      </c>
      <c r="DD149" s="97">
        <v>661.93</v>
      </c>
      <c r="DE149" s="97">
        <v>459.52</v>
      </c>
      <c r="DF149" s="97">
        <v>534.76</v>
      </c>
      <c r="DG149" s="97"/>
      <c r="DH149" s="98">
        <v>514.29</v>
      </c>
      <c r="DI149" s="84" t="s">
        <v>1015</v>
      </c>
      <c r="DJ149" s="87">
        <v>2.8909253852158101E-3</v>
      </c>
      <c r="DK149" s="97">
        <v>610.46</v>
      </c>
      <c r="DL149" s="97">
        <v>645.04</v>
      </c>
      <c r="DM149" s="97">
        <v>645.04</v>
      </c>
      <c r="DN149" s="97">
        <v>558.07000000000005</v>
      </c>
      <c r="DO149" s="97"/>
      <c r="DP149" s="98">
        <v>503.68</v>
      </c>
      <c r="DQ149" s="84" t="s">
        <v>1016</v>
      </c>
      <c r="DR149" s="97">
        <v>566.49</v>
      </c>
      <c r="DS149" s="97">
        <v>582.91</v>
      </c>
      <c r="DT149" s="97">
        <v>440.99</v>
      </c>
      <c r="DU149" s="97">
        <v>463.4</v>
      </c>
      <c r="DV149" s="97"/>
      <c r="DW149" s="98"/>
      <c r="DX149" s="84" t="s">
        <v>1017</v>
      </c>
      <c r="DY149" s="97">
        <v>582.29</v>
      </c>
      <c r="DZ149" s="97">
        <v>577.32000000000005</v>
      </c>
      <c r="EA149" s="97">
        <v>629.08000000000004</v>
      </c>
      <c r="EB149" s="97">
        <v>476.72</v>
      </c>
      <c r="EC149" s="97"/>
      <c r="ED149" s="98">
        <v>395.7</v>
      </c>
      <c r="EE149" s="84" t="s">
        <v>1018</v>
      </c>
      <c r="EF149" s="87">
        <v>1</v>
      </c>
      <c r="EG149" s="97">
        <v>562.35</v>
      </c>
      <c r="EH149" s="97">
        <v>556.4</v>
      </c>
      <c r="EI149" s="97">
        <v>455.22</v>
      </c>
      <c r="EJ149" s="97"/>
      <c r="EK149" s="97">
        <v>323.74</v>
      </c>
      <c r="EL149" s="98">
        <v>307.41000000000003</v>
      </c>
      <c r="EM149" s="84" t="s">
        <v>1019</v>
      </c>
      <c r="EN149" s="97">
        <v>595.66</v>
      </c>
      <c r="EO149" s="97">
        <v>619.51</v>
      </c>
      <c r="EP149" s="97">
        <v>504.87</v>
      </c>
      <c r="EQ149" s="97"/>
      <c r="ER149" s="97"/>
      <c r="ES149" s="98">
        <v>438.08</v>
      </c>
      <c r="ET149" s="84" t="s">
        <v>1020</v>
      </c>
      <c r="EU149" s="87">
        <v>1</v>
      </c>
      <c r="EV149" s="97">
        <v>559.57000000000005</v>
      </c>
      <c r="EW149" s="97">
        <v>571.05999999999995</v>
      </c>
      <c r="EX149" s="97">
        <v>571.05999999999995</v>
      </c>
      <c r="EY149" s="97"/>
      <c r="EZ149" s="97"/>
      <c r="FA149" s="98">
        <v>353.03</v>
      </c>
      <c r="FB149" s="84" t="s">
        <v>1021</v>
      </c>
      <c r="FC149" s="97">
        <v>586.21</v>
      </c>
      <c r="FD149" s="97">
        <v>553.02</v>
      </c>
      <c r="FE149" s="97">
        <v>615.37</v>
      </c>
      <c r="FF149" s="97"/>
      <c r="FG149" s="97"/>
      <c r="FH149" s="98"/>
      <c r="FI149" s="84" t="s">
        <v>1022</v>
      </c>
      <c r="FJ149" s="97">
        <v>654.89</v>
      </c>
      <c r="FK149" s="97">
        <v>652.14</v>
      </c>
      <c r="FL149" s="97">
        <v>542.22</v>
      </c>
      <c r="FM149" s="97">
        <v>476.64</v>
      </c>
      <c r="FN149" s="97"/>
      <c r="FO149" s="98">
        <v>414.51</v>
      </c>
      <c r="FP149" s="84" t="s">
        <v>1023</v>
      </c>
      <c r="FQ149" s="87">
        <v>0.22390398996910099</v>
      </c>
      <c r="FR149" s="97">
        <v>589.61</v>
      </c>
      <c r="FS149" s="97">
        <v>620.16</v>
      </c>
      <c r="FT149" s="97">
        <v>569.12</v>
      </c>
      <c r="FU149" s="97">
        <v>419.57</v>
      </c>
      <c r="FV149" s="97">
        <v>352.47</v>
      </c>
      <c r="FW149" s="98">
        <v>324.95</v>
      </c>
      <c r="FX149" s="84" t="s">
        <v>1024</v>
      </c>
      <c r="FY149" s="97">
        <v>644.22</v>
      </c>
      <c r="FZ149" s="97">
        <v>632.99</v>
      </c>
      <c r="GA149" s="97">
        <v>583.97</v>
      </c>
      <c r="GB149" s="97">
        <v>620.6</v>
      </c>
      <c r="GC149" s="97"/>
      <c r="GD149" s="98">
        <v>388.21</v>
      </c>
      <c r="GE149" s="84" t="s">
        <v>1025</v>
      </c>
      <c r="GF149" s="87">
        <v>0.203111670796604</v>
      </c>
      <c r="GG149" s="97">
        <v>591.49</v>
      </c>
      <c r="GH149" s="97">
        <v>596</v>
      </c>
      <c r="GI149" s="97">
        <v>453.36</v>
      </c>
      <c r="GJ149" s="97">
        <v>468.68</v>
      </c>
      <c r="GK149" s="97"/>
      <c r="GL149" s="98">
        <v>408.95</v>
      </c>
      <c r="GM149" s="84" t="s">
        <v>1026</v>
      </c>
      <c r="GN149" s="87">
        <v>9.9451030312673994E-2</v>
      </c>
      <c r="GO149" s="97">
        <v>613.42999999999995</v>
      </c>
      <c r="GP149" s="97">
        <v>822.93</v>
      </c>
      <c r="GQ149" s="97">
        <v>526.42999999999995</v>
      </c>
      <c r="GR149" s="97">
        <v>455.78</v>
      </c>
      <c r="GS149" s="97"/>
      <c r="GT149" s="98"/>
      <c r="GU149" s="84" t="s">
        <v>1027</v>
      </c>
      <c r="GV149" s="87">
        <v>1</v>
      </c>
      <c r="GW149" s="97">
        <v>528.48</v>
      </c>
      <c r="GX149" s="97">
        <v>546.44000000000005</v>
      </c>
      <c r="GY149" s="97">
        <v>546.80999999999995</v>
      </c>
      <c r="GZ149" s="97"/>
      <c r="HA149" s="97"/>
      <c r="HB149" s="98">
        <v>421.74</v>
      </c>
      <c r="HC149" s="84" t="s">
        <v>1028</v>
      </c>
      <c r="HD149" s="87">
        <v>1</v>
      </c>
      <c r="HE149" s="97">
        <v>585.52</v>
      </c>
      <c r="HF149" s="97">
        <v>594.02</v>
      </c>
      <c r="HG149" s="97"/>
      <c r="HH149" s="97">
        <v>398.31</v>
      </c>
      <c r="HI149" s="97">
        <v>391.67</v>
      </c>
      <c r="HJ149" s="98">
        <v>415.89</v>
      </c>
      <c r="HK149" s="99"/>
      <c r="HL149" s="87"/>
      <c r="HM149" s="97"/>
      <c r="HN149" s="97"/>
      <c r="HO149" s="97"/>
      <c r="HP149" s="97"/>
      <c r="HQ149" s="97"/>
      <c r="HR149" s="98"/>
    </row>
    <row r="150" spans="1:226" x14ac:dyDescent="0.35">
      <c r="A150" s="100">
        <v>44347</v>
      </c>
      <c r="B150" s="101" t="s">
        <v>1000</v>
      </c>
      <c r="C150" s="102">
        <v>608.67594252421009</v>
      </c>
      <c r="D150" s="102">
        <v>609.61764515995992</v>
      </c>
      <c r="E150" s="102">
        <v>532.61378986150794</v>
      </c>
      <c r="F150" s="102">
        <v>442.40093726416819</v>
      </c>
      <c r="G150" s="102">
        <v>349.0835314965131</v>
      </c>
      <c r="H150" s="103">
        <v>375.18526634799986</v>
      </c>
      <c r="I150" s="101" t="s">
        <v>1001</v>
      </c>
      <c r="J150" s="102">
        <v>614.3914737565749</v>
      </c>
      <c r="K150" s="102">
        <v>604.02051785543324</v>
      </c>
      <c r="L150" s="102">
        <v>509.7758972731595</v>
      </c>
      <c r="M150" s="102">
        <v>439.87453103134555</v>
      </c>
      <c r="N150" s="102">
        <v>338.8</v>
      </c>
      <c r="O150" s="103">
        <v>784.22284687530998</v>
      </c>
      <c r="P150" s="84" t="s">
        <v>1002</v>
      </c>
      <c r="Q150" s="97">
        <v>548.23</v>
      </c>
      <c r="R150" s="97">
        <v>584.87</v>
      </c>
      <c r="S150" s="97">
        <v>484.25</v>
      </c>
      <c r="T150" s="97">
        <v>380</v>
      </c>
      <c r="U150" s="97"/>
      <c r="V150" s="98"/>
      <c r="W150" s="84" t="s">
        <v>1003</v>
      </c>
      <c r="X150" s="97">
        <v>593.15</v>
      </c>
      <c r="Y150" s="97">
        <v>596.65</v>
      </c>
      <c r="Z150" s="97">
        <v>481.85</v>
      </c>
      <c r="AA150" s="97">
        <v>350.15</v>
      </c>
      <c r="AB150" s="97"/>
      <c r="AC150" s="98">
        <v>447.11</v>
      </c>
      <c r="AD150" s="84" t="s">
        <v>1004</v>
      </c>
      <c r="AE150" s="87">
        <v>0.51129972389814904</v>
      </c>
      <c r="AF150" s="97">
        <v>502.95</v>
      </c>
      <c r="AG150" s="97">
        <v>517.73</v>
      </c>
      <c r="AH150" s="97">
        <v>393.53</v>
      </c>
      <c r="AI150" s="97"/>
      <c r="AJ150" s="97"/>
      <c r="AK150" s="98">
        <v>335.49</v>
      </c>
      <c r="AL150" s="88" t="s">
        <v>1005</v>
      </c>
      <c r="AM150" s="89">
        <v>1</v>
      </c>
      <c r="AN150" s="97">
        <v>592.5</v>
      </c>
      <c r="AO150" s="97">
        <v>631.29</v>
      </c>
      <c r="AP150" s="97">
        <v>565.65</v>
      </c>
      <c r="AQ150" s="97">
        <v>676.23</v>
      </c>
      <c r="AR150" s="97"/>
      <c r="AS150" s="98"/>
      <c r="AT150" s="84" t="s">
        <v>1006</v>
      </c>
      <c r="AU150" s="87">
        <v>3.9286556140488697E-2</v>
      </c>
      <c r="AV150" s="97">
        <v>540.32000000000005</v>
      </c>
      <c r="AW150" s="97">
        <v>585.91</v>
      </c>
      <c r="AX150" s="97">
        <v>462.3</v>
      </c>
      <c r="AY150" s="97"/>
      <c r="AZ150" s="97"/>
      <c r="BA150" s="98">
        <v>363.82</v>
      </c>
      <c r="BB150" s="84" t="s">
        <v>1007</v>
      </c>
      <c r="BC150" s="97">
        <v>646.34</v>
      </c>
      <c r="BD150" s="97">
        <v>658.17</v>
      </c>
      <c r="BE150" s="97">
        <v>536.97</v>
      </c>
      <c r="BF150" s="97"/>
      <c r="BG150" s="97"/>
      <c r="BH150" s="98">
        <v>484.67</v>
      </c>
      <c r="BI150" s="84" t="s">
        <v>1008</v>
      </c>
      <c r="BJ150" s="87">
        <v>0.134471861762926</v>
      </c>
      <c r="BK150" s="97">
        <v>691.59</v>
      </c>
      <c r="BL150" s="97">
        <v>660.12</v>
      </c>
      <c r="BM150" s="97">
        <v>758.02</v>
      </c>
      <c r="BN150" s="97">
        <v>642.78</v>
      </c>
      <c r="BO150" s="97"/>
      <c r="BP150" s="98"/>
      <c r="BQ150" s="84" t="s">
        <v>1009</v>
      </c>
      <c r="BR150" s="87">
        <v>1</v>
      </c>
      <c r="BS150" s="97">
        <v>594.5</v>
      </c>
      <c r="BT150" s="97">
        <v>625.5</v>
      </c>
      <c r="BU150" s="97">
        <v>655.33000000000004</v>
      </c>
      <c r="BV150" s="97"/>
      <c r="BW150" s="97"/>
      <c r="BX150" s="98">
        <v>340.33</v>
      </c>
      <c r="BY150" s="84" t="s">
        <v>1010</v>
      </c>
      <c r="BZ150" s="97">
        <v>644.15</v>
      </c>
      <c r="CA150" s="97">
        <v>622.99</v>
      </c>
      <c r="CB150" s="97">
        <v>471.09</v>
      </c>
      <c r="CC150" s="97">
        <v>402.53</v>
      </c>
      <c r="CD150" s="97"/>
      <c r="CE150" s="98">
        <v>568.29</v>
      </c>
      <c r="CF150" s="84" t="s">
        <v>1011</v>
      </c>
      <c r="CG150" s="97">
        <v>593.72</v>
      </c>
      <c r="CH150" s="97">
        <v>676.58</v>
      </c>
      <c r="CI150" s="97">
        <v>536.92999999999995</v>
      </c>
      <c r="CJ150" s="97"/>
      <c r="CK150" s="97"/>
      <c r="CL150" s="98"/>
      <c r="CM150" s="84" t="s">
        <v>1012</v>
      </c>
      <c r="CN150" s="97">
        <v>576.01</v>
      </c>
      <c r="CO150" s="97">
        <v>550.5</v>
      </c>
      <c r="CP150" s="97">
        <v>559.98</v>
      </c>
      <c r="CQ150" s="97">
        <v>419.18</v>
      </c>
      <c r="CR150" s="97"/>
      <c r="CS150" s="98">
        <v>590.03</v>
      </c>
      <c r="CT150" s="84" t="s">
        <v>1013</v>
      </c>
      <c r="CU150" s="97">
        <v>586.71</v>
      </c>
      <c r="CV150" s="97">
        <v>652.04</v>
      </c>
      <c r="CW150" s="97"/>
      <c r="CX150" s="97">
        <v>435.47</v>
      </c>
      <c r="CY150" s="97"/>
      <c r="CZ150" s="98"/>
      <c r="DA150" s="84" t="s">
        <v>1014</v>
      </c>
      <c r="DB150" s="87">
        <v>0.13322320215288699</v>
      </c>
      <c r="DC150" s="97">
        <v>589.70000000000005</v>
      </c>
      <c r="DD150" s="97">
        <v>659.61</v>
      </c>
      <c r="DE150" s="97">
        <v>455.97</v>
      </c>
      <c r="DF150" s="97">
        <v>517.71</v>
      </c>
      <c r="DG150" s="97"/>
      <c r="DH150" s="98">
        <v>509.53</v>
      </c>
      <c r="DI150" s="84" t="s">
        <v>1015</v>
      </c>
      <c r="DJ150" s="87">
        <v>2.87678720405052E-3</v>
      </c>
      <c r="DK150" s="97">
        <v>601.98</v>
      </c>
      <c r="DL150" s="97">
        <v>636.63</v>
      </c>
      <c r="DM150" s="97">
        <v>636.63</v>
      </c>
      <c r="DN150" s="97">
        <v>623.80999999999995</v>
      </c>
      <c r="DO150" s="97"/>
      <c r="DP150" s="98">
        <v>502.16</v>
      </c>
      <c r="DQ150" s="84" t="s">
        <v>1016</v>
      </c>
      <c r="DR150" s="97">
        <v>565.03</v>
      </c>
      <c r="DS150" s="97">
        <v>582.1</v>
      </c>
      <c r="DT150" s="97">
        <v>440.02</v>
      </c>
      <c r="DU150" s="97">
        <v>444.83</v>
      </c>
      <c r="DV150" s="97"/>
      <c r="DW150" s="98"/>
      <c r="DX150" s="84" t="s">
        <v>1017</v>
      </c>
      <c r="DY150" s="97">
        <v>574.9</v>
      </c>
      <c r="DZ150" s="97">
        <v>569.48</v>
      </c>
      <c r="EA150" s="97">
        <v>621.54999999999995</v>
      </c>
      <c r="EB150" s="97">
        <v>463.28</v>
      </c>
      <c r="EC150" s="97"/>
      <c r="ED150" s="98">
        <v>394.94</v>
      </c>
      <c r="EE150" s="84" t="s">
        <v>1018</v>
      </c>
      <c r="EF150" s="87">
        <v>1</v>
      </c>
      <c r="EG150" s="97">
        <v>553.67999999999995</v>
      </c>
      <c r="EH150" s="97">
        <v>544.29999999999995</v>
      </c>
      <c r="EI150" s="97">
        <v>434.07</v>
      </c>
      <c r="EJ150" s="97"/>
      <c r="EK150" s="97">
        <v>323.74</v>
      </c>
      <c r="EL150" s="98">
        <v>309.52</v>
      </c>
      <c r="EM150" s="84" t="s">
        <v>1019</v>
      </c>
      <c r="EN150" s="97">
        <v>581.98</v>
      </c>
      <c r="EO150" s="97">
        <v>601.55999999999995</v>
      </c>
      <c r="EP150" s="97">
        <v>492.59</v>
      </c>
      <c r="EQ150" s="97"/>
      <c r="ER150" s="97"/>
      <c r="ES150" s="98">
        <v>430.68</v>
      </c>
      <c r="ET150" s="84" t="s">
        <v>1020</v>
      </c>
      <c r="EU150" s="87">
        <v>1</v>
      </c>
      <c r="EV150" s="97">
        <v>559.98</v>
      </c>
      <c r="EW150" s="97">
        <v>570.11</v>
      </c>
      <c r="EX150" s="97">
        <v>570.1</v>
      </c>
      <c r="EY150" s="97"/>
      <c r="EZ150" s="97"/>
      <c r="FA150" s="98">
        <v>353.03</v>
      </c>
      <c r="FB150" s="84" t="s">
        <v>1021</v>
      </c>
      <c r="FC150" s="97">
        <v>586.21</v>
      </c>
      <c r="FD150" s="97">
        <v>553.02</v>
      </c>
      <c r="FE150" s="97">
        <v>615.37</v>
      </c>
      <c r="FF150" s="97"/>
      <c r="FG150" s="97"/>
      <c r="FH150" s="98"/>
      <c r="FI150" s="84" t="s">
        <v>1022</v>
      </c>
      <c r="FJ150" s="97">
        <v>639.19000000000005</v>
      </c>
      <c r="FK150" s="97">
        <v>630.65</v>
      </c>
      <c r="FL150" s="97">
        <v>526.52</v>
      </c>
      <c r="FM150" s="97">
        <v>458.64</v>
      </c>
      <c r="FN150" s="97"/>
      <c r="FO150" s="98">
        <v>415.33</v>
      </c>
      <c r="FP150" s="84" t="s">
        <v>1023</v>
      </c>
      <c r="FQ150" s="87">
        <v>0.22293561619404301</v>
      </c>
      <c r="FR150" s="97">
        <v>585.54999999999995</v>
      </c>
      <c r="FS150" s="97">
        <v>616.45000000000005</v>
      </c>
      <c r="FT150" s="97">
        <v>559.55999999999995</v>
      </c>
      <c r="FU150" s="97">
        <v>414.13</v>
      </c>
      <c r="FV150" s="97">
        <v>350.95</v>
      </c>
      <c r="FW150" s="98">
        <v>325.75</v>
      </c>
      <c r="FX150" s="84" t="s">
        <v>1024</v>
      </c>
      <c r="FY150" s="97">
        <v>632.83000000000004</v>
      </c>
      <c r="FZ150" s="97">
        <v>619.98</v>
      </c>
      <c r="GA150" s="97">
        <v>575.84</v>
      </c>
      <c r="GB150" s="97">
        <v>613.54</v>
      </c>
      <c r="GC150" s="97"/>
      <c r="GD150" s="98">
        <v>389.84</v>
      </c>
      <c r="GE150" s="84" t="s">
        <v>1025</v>
      </c>
      <c r="GF150" s="87">
        <v>0.20327269031405601</v>
      </c>
      <c r="GG150" s="97">
        <v>572.69000000000005</v>
      </c>
      <c r="GH150" s="97">
        <v>582.95000000000005</v>
      </c>
      <c r="GI150" s="97">
        <v>428.78</v>
      </c>
      <c r="GJ150" s="97">
        <v>409.71</v>
      </c>
      <c r="GK150" s="97"/>
      <c r="GL150" s="98">
        <v>407.68</v>
      </c>
      <c r="GM150" s="84" t="s">
        <v>1026</v>
      </c>
      <c r="GN150" s="87">
        <v>9.8804465961861501E-2</v>
      </c>
      <c r="GO150" s="97">
        <v>604.70000000000005</v>
      </c>
      <c r="GP150" s="97">
        <v>812.44</v>
      </c>
      <c r="GQ150" s="97">
        <v>515.03</v>
      </c>
      <c r="GR150" s="97">
        <v>431.38</v>
      </c>
      <c r="GS150" s="97"/>
      <c r="GT150" s="98"/>
      <c r="GU150" s="84" t="s">
        <v>1027</v>
      </c>
      <c r="GV150" s="87">
        <v>1</v>
      </c>
      <c r="GW150" s="97">
        <v>532.71</v>
      </c>
      <c r="GX150" s="97">
        <v>547.66999999999996</v>
      </c>
      <c r="GY150" s="97">
        <v>570.49</v>
      </c>
      <c r="GZ150" s="97"/>
      <c r="HA150" s="97"/>
      <c r="HB150" s="98">
        <v>418.11</v>
      </c>
      <c r="HC150" s="84" t="s">
        <v>1028</v>
      </c>
      <c r="HD150" s="87">
        <v>1</v>
      </c>
      <c r="HE150" s="97">
        <v>586.35</v>
      </c>
      <c r="HF150" s="97">
        <v>594.85</v>
      </c>
      <c r="HG150" s="97"/>
      <c r="HH150" s="97">
        <v>391.4</v>
      </c>
      <c r="HI150" s="97">
        <v>384.76</v>
      </c>
      <c r="HJ150" s="98">
        <v>414.22</v>
      </c>
      <c r="HK150" s="99"/>
      <c r="HL150" s="87"/>
      <c r="HM150" s="97"/>
      <c r="HN150" s="97"/>
      <c r="HO150" s="97"/>
      <c r="HP150" s="97"/>
      <c r="HQ150" s="97"/>
      <c r="HR150" s="98"/>
    </row>
    <row r="151" spans="1:226" x14ac:dyDescent="0.35">
      <c r="A151" s="100">
        <v>44340</v>
      </c>
      <c r="B151" s="101" t="s">
        <v>1000</v>
      </c>
      <c r="C151" s="102">
        <v>608.33427372917413</v>
      </c>
      <c r="D151" s="102">
        <v>609.8903952885413</v>
      </c>
      <c r="E151" s="102">
        <v>529.42283582803441</v>
      </c>
      <c r="F151" s="102">
        <v>448.00455683913475</v>
      </c>
      <c r="G151" s="102">
        <v>349.12078769863956</v>
      </c>
      <c r="H151" s="103">
        <v>376.83725273813445</v>
      </c>
      <c r="I151" s="101" t="s">
        <v>1001</v>
      </c>
      <c r="J151" s="102">
        <v>614.03721209103503</v>
      </c>
      <c r="K151" s="102">
        <v>604.33829000397634</v>
      </c>
      <c r="L151" s="102">
        <v>506.47484069695105</v>
      </c>
      <c r="M151" s="102">
        <v>446.96400446802028</v>
      </c>
      <c r="N151" s="102">
        <v>338.8</v>
      </c>
      <c r="O151" s="103">
        <v>784.22284687530998</v>
      </c>
      <c r="P151" s="84" t="s">
        <v>1002</v>
      </c>
      <c r="Q151" s="97">
        <v>546.55999999999995</v>
      </c>
      <c r="R151" s="97">
        <v>583.20000000000005</v>
      </c>
      <c r="S151" s="97">
        <v>481.02</v>
      </c>
      <c r="T151" s="97">
        <v>385</v>
      </c>
      <c r="U151" s="97"/>
      <c r="V151" s="98"/>
      <c r="W151" s="84" t="s">
        <v>1003</v>
      </c>
      <c r="X151" s="97">
        <v>621.97</v>
      </c>
      <c r="Y151" s="97">
        <v>629.04</v>
      </c>
      <c r="Z151" s="97">
        <v>468.95</v>
      </c>
      <c r="AA151" s="97">
        <v>362.53</v>
      </c>
      <c r="AB151" s="97"/>
      <c r="AC151" s="98">
        <v>447.11</v>
      </c>
      <c r="AD151" s="84" t="s">
        <v>1004</v>
      </c>
      <c r="AE151" s="87">
        <v>0.51129972389814904</v>
      </c>
      <c r="AF151" s="97">
        <v>503.46</v>
      </c>
      <c r="AG151" s="97">
        <v>518.63</v>
      </c>
      <c r="AH151" s="97">
        <v>393.53</v>
      </c>
      <c r="AI151" s="97"/>
      <c r="AJ151" s="97"/>
      <c r="AK151" s="98">
        <v>338.38</v>
      </c>
      <c r="AL151" s="88" t="s">
        <v>1005</v>
      </c>
      <c r="AM151" s="89">
        <v>1</v>
      </c>
      <c r="AN151" s="97">
        <v>592.52</v>
      </c>
      <c r="AO151" s="97">
        <v>631.08000000000004</v>
      </c>
      <c r="AP151" s="97">
        <v>565.54</v>
      </c>
      <c r="AQ151" s="97">
        <v>676.23</v>
      </c>
      <c r="AR151" s="97"/>
      <c r="AS151" s="98"/>
      <c r="AT151" s="84" t="s">
        <v>1006</v>
      </c>
      <c r="AU151" s="87">
        <v>3.9332913782253003E-2</v>
      </c>
      <c r="AV151" s="97">
        <v>540.77</v>
      </c>
      <c r="AW151" s="97">
        <v>586.89</v>
      </c>
      <c r="AX151" s="97">
        <v>462.84</v>
      </c>
      <c r="AY151" s="97"/>
      <c r="AZ151" s="97"/>
      <c r="BA151" s="98">
        <v>364.44</v>
      </c>
      <c r="BB151" s="84" t="s">
        <v>1007</v>
      </c>
      <c r="BC151" s="97">
        <v>640.46</v>
      </c>
      <c r="BD151" s="97">
        <v>653.13</v>
      </c>
      <c r="BE151" s="97">
        <v>536.13</v>
      </c>
      <c r="BF151" s="97"/>
      <c r="BG151" s="97"/>
      <c r="BH151" s="98">
        <v>483.83</v>
      </c>
      <c r="BI151" s="84" t="s">
        <v>1008</v>
      </c>
      <c r="BJ151" s="87">
        <v>0.13447367005540301</v>
      </c>
      <c r="BK151" s="97">
        <v>682.99</v>
      </c>
      <c r="BL151" s="97">
        <v>654.75</v>
      </c>
      <c r="BM151" s="97">
        <v>758.57</v>
      </c>
      <c r="BN151" s="97">
        <v>645.34</v>
      </c>
      <c r="BO151" s="97"/>
      <c r="BP151" s="98"/>
      <c r="BQ151" s="84" t="s">
        <v>1009</v>
      </c>
      <c r="BR151" s="87">
        <v>1</v>
      </c>
      <c r="BS151" s="97">
        <v>597.83000000000004</v>
      </c>
      <c r="BT151" s="97">
        <v>626.33000000000004</v>
      </c>
      <c r="BU151" s="97">
        <v>649.5</v>
      </c>
      <c r="BV151" s="97"/>
      <c r="BW151" s="97"/>
      <c r="BX151" s="98">
        <v>359.5</v>
      </c>
      <c r="BY151" s="84" t="s">
        <v>1010</v>
      </c>
      <c r="BZ151" s="97">
        <v>643.57000000000005</v>
      </c>
      <c r="CA151" s="97">
        <v>621.54999999999995</v>
      </c>
      <c r="CB151" s="97">
        <v>474.44</v>
      </c>
      <c r="CC151" s="97">
        <v>411.89</v>
      </c>
      <c r="CD151" s="97"/>
      <c r="CE151" s="98">
        <v>568.13</v>
      </c>
      <c r="CF151" s="84" t="s">
        <v>1011</v>
      </c>
      <c r="CG151" s="97">
        <v>591.29999999999995</v>
      </c>
      <c r="CH151" s="97">
        <v>675.77</v>
      </c>
      <c r="CI151" s="97">
        <v>524.85</v>
      </c>
      <c r="CJ151" s="97"/>
      <c r="CK151" s="97"/>
      <c r="CL151" s="98"/>
      <c r="CM151" s="84" t="s">
        <v>1012</v>
      </c>
      <c r="CN151" s="97">
        <v>578.04999999999995</v>
      </c>
      <c r="CO151" s="97">
        <v>550.28</v>
      </c>
      <c r="CP151" s="97">
        <v>556.08000000000004</v>
      </c>
      <c r="CQ151" s="97">
        <v>413.24</v>
      </c>
      <c r="CR151" s="97"/>
      <c r="CS151" s="98">
        <v>587.62</v>
      </c>
      <c r="CT151" s="84" t="s">
        <v>1013</v>
      </c>
      <c r="CU151" s="97">
        <v>588.25</v>
      </c>
      <c r="CV151" s="97">
        <v>652.86</v>
      </c>
      <c r="CW151" s="97"/>
      <c r="CX151" s="97">
        <v>442.47</v>
      </c>
      <c r="CY151" s="97"/>
      <c r="CZ151" s="98"/>
      <c r="DA151" s="84" t="s">
        <v>1014</v>
      </c>
      <c r="DB151" s="87">
        <v>0.13325693269192301</v>
      </c>
      <c r="DC151" s="97">
        <v>599.54999999999995</v>
      </c>
      <c r="DD151" s="97">
        <v>663.94</v>
      </c>
      <c r="DE151" s="97">
        <v>463.55</v>
      </c>
      <c r="DF151" s="97">
        <v>517.84</v>
      </c>
      <c r="DG151" s="97"/>
      <c r="DH151" s="98">
        <v>513.91999999999996</v>
      </c>
      <c r="DI151" s="84" t="s">
        <v>1015</v>
      </c>
      <c r="DJ151" s="87">
        <v>2.87794629752209E-3</v>
      </c>
      <c r="DK151" s="97">
        <v>622.27</v>
      </c>
      <c r="DL151" s="97">
        <v>650.94000000000005</v>
      </c>
      <c r="DM151" s="97">
        <v>650.94000000000005</v>
      </c>
      <c r="DN151" s="97">
        <v>550.38</v>
      </c>
      <c r="DO151" s="97"/>
      <c r="DP151" s="98">
        <v>502.47</v>
      </c>
      <c r="DQ151" s="84" t="s">
        <v>1016</v>
      </c>
      <c r="DR151" s="97">
        <v>559.99</v>
      </c>
      <c r="DS151" s="97">
        <v>582.75</v>
      </c>
      <c r="DT151" s="97">
        <v>439.94</v>
      </c>
      <c r="DU151" s="97">
        <v>458.33</v>
      </c>
      <c r="DV151" s="97"/>
      <c r="DW151" s="98"/>
      <c r="DX151" s="84" t="s">
        <v>1017</v>
      </c>
      <c r="DY151" s="97">
        <v>576.85</v>
      </c>
      <c r="DZ151" s="97">
        <v>572.21</v>
      </c>
      <c r="EA151" s="97">
        <v>617.95000000000005</v>
      </c>
      <c r="EB151" s="97">
        <v>459.28</v>
      </c>
      <c r="EC151" s="97"/>
      <c r="ED151" s="98">
        <v>395.12</v>
      </c>
      <c r="EE151" s="84" t="s">
        <v>1018</v>
      </c>
      <c r="EF151" s="87">
        <v>1</v>
      </c>
      <c r="EG151" s="97">
        <v>556.12</v>
      </c>
      <c r="EH151" s="97">
        <v>559.79</v>
      </c>
      <c r="EI151" s="97">
        <v>442.34</v>
      </c>
      <c r="EJ151" s="97"/>
      <c r="EK151" s="97">
        <v>323.74</v>
      </c>
      <c r="EL151" s="98">
        <v>312.33</v>
      </c>
      <c r="EM151" s="84" t="s">
        <v>1019</v>
      </c>
      <c r="EN151" s="97">
        <v>581.98</v>
      </c>
      <c r="EO151" s="97">
        <v>601.55999999999995</v>
      </c>
      <c r="EP151" s="97">
        <v>492.59</v>
      </c>
      <c r="EQ151" s="97"/>
      <c r="ER151" s="97"/>
      <c r="ES151" s="98">
        <v>430.68</v>
      </c>
      <c r="ET151" s="84" t="s">
        <v>1020</v>
      </c>
      <c r="EU151" s="87">
        <v>1</v>
      </c>
      <c r="EV151" s="97">
        <v>560.12</v>
      </c>
      <c r="EW151" s="97">
        <v>571.62</v>
      </c>
      <c r="EX151" s="97">
        <v>571.62</v>
      </c>
      <c r="EY151" s="97"/>
      <c r="EZ151" s="97"/>
      <c r="FA151" s="98">
        <v>347.52</v>
      </c>
      <c r="FB151" s="84" t="s">
        <v>1021</v>
      </c>
      <c r="FC151" s="97">
        <v>586.21</v>
      </c>
      <c r="FD151" s="97">
        <v>553.02</v>
      </c>
      <c r="FE151" s="97">
        <v>615.37</v>
      </c>
      <c r="FF151" s="97"/>
      <c r="FG151" s="97"/>
      <c r="FH151" s="98"/>
      <c r="FI151" s="84" t="s">
        <v>1022</v>
      </c>
      <c r="FJ151" s="97">
        <v>640.84</v>
      </c>
      <c r="FK151" s="97">
        <v>630.65</v>
      </c>
      <c r="FL151" s="97">
        <v>510.82</v>
      </c>
      <c r="FM151" s="97">
        <v>439.64</v>
      </c>
      <c r="FN151" s="97"/>
      <c r="FO151" s="98">
        <v>416.16</v>
      </c>
      <c r="FP151" s="84" t="s">
        <v>1023</v>
      </c>
      <c r="FQ151" s="87">
        <v>0.22296544035674501</v>
      </c>
      <c r="FR151" s="97">
        <v>586.82000000000005</v>
      </c>
      <c r="FS151" s="97">
        <v>617.22</v>
      </c>
      <c r="FT151" s="97">
        <v>558.48</v>
      </c>
      <c r="FU151" s="97">
        <v>431.91</v>
      </c>
      <c r="FV151" s="97">
        <v>350.99</v>
      </c>
      <c r="FW151" s="98">
        <v>329.17</v>
      </c>
      <c r="FX151" s="84" t="s">
        <v>1024</v>
      </c>
      <c r="FY151" s="97">
        <v>631.21</v>
      </c>
      <c r="FZ151" s="97">
        <v>619.98</v>
      </c>
      <c r="GA151" s="97">
        <v>577.47</v>
      </c>
      <c r="GB151" s="97">
        <v>626.61</v>
      </c>
      <c r="GC151" s="97"/>
      <c r="GD151" s="98">
        <v>391.46</v>
      </c>
      <c r="GE151" s="84" t="s">
        <v>1025</v>
      </c>
      <c r="GF151" s="87">
        <v>0.203025073596589</v>
      </c>
      <c r="GG151" s="97">
        <v>574.29</v>
      </c>
      <c r="GH151" s="97">
        <v>583.5</v>
      </c>
      <c r="GI151" s="97">
        <v>408.97</v>
      </c>
      <c r="GJ151" s="97">
        <v>416.56</v>
      </c>
      <c r="GK151" s="97"/>
      <c r="GL151" s="98">
        <v>406.69</v>
      </c>
      <c r="GM151" s="84" t="s">
        <v>1026</v>
      </c>
      <c r="GN151" s="87">
        <v>9.8357430903904794E-2</v>
      </c>
      <c r="GO151" s="97">
        <v>588.98</v>
      </c>
      <c r="GP151" s="97">
        <v>796.72</v>
      </c>
      <c r="GQ151" s="97">
        <v>504.91</v>
      </c>
      <c r="GR151" s="97">
        <v>420.67</v>
      </c>
      <c r="GS151" s="97"/>
      <c r="GT151" s="98"/>
      <c r="GU151" s="84" t="s">
        <v>1027</v>
      </c>
      <c r="GV151" s="87">
        <v>1</v>
      </c>
      <c r="GW151" s="97">
        <v>539.38</v>
      </c>
      <c r="GX151" s="97">
        <v>542.41999999999996</v>
      </c>
      <c r="GY151" s="97">
        <v>572.62</v>
      </c>
      <c r="GZ151" s="97"/>
      <c r="HA151" s="97"/>
      <c r="HB151" s="98">
        <v>418.35</v>
      </c>
      <c r="HC151" s="84" t="s">
        <v>1028</v>
      </c>
      <c r="HD151" s="87">
        <v>1</v>
      </c>
      <c r="HE151" s="97">
        <v>585.52</v>
      </c>
      <c r="HF151" s="97">
        <v>594.02</v>
      </c>
      <c r="HG151" s="97"/>
      <c r="HH151" s="97">
        <v>404.48</v>
      </c>
      <c r="HI151" s="97">
        <v>397.84</v>
      </c>
      <c r="HJ151" s="98">
        <v>414.22</v>
      </c>
      <c r="HK151" s="99"/>
      <c r="HL151" s="87"/>
      <c r="HM151" s="97"/>
      <c r="HN151" s="97"/>
      <c r="HO151" s="97"/>
      <c r="HP151" s="97"/>
      <c r="HQ151" s="97"/>
      <c r="HR151" s="98"/>
    </row>
    <row r="152" spans="1:226" x14ac:dyDescent="0.35">
      <c r="A152" s="100">
        <v>44333</v>
      </c>
      <c r="B152" s="101" t="s">
        <v>1000</v>
      </c>
      <c r="C152" s="102">
        <v>608.59833641440537</v>
      </c>
      <c r="D152" s="102">
        <v>607.23104519920776</v>
      </c>
      <c r="E152" s="102">
        <v>532.08909260746259</v>
      </c>
      <c r="F152" s="102">
        <v>447.95863189517871</v>
      </c>
      <c r="G152" s="102">
        <v>344.9667211615411</v>
      </c>
      <c r="H152" s="103">
        <v>376.21579080269936</v>
      </c>
      <c r="I152" s="101" t="s">
        <v>1001</v>
      </c>
      <c r="J152" s="102">
        <v>614.96559498266936</v>
      </c>
      <c r="K152" s="102">
        <v>602.06506706026607</v>
      </c>
      <c r="L152" s="102">
        <v>509.43228615316485</v>
      </c>
      <c r="M152" s="102">
        <v>445.53764283336994</v>
      </c>
      <c r="N152" s="102">
        <v>338.8</v>
      </c>
      <c r="O152" s="103">
        <v>784.22284687530998</v>
      </c>
      <c r="P152" s="84" t="s">
        <v>1002</v>
      </c>
      <c r="Q152" s="97">
        <v>549.05999999999995</v>
      </c>
      <c r="R152" s="97">
        <v>584.04</v>
      </c>
      <c r="S152" s="97">
        <v>483.06</v>
      </c>
      <c r="T152" s="97">
        <v>394</v>
      </c>
      <c r="U152" s="97"/>
      <c r="V152" s="98"/>
      <c r="W152" s="84" t="s">
        <v>1003</v>
      </c>
      <c r="X152" s="97">
        <v>635.63</v>
      </c>
      <c r="Y152" s="97">
        <v>630.64</v>
      </c>
      <c r="Z152" s="97">
        <v>474.9</v>
      </c>
      <c r="AA152" s="97">
        <v>362.53</v>
      </c>
      <c r="AB152" s="97"/>
      <c r="AC152" s="98">
        <v>453.72</v>
      </c>
      <c r="AD152" s="84" t="s">
        <v>1004</v>
      </c>
      <c r="AE152" s="87">
        <v>0.51129972389814904</v>
      </c>
      <c r="AF152" s="97">
        <v>497.92</v>
      </c>
      <c r="AG152" s="97">
        <v>511.68</v>
      </c>
      <c r="AH152" s="97">
        <v>393.53</v>
      </c>
      <c r="AI152" s="97"/>
      <c r="AJ152" s="97"/>
      <c r="AK152" s="98">
        <v>341.88</v>
      </c>
      <c r="AL152" s="88" t="s">
        <v>1005</v>
      </c>
      <c r="AM152" s="89">
        <v>1</v>
      </c>
      <c r="AN152" s="97">
        <v>591.28</v>
      </c>
      <c r="AO152" s="97">
        <v>630.63</v>
      </c>
      <c r="AP152" s="97">
        <v>565.29999999999995</v>
      </c>
      <c r="AQ152" s="97">
        <v>676.23</v>
      </c>
      <c r="AR152" s="97"/>
      <c r="AS152" s="98"/>
      <c r="AT152" s="84" t="s">
        <v>1006</v>
      </c>
      <c r="AU152" s="87">
        <v>3.9218762255863203E-2</v>
      </c>
      <c r="AV152" s="97">
        <v>536.79999999999995</v>
      </c>
      <c r="AW152" s="97">
        <v>584.44000000000005</v>
      </c>
      <c r="AX152" s="97">
        <v>468.92</v>
      </c>
      <c r="AY152" s="97"/>
      <c r="AZ152" s="97"/>
      <c r="BA152" s="98">
        <v>362.61</v>
      </c>
      <c r="BB152" s="84" t="s">
        <v>1007</v>
      </c>
      <c r="BC152" s="97">
        <v>637.94000000000005</v>
      </c>
      <c r="BD152" s="97">
        <v>646.41</v>
      </c>
      <c r="BE152" s="97">
        <v>536.13</v>
      </c>
      <c r="BF152" s="97"/>
      <c r="BG152" s="97"/>
      <c r="BH152" s="98">
        <v>483.83</v>
      </c>
      <c r="BI152" s="84" t="s">
        <v>1008</v>
      </c>
      <c r="BJ152" s="87">
        <v>0.134475478396514</v>
      </c>
      <c r="BK152" s="97">
        <v>691.61</v>
      </c>
      <c r="BL152" s="97">
        <v>660.14</v>
      </c>
      <c r="BM152" s="97">
        <v>758.04</v>
      </c>
      <c r="BN152" s="97">
        <v>656.24</v>
      </c>
      <c r="BO152" s="97"/>
      <c r="BP152" s="98"/>
      <c r="BQ152" s="84" t="s">
        <v>1009</v>
      </c>
      <c r="BR152" s="87">
        <v>1</v>
      </c>
      <c r="BS152" s="97">
        <v>574.5</v>
      </c>
      <c r="BT152" s="97">
        <v>625.5</v>
      </c>
      <c r="BU152" s="97">
        <v>656.17</v>
      </c>
      <c r="BV152" s="97"/>
      <c r="BW152" s="97"/>
      <c r="BX152" s="98">
        <v>359.5</v>
      </c>
      <c r="BY152" s="84" t="s">
        <v>1010</v>
      </c>
      <c r="BZ152" s="97">
        <v>643.70000000000005</v>
      </c>
      <c r="CA152" s="97">
        <v>619.35</v>
      </c>
      <c r="CB152" s="97">
        <v>478.75</v>
      </c>
      <c r="CC152" s="97">
        <v>400.44</v>
      </c>
      <c r="CD152" s="97"/>
      <c r="CE152" s="98">
        <v>567.97</v>
      </c>
      <c r="CF152" s="84" t="s">
        <v>1011</v>
      </c>
      <c r="CG152" s="97">
        <v>593.72</v>
      </c>
      <c r="CH152" s="97">
        <v>666.09</v>
      </c>
      <c r="CI152" s="97">
        <v>535.04999999999995</v>
      </c>
      <c r="CJ152" s="97"/>
      <c r="CK152" s="97"/>
      <c r="CL152" s="98"/>
      <c r="CM152" s="84" t="s">
        <v>1012</v>
      </c>
      <c r="CN152" s="97">
        <v>578.24</v>
      </c>
      <c r="CO152" s="97">
        <v>548.27</v>
      </c>
      <c r="CP152" s="97">
        <v>564.33000000000004</v>
      </c>
      <c r="CQ152" s="97">
        <v>425.57</v>
      </c>
      <c r="CR152" s="97"/>
      <c r="CS152" s="98">
        <v>586.41</v>
      </c>
      <c r="CT152" s="84" t="s">
        <v>1013</v>
      </c>
      <c r="CU152" s="97">
        <v>589.05999999999995</v>
      </c>
      <c r="CV152" s="97">
        <v>651.24</v>
      </c>
      <c r="CW152" s="97"/>
      <c r="CX152" s="97">
        <v>442.47</v>
      </c>
      <c r="CY152" s="97"/>
      <c r="CZ152" s="98"/>
      <c r="DA152" s="84" t="s">
        <v>1014</v>
      </c>
      <c r="DB152" s="87">
        <v>0.13304241392155799</v>
      </c>
      <c r="DC152" s="97">
        <v>606.14</v>
      </c>
      <c r="DD152" s="97">
        <v>660.95</v>
      </c>
      <c r="DE152" s="97">
        <v>463.87</v>
      </c>
      <c r="DF152" s="97">
        <v>533.63</v>
      </c>
      <c r="DG152" s="97"/>
      <c r="DH152" s="98">
        <v>517.14</v>
      </c>
      <c r="DI152" s="84" t="s">
        <v>1015</v>
      </c>
      <c r="DJ152" s="87">
        <v>2.8336639274581998E-3</v>
      </c>
      <c r="DK152" s="97">
        <v>610</v>
      </c>
      <c r="DL152" s="97">
        <v>639.20000000000005</v>
      </c>
      <c r="DM152" s="97">
        <v>639.20000000000005</v>
      </c>
      <c r="DN152" s="97">
        <v>543.76</v>
      </c>
      <c r="DO152" s="97"/>
      <c r="DP152" s="98">
        <v>493.28</v>
      </c>
      <c r="DQ152" s="84" t="s">
        <v>1016</v>
      </c>
      <c r="DR152" s="97">
        <v>556.01</v>
      </c>
      <c r="DS152" s="97">
        <v>576.82000000000005</v>
      </c>
      <c r="DT152" s="97">
        <v>440.11</v>
      </c>
      <c r="DU152" s="97">
        <v>458.33</v>
      </c>
      <c r="DV152" s="97"/>
      <c r="DW152" s="98"/>
      <c r="DX152" s="84" t="s">
        <v>1017</v>
      </c>
      <c r="DY152" s="97">
        <v>577.4</v>
      </c>
      <c r="DZ152" s="97">
        <v>573.29999999999995</v>
      </c>
      <c r="EA152" s="97">
        <v>618.89</v>
      </c>
      <c r="EB152" s="97">
        <v>469.5</v>
      </c>
      <c r="EC152" s="97"/>
      <c r="ED152" s="98">
        <v>397.69</v>
      </c>
      <c r="EE152" s="84" t="s">
        <v>1018</v>
      </c>
      <c r="EF152" s="87">
        <v>1</v>
      </c>
      <c r="EG152" s="97">
        <v>554.28</v>
      </c>
      <c r="EH152" s="97">
        <v>543.55999999999995</v>
      </c>
      <c r="EI152" s="97">
        <v>448</v>
      </c>
      <c r="EJ152" s="97"/>
      <c r="EK152" s="97">
        <v>323.74</v>
      </c>
      <c r="EL152" s="98">
        <v>316.95</v>
      </c>
      <c r="EM152" s="84" t="s">
        <v>1019</v>
      </c>
      <c r="EN152" s="97">
        <v>596.51</v>
      </c>
      <c r="EO152" s="97">
        <v>601.55999999999995</v>
      </c>
      <c r="EP152" s="97">
        <v>492.59</v>
      </c>
      <c r="EQ152" s="97"/>
      <c r="ER152" s="97"/>
      <c r="ES152" s="98">
        <v>441.79</v>
      </c>
      <c r="ET152" s="84" t="s">
        <v>1020</v>
      </c>
      <c r="EU152" s="87">
        <v>1</v>
      </c>
      <c r="EV152" s="97">
        <v>556.54</v>
      </c>
      <c r="EW152" s="97">
        <v>565.97</v>
      </c>
      <c r="EX152" s="97">
        <v>565.97</v>
      </c>
      <c r="EY152" s="97"/>
      <c r="EZ152" s="97"/>
      <c r="FA152" s="98">
        <v>353.03</v>
      </c>
      <c r="FB152" s="84" t="s">
        <v>1021</v>
      </c>
      <c r="FC152" s="97">
        <v>586.21</v>
      </c>
      <c r="FD152" s="97">
        <v>553.02</v>
      </c>
      <c r="FE152" s="97">
        <v>615.37</v>
      </c>
      <c r="FF152" s="97"/>
      <c r="FG152" s="97"/>
      <c r="FH152" s="98"/>
      <c r="FI152" s="84" t="s">
        <v>1022</v>
      </c>
      <c r="FJ152" s="97">
        <v>650.76</v>
      </c>
      <c r="FK152" s="97">
        <v>638.91999999999996</v>
      </c>
      <c r="FL152" s="97">
        <v>520.73</v>
      </c>
      <c r="FM152" s="97">
        <v>452.64</v>
      </c>
      <c r="FN152" s="97"/>
      <c r="FO152" s="98">
        <v>417.81</v>
      </c>
      <c r="FP152" s="84" t="s">
        <v>1023</v>
      </c>
      <c r="FQ152" s="87">
        <v>0.220128555076164</v>
      </c>
      <c r="FR152" s="97">
        <v>577.77</v>
      </c>
      <c r="FS152" s="97">
        <v>608.24</v>
      </c>
      <c r="FT152" s="97">
        <v>550.6</v>
      </c>
      <c r="FU152" s="97">
        <v>416.52</v>
      </c>
      <c r="FV152" s="97">
        <v>346.53</v>
      </c>
      <c r="FW152" s="98">
        <v>324.92</v>
      </c>
      <c r="FX152" s="84" t="s">
        <v>1024</v>
      </c>
      <c r="FY152" s="97">
        <v>636.9</v>
      </c>
      <c r="FZ152" s="97">
        <v>621.61</v>
      </c>
      <c r="GA152" s="97">
        <v>575.84</v>
      </c>
      <c r="GB152" s="97">
        <v>639.65</v>
      </c>
      <c r="GC152" s="97"/>
      <c r="GD152" s="98">
        <v>390.65</v>
      </c>
      <c r="GE152" s="84" t="s">
        <v>1025</v>
      </c>
      <c r="GF152" s="87">
        <v>0.203008587263241</v>
      </c>
      <c r="GG152" s="97">
        <v>576.71</v>
      </c>
      <c r="GH152" s="97">
        <v>584.41</v>
      </c>
      <c r="GI152" s="97">
        <v>415.3</v>
      </c>
      <c r="GJ152" s="97">
        <v>410.5</v>
      </c>
      <c r="GK152" s="97"/>
      <c r="GL152" s="98">
        <v>407.18</v>
      </c>
      <c r="GM152" s="84" t="s">
        <v>1026</v>
      </c>
      <c r="GN152" s="87">
        <v>9.8471718922325494E-2</v>
      </c>
      <c r="GO152" s="97">
        <v>604.32000000000005</v>
      </c>
      <c r="GP152" s="97">
        <v>809.94</v>
      </c>
      <c r="GQ152" s="97">
        <v>513.61</v>
      </c>
      <c r="GR152" s="97">
        <v>436.62</v>
      </c>
      <c r="GS152" s="97"/>
      <c r="GT152" s="98"/>
      <c r="GU152" s="84" t="s">
        <v>1027</v>
      </c>
      <c r="GV152" s="87">
        <v>1</v>
      </c>
      <c r="GW152" s="97">
        <v>530.42999999999995</v>
      </c>
      <c r="GX152" s="97">
        <v>535.62</v>
      </c>
      <c r="GY152" s="97">
        <v>562.69000000000005</v>
      </c>
      <c r="GZ152" s="97"/>
      <c r="HA152" s="97"/>
      <c r="HB152" s="98">
        <v>426.71</v>
      </c>
      <c r="HC152" s="84" t="s">
        <v>1028</v>
      </c>
      <c r="HD152" s="87">
        <v>1</v>
      </c>
      <c r="HE152" s="97">
        <v>586.35</v>
      </c>
      <c r="HF152" s="97">
        <v>594.02</v>
      </c>
      <c r="HG152" s="97"/>
      <c r="HH152" s="97">
        <v>416.92</v>
      </c>
      <c r="HI152" s="97">
        <v>410.82</v>
      </c>
      <c r="HJ152" s="98">
        <v>417.55</v>
      </c>
      <c r="HK152" s="99"/>
      <c r="HL152" s="87"/>
      <c r="HM152" s="97"/>
      <c r="HN152" s="97"/>
      <c r="HO152" s="97"/>
      <c r="HP152" s="97"/>
      <c r="HQ152" s="97"/>
      <c r="HR152" s="98"/>
    </row>
    <row r="153" spans="1:226" x14ac:dyDescent="0.35">
      <c r="A153" s="100">
        <v>44326</v>
      </c>
      <c r="B153" s="101" t="s">
        <v>1000</v>
      </c>
      <c r="C153" s="102">
        <v>607.77436732529486</v>
      </c>
      <c r="D153" s="102">
        <v>605.07969937924111</v>
      </c>
      <c r="E153" s="102">
        <v>533.71370100943443</v>
      </c>
      <c r="F153" s="102">
        <v>460.80737593929803</v>
      </c>
      <c r="G153" s="102">
        <v>343.53235737967304</v>
      </c>
      <c r="H153" s="103">
        <v>370.59817322528994</v>
      </c>
      <c r="I153" s="101" t="s">
        <v>1001</v>
      </c>
      <c r="J153" s="102">
        <v>615.00755155087427</v>
      </c>
      <c r="K153" s="102">
        <v>600.21377239421088</v>
      </c>
      <c r="L153" s="102">
        <v>511.08019679241107</v>
      </c>
      <c r="M153" s="102">
        <v>461.10397658305021</v>
      </c>
      <c r="N153" s="102">
        <v>338.8</v>
      </c>
      <c r="O153" s="103">
        <v>784.22284687530998</v>
      </c>
      <c r="P153" s="84" t="s">
        <v>1002</v>
      </c>
      <c r="Q153" s="97">
        <v>555.73</v>
      </c>
      <c r="R153" s="97">
        <v>586.54</v>
      </c>
      <c r="S153" s="97">
        <v>482.28</v>
      </c>
      <c r="T153" s="97">
        <v>400</v>
      </c>
      <c r="U153" s="97"/>
      <c r="V153" s="98"/>
      <c r="W153" s="84" t="s">
        <v>1003</v>
      </c>
      <c r="X153" s="97">
        <v>595.83000000000004</v>
      </c>
      <c r="Y153" s="97">
        <v>587.15</v>
      </c>
      <c r="Z153" s="97">
        <v>477.38</v>
      </c>
      <c r="AA153" s="97">
        <v>362.53</v>
      </c>
      <c r="AB153" s="97"/>
      <c r="AC153" s="98">
        <v>453.72</v>
      </c>
      <c r="AD153" s="84" t="s">
        <v>1004</v>
      </c>
      <c r="AE153" s="87">
        <v>0.51129972389814904</v>
      </c>
      <c r="AF153" s="97">
        <v>497.92</v>
      </c>
      <c r="AG153" s="97">
        <v>511.68</v>
      </c>
      <c r="AH153" s="97">
        <v>393.53</v>
      </c>
      <c r="AI153" s="97"/>
      <c r="AJ153" s="97"/>
      <c r="AK153" s="98">
        <v>341.88</v>
      </c>
      <c r="AL153" s="88" t="s">
        <v>1005</v>
      </c>
      <c r="AM153" s="89">
        <v>1</v>
      </c>
      <c r="AN153" s="97">
        <v>579.01</v>
      </c>
      <c r="AO153" s="97">
        <v>622.25</v>
      </c>
      <c r="AP153" s="97">
        <v>564.52</v>
      </c>
      <c r="AQ153" s="97">
        <v>676.23</v>
      </c>
      <c r="AR153" s="97"/>
      <c r="AS153" s="98"/>
      <c r="AT153" s="84" t="s">
        <v>1006</v>
      </c>
      <c r="AU153" s="87">
        <v>3.9076237739830398E-2</v>
      </c>
      <c r="AV153" s="97">
        <v>518.73</v>
      </c>
      <c r="AW153" s="97">
        <v>569.5</v>
      </c>
      <c r="AX153" s="97">
        <v>462.54</v>
      </c>
      <c r="AY153" s="97"/>
      <c r="AZ153" s="97"/>
      <c r="BA153" s="98">
        <v>363.84</v>
      </c>
      <c r="BB153" s="84" t="s">
        <v>1007</v>
      </c>
      <c r="BC153" s="97">
        <v>648.02</v>
      </c>
      <c r="BD153" s="97">
        <v>653.13</v>
      </c>
      <c r="BE153" s="97">
        <v>542.72</v>
      </c>
      <c r="BF153" s="97"/>
      <c r="BG153" s="97"/>
      <c r="BH153" s="98">
        <v>486.25</v>
      </c>
      <c r="BI153" s="84" t="s">
        <v>1008</v>
      </c>
      <c r="BJ153" s="87">
        <v>0.13447909522464699</v>
      </c>
      <c r="BK153" s="97">
        <v>691.63</v>
      </c>
      <c r="BL153" s="97">
        <v>660.16</v>
      </c>
      <c r="BM153" s="97">
        <v>763.44</v>
      </c>
      <c r="BN153" s="97">
        <v>656.26</v>
      </c>
      <c r="BO153" s="97"/>
      <c r="BP153" s="98"/>
      <c r="BQ153" s="84" t="s">
        <v>1009</v>
      </c>
      <c r="BR153" s="87">
        <v>1</v>
      </c>
      <c r="BS153" s="97">
        <v>587</v>
      </c>
      <c r="BT153" s="97">
        <v>626.33000000000004</v>
      </c>
      <c r="BU153" s="97">
        <v>657.83</v>
      </c>
      <c r="BV153" s="97"/>
      <c r="BW153" s="97"/>
      <c r="BX153" s="98">
        <v>359.5</v>
      </c>
      <c r="BY153" s="84" t="s">
        <v>1010</v>
      </c>
      <c r="BZ153" s="97">
        <v>638.16999999999996</v>
      </c>
      <c r="CA153" s="97">
        <v>612.57000000000005</v>
      </c>
      <c r="CB153" s="97">
        <v>470.52</v>
      </c>
      <c r="CC153" s="97">
        <v>427.93</v>
      </c>
      <c r="CD153" s="97"/>
      <c r="CE153" s="98">
        <v>567.45000000000005</v>
      </c>
      <c r="CF153" s="84" t="s">
        <v>1011</v>
      </c>
      <c r="CG153" s="97">
        <v>590.49</v>
      </c>
      <c r="CH153" s="97">
        <v>666.09</v>
      </c>
      <c r="CI153" s="97">
        <v>533.95000000000005</v>
      </c>
      <c r="CJ153" s="97"/>
      <c r="CK153" s="97"/>
      <c r="CL153" s="98"/>
      <c r="CM153" s="84" t="s">
        <v>1012</v>
      </c>
      <c r="CN153" s="97">
        <v>584.32000000000005</v>
      </c>
      <c r="CO153" s="97">
        <v>550.34</v>
      </c>
      <c r="CP153" s="97">
        <v>559.38</v>
      </c>
      <c r="CQ153" s="97">
        <v>438.14</v>
      </c>
      <c r="CR153" s="97"/>
      <c r="CS153" s="98">
        <v>585.01</v>
      </c>
      <c r="CT153" s="84" t="s">
        <v>1013</v>
      </c>
      <c r="CU153" s="97">
        <v>585.66999999999996</v>
      </c>
      <c r="CV153" s="97">
        <v>648.01</v>
      </c>
      <c r="CW153" s="97"/>
      <c r="CX153" s="97">
        <v>457.81</v>
      </c>
      <c r="CY153" s="97"/>
      <c r="CZ153" s="98"/>
      <c r="DA153" s="84" t="s">
        <v>1014</v>
      </c>
      <c r="DB153" s="87">
        <v>0.13259961546111501</v>
      </c>
      <c r="DC153" s="97">
        <v>587.15</v>
      </c>
      <c r="DD153" s="97">
        <v>640.92999999999995</v>
      </c>
      <c r="DE153" s="97">
        <v>446.41</v>
      </c>
      <c r="DF153" s="97">
        <v>550.16</v>
      </c>
      <c r="DG153" s="97"/>
      <c r="DH153" s="98">
        <v>513.51</v>
      </c>
      <c r="DI153" s="84" t="s">
        <v>1015</v>
      </c>
      <c r="DJ153" s="87">
        <v>2.7990819011364299E-3</v>
      </c>
      <c r="DK153" s="97">
        <v>603.05999999999995</v>
      </c>
      <c r="DL153" s="97">
        <v>626.78</v>
      </c>
      <c r="DM153" s="97">
        <v>626.78</v>
      </c>
      <c r="DN153" s="97">
        <v>535.29999999999995</v>
      </c>
      <c r="DO153" s="97"/>
      <c r="DP153" s="98">
        <v>490.01</v>
      </c>
      <c r="DQ153" s="84" t="s">
        <v>1016</v>
      </c>
      <c r="DR153" s="97">
        <v>551.62</v>
      </c>
      <c r="DS153" s="97">
        <v>570.88</v>
      </c>
      <c r="DT153" s="97">
        <v>437.69</v>
      </c>
      <c r="DU153" s="97">
        <v>468.46</v>
      </c>
      <c r="DV153" s="97"/>
      <c r="DW153" s="98"/>
      <c r="DX153" s="84" t="s">
        <v>1017</v>
      </c>
      <c r="DY153" s="97">
        <v>573.09</v>
      </c>
      <c r="DZ153" s="97">
        <v>568.83000000000004</v>
      </c>
      <c r="EA153" s="97">
        <v>619.17999999999995</v>
      </c>
      <c r="EB153" s="97">
        <v>476.94</v>
      </c>
      <c r="EC153" s="97"/>
      <c r="ED153" s="98">
        <v>397.58</v>
      </c>
      <c r="EE153" s="84" t="s">
        <v>1018</v>
      </c>
      <c r="EF153" s="87">
        <v>1</v>
      </c>
      <c r="EG153" s="97">
        <v>552.4</v>
      </c>
      <c r="EH153" s="97">
        <v>541.4</v>
      </c>
      <c r="EI153" s="97">
        <v>447.47</v>
      </c>
      <c r="EJ153" s="97"/>
      <c r="EK153" s="97">
        <v>323.74</v>
      </c>
      <c r="EL153" s="98">
        <v>317.51</v>
      </c>
      <c r="EM153" s="84" t="s">
        <v>1019</v>
      </c>
      <c r="EN153" s="97">
        <v>596.51</v>
      </c>
      <c r="EO153" s="97">
        <v>601.55999999999995</v>
      </c>
      <c r="EP153" s="97">
        <v>492.59</v>
      </c>
      <c r="EQ153" s="97"/>
      <c r="ER153" s="97"/>
      <c r="ES153" s="98">
        <v>436.23</v>
      </c>
      <c r="ET153" s="84" t="s">
        <v>1020</v>
      </c>
      <c r="EU153" s="87">
        <v>1</v>
      </c>
      <c r="EV153" s="97">
        <v>550.76</v>
      </c>
      <c r="EW153" s="97">
        <v>559.08000000000004</v>
      </c>
      <c r="EX153" s="97">
        <v>559.08000000000004</v>
      </c>
      <c r="EY153" s="97"/>
      <c r="EZ153" s="97"/>
      <c r="FA153" s="98">
        <v>346.83</v>
      </c>
      <c r="FB153" s="84" t="s">
        <v>1021</v>
      </c>
      <c r="FC153" s="97">
        <v>586.21</v>
      </c>
      <c r="FD153" s="97">
        <v>553.02</v>
      </c>
      <c r="FE153" s="97">
        <v>615.37</v>
      </c>
      <c r="FF153" s="97"/>
      <c r="FG153" s="97"/>
      <c r="FH153" s="98"/>
      <c r="FI153" s="84" t="s">
        <v>1022</v>
      </c>
      <c r="FJ153" s="97">
        <v>649.11</v>
      </c>
      <c r="FK153" s="97">
        <v>641.39</v>
      </c>
      <c r="FL153" s="97">
        <v>519.08000000000004</v>
      </c>
      <c r="FM153" s="97">
        <v>471.64</v>
      </c>
      <c r="FN153" s="97"/>
      <c r="FO153" s="98">
        <v>413.68</v>
      </c>
      <c r="FP153" s="84" t="s">
        <v>1023</v>
      </c>
      <c r="FQ153" s="87">
        <v>0.21914926256273101</v>
      </c>
      <c r="FR153" s="97">
        <v>575.76</v>
      </c>
      <c r="FS153" s="97">
        <v>609.4</v>
      </c>
      <c r="FT153" s="97">
        <v>556.03</v>
      </c>
      <c r="FU153" s="97">
        <v>419.58</v>
      </c>
      <c r="FV153" s="97">
        <v>344.99</v>
      </c>
      <c r="FW153" s="98">
        <v>312.02999999999997</v>
      </c>
      <c r="FX153" s="84" t="s">
        <v>1024</v>
      </c>
      <c r="FY153" s="97">
        <v>632.83000000000004</v>
      </c>
      <c r="FZ153" s="97">
        <v>616.73</v>
      </c>
      <c r="GA153" s="97">
        <v>570.96</v>
      </c>
      <c r="GB153" s="97">
        <v>626.91999999999996</v>
      </c>
      <c r="GC153" s="97"/>
      <c r="GD153" s="98">
        <v>391.46</v>
      </c>
      <c r="GE153" s="84" t="s">
        <v>1025</v>
      </c>
      <c r="GF153" s="87">
        <v>0.203053931124107</v>
      </c>
      <c r="GG153" s="97">
        <v>576.34</v>
      </c>
      <c r="GH153" s="97">
        <v>583.65</v>
      </c>
      <c r="GI153" s="97">
        <v>413.65</v>
      </c>
      <c r="GJ153" s="97">
        <v>398.07</v>
      </c>
      <c r="GK153" s="97"/>
      <c r="GL153" s="98">
        <v>407.16</v>
      </c>
      <c r="GM153" s="84" t="s">
        <v>1026</v>
      </c>
      <c r="GN153" s="87">
        <v>9.8780066182644302E-2</v>
      </c>
      <c r="GO153" s="97">
        <v>609.22</v>
      </c>
      <c r="GP153" s="97">
        <v>809.79</v>
      </c>
      <c r="GQ153" s="97">
        <v>516.48</v>
      </c>
      <c r="GR153" s="97">
        <v>430.58</v>
      </c>
      <c r="GS153" s="97"/>
      <c r="GT153" s="98"/>
      <c r="GU153" s="84" t="s">
        <v>1027</v>
      </c>
      <c r="GV153" s="87">
        <v>1</v>
      </c>
      <c r="GW153" s="97">
        <v>518.9</v>
      </c>
      <c r="GX153" s="97">
        <v>519.39</v>
      </c>
      <c r="GY153" s="97">
        <v>549.9</v>
      </c>
      <c r="GZ153" s="97"/>
      <c r="HA153" s="97"/>
      <c r="HB153" s="98">
        <v>422.48</v>
      </c>
      <c r="HC153" s="84" t="s">
        <v>1028</v>
      </c>
      <c r="HD153" s="87">
        <v>1</v>
      </c>
      <c r="HE153" s="97">
        <v>584.67999999999995</v>
      </c>
      <c r="HF153" s="97">
        <v>581.52</v>
      </c>
      <c r="HG153" s="97"/>
      <c r="HH153" s="97">
        <v>402.87</v>
      </c>
      <c r="HI153" s="97">
        <v>396.23</v>
      </c>
      <c r="HJ153" s="98">
        <v>415.89</v>
      </c>
      <c r="HK153" s="99"/>
      <c r="HL153" s="87"/>
      <c r="HM153" s="97"/>
      <c r="HN153" s="97"/>
      <c r="HO153" s="97"/>
      <c r="HP153" s="97"/>
      <c r="HQ153" s="97"/>
      <c r="HR153" s="98"/>
    </row>
    <row r="154" spans="1:226" x14ac:dyDescent="0.35">
      <c r="A154" s="100">
        <v>44319</v>
      </c>
      <c r="B154" s="101" t="s">
        <v>1000</v>
      </c>
      <c r="C154" s="102">
        <v>596.63841371418016</v>
      </c>
      <c r="D154" s="102">
        <v>594.11535761776247</v>
      </c>
      <c r="E154" s="102">
        <v>518.79536486186737</v>
      </c>
      <c r="F154" s="102">
        <v>444.98885574848759</v>
      </c>
      <c r="G154" s="102">
        <v>344.32405167485996</v>
      </c>
      <c r="H154" s="103">
        <v>387.0555150074407</v>
      </c>
      <c r="I154" s="101" t="s">
        <v>1001</v>
      </c>
      <c r="J154" s="102">
        <v>602.15798780127341</v>
      </c>
      <c r="K154" s="102">
        <v>588.44869840440072</v>
      </c>
      <c r="L154" s="102">
        <v>516.06282524889696</v>
      </c>
      <c r="M154" s="102">
        <v>443.43723054702099</v>
      </c>
      <c r="N154" s="102">
        <v>323.74</v>
      </c>
      <c r="O154" s="103">
        <v>415.18567403782509</v>
      </c>
      <c r="P154" s="84" t="s">
        <v>1002</v>
      </c>
      <c r="Q154" s="97">
        <v>540.73</v>
      </c>
      <c r="R154" s="97">
        <v>572.37</v>
      </c>
      <c r="S154" s="97">
        <v>467.82</v>
      </c>
      <c r="T154" s="97">
        <v>393</v>
      </c>
      <c r="U154" s="97"/>
      <c r="V154" s="98"/>
      <c r="W154" s="84" t="s">
        <v>1003</v>
      </c>
      <c r="X154" s="97">
        <v>570.5</v>
      </c>
      <c r="Y154" s="97">
        <v>565.46</v>
      </c>
      <c r="Z154" s="97">
        <v>471.43</v>
      </c>
      <c r="AA154" s="97">
        <v>356.45</v>
      </c>
      <c r="AB154" s="97"/>
      <c r="AC154" s="98">
        <v>453.72</v>
      </c>
      <c r="AD154" s="84" t="s">
        <v>1004</v>
      </c>
      <c r="AE154" s="87">
        <v>0.51129972389814904</v>
      </c>
      <c r="AF154" s="97">
        <v>496.81</v>
      </c>
      <c r="AG154" s="97">
        <v>506.4</v>
      </c>
      <c r="AH154" s="97">
        <v>393.53</v>
      </c>
      <c r="AI154" s="97"/>
      <c r="AJ154" s="97"/>
      <c r="AK154" s="98">
        <v>344.22</v>
      </c>
      <c r="AL154" s="88" t="s">
        <v>1005</v>
      </c>
      <c r="AM154" s="89">
        <v>1</v>
      </c>
      <c r="AN154" s="97">
        <v>577.27</v>
      </c>
      <c r="AO154" s="97">
        <v>622.23</v>
      </c>
      <c r="AP154" s="97">
        <v>564.12</v>
      </c>
      <c r="AQ154" s="97">
        <v>676.23</v>
      </c>
      <c r="AR154" s="97"/>
      <c r="AS154" s="98"/>
      <c r="AT154" s="84" t="s">
        <v>1006</v>
      </c>
      <c r="AU154" s="87">
        <v>3.8800294882241099E-2</v>
      </c>
      <c r="AV154" s="97">
        <v>515.07000000000005</v>
      </c>
      <c r="AW154" s="97">
        <v>565.47</v>
      </c>
      <c r="AX154" s="97">
        <v>443.01</v>
      </c>
      <c r="AY154" s="97"/>
      <c r="AZ154" s="97"/>
      <c r="BA154" s="98">
        <v>363.16</v>
      </c>
      <c r="BB154" s="84" t="s">
        <v>1007</v>
      </c>
      <c r="BC154" s="97">
        <v>627.85</v>
      </c>
      <c r="BD154" s="97">
        <v>634.64</v>
      </c>
      <c r="BE154" s="97">
        <v>524.36</v>
      </c>
      <c r="BF154" s="97"/>
      <c r="BG154" s="97"/>
      <c r="BH154" s="98">
        <v>489.71</v>
      </c>
      <c r="BI154" s="84" t="s">
        <v>1008</v>
      </c>
      <c r="BJ154" s="87">
        <v>0.134471861762926</v>
      </c>
      <c r="BK154" s="97">
        <v>680.83</v>
      </c>
      <c r="BL154" s="97">
        <v>638.61</v>
      </c>
      <c r="BM154" s="97">
        <v>747.26</v>
      </c>
      <c r="BN154" s="97">
        <v>642.78</v>
      </c>
      <c r="BO154" s="97"/>
      <c r="BP154" s="98"/>
      <c r="BQ154" s="84" t="s">
        <v>1009</v>
      </c>
      <c r="BR154" s="87">
        <v>1</v>
      </c>
      <c r="BS154" s="97">
        <v>582.83000000000004</v>
      </c>
      <c r="BT154" s="97">
        <v>626.33000000000004</v>
      </c>
      <c r="BU154" s="97">
        <v>647</v>
      </c>
      <c r="BV154" s="97"/>
      <c r="BW154" s="97"/>
      <c r="BX154" s="98">
        <v>359.5</v>
      </c>
      <c r="BY154" s="84" t="s">
        <v>1010</v>
      </c>
      <c r="BZ154" s="97">
        <v>628.09</v>
      </c>
      <c r="CA154" s="97">
        <v>603.05999999999995</v>
      </c>
      <c r="CB154" s="97">
        <v>459.21</v>
      </c>
      <c r="CC154" s="97">
        <v>397.93</v>
      </c>
      <c r="CD154" s="97"/>
      <c r="CE154" s="98">
        <v>566.84</v>
      </c>
      <c r="CF154" s="84" t="s">
        <v>1011</v>
      </c>
      <c r="CG154" s="97">
        <v>584.04</v>
      </c>
      <c r="CH154" s="97">
        <v>672.54</v>
      </c>
      <c r="CI154" s="97">
        <v>525.08000000000004</v>
      </c>
      <c r="CJ154" s="97"/>
      <c r="CK154" s="97"/>
      <c r="CL154" s="98"/>
      <c r="CM154" s="84" t="s">
        <v>1012</v>
      </c>
      <c r="CN154" s="97">
        <v>572.57000000000005</v>
      </c>
      <c r="CO154" s="97">
        <v>538.78</v>
      </c>
      <c r="CP154" s="97">
        <v>548.83000000000004</v>
      </c>
      <c r="CQ154" s="97">
        <v>424.78</v>
      </c>
      <c r="CR154" s="97"/>
      <c r="CS154" s="98">
        <v>583.55999999999995</v>
      </c>
      <c r="CT154" s="84" t="s">
        <v>1013</v>
      </c>
      <c r="CU154" s="97">
        <v>578.84</v>
      </c>
      <c r="CV154" s="97">
        <v>641.95000000000005</v>
      </c>
      <c r="CW154" s="97">
        <v>483.51</v>
      </c>
      <c r="CX154" s="97">
        <v>442.64</v>
      </c>
      <c r="CY154" s="97"/>
      <c r="CZ154" s="98"/>
      <c r="DA154" s="84" t="s">
        <v>1014</v>
      </c>
      <c r="DB154" s="87">
        <v>0.132567974228786</v>
      </c>
      <c r="DC154" s="97">
        <v>583.83000000000004</v>
      </c>
      <c r="DD154" s="97">
        <v>633.14</v>
      </c>
      <c r="DE154" s="97">
        <v>444.18</v>
      </c>
      <c r="DF154" s="97">
        <v>533.45000000000005</v>
      </c>
      <c r="DG154" s="97"/>
      <c r="DH154" s="98">
        <v>507.02</v>
      </c>
      <c r="DI154" s="84" t="s">
        <v>1015</v>
      </c>
      <c r="DJ154" s="87">
        <v>2.7782408179141001E-3</v>
      </c>
      <c r="DK154" s="97">
        <v>584.20000000000005</v>
      </c>
      <c r="DL154" s="97">
        <v>608.6</v>
      </c>
      <c r="DM154" s="97">
        <v>608.6</v>
      </c>
      <c r="DN154" s="97">
        <v>528.54</v>
      </c>
      <c r="DO154" s="97"/>
      <c r="DP154" s="98">
        <v>484.83</v>
      </c>
      <c r="DQ154" s="84" t="s">
        <v>1016</v>
      </c>
      <c r="DR154" s="97">
        <v>547.54999999999995</v>
      </c>
      <c r="DS154" s="97">
        <v>567.38</v>
      </c>
      <c r="DT154" s="97">
        <v>420.73</v>
      </c>
      <c r="DU154" s="97">
        <v>455.12</v>
      </c>
      <c r="DV154" s="97"/>
      <c r="DW154" s="98"/>
      <c r="DX154" s="84" t="s">
        <v>1017</v>
      </c>
      <c r="DY154" s="97">
        <v>565.80999999999995</v>
      </c>
      <c r="DZ154" s="97">
        <v>561.97</v>
      </c>
      <c r="EA154" s="97">
        <v>614.32000000000005</v>
      </c>
      <c r="EB154" s="97">
        <v>474.39</v>
      </c>
      <c r="EC154" s="97"/>
      <c r="ED154" s="98">
        <v>397.71</v>
      </c>
      <c r="EE154" s="84" t="s">
        <v>1018</v>
      </c>
      <c r="EF154" s="87">
        <v>1</v>
      </c>
      <c r="EG154" s="97">
        <v>541.44000000000005</v>
      </c>
      <c r="EH154" s="97">
        <v>531.64</v>
      </c>
      <c r="EI154" s="97">
        <v>435.7</v>
      </c>
      <c r="EJ154" s="97"/>
      <c r="EK154" s="97">
        <v>323.74</v>
      </c>
      <c r="EL154" s="98">
        <v>315.99</v>
      </c>
      <c r="EM154" s="84" t="s">
        <v>1019</v>
      </c>
      <c r="EN154" s="97">
        <v>577.71</v>
      </c>
      <c r="EO154" s="97">
        <v>579.34</v>
      </c>
      <c r="EP154" s="97">
        <v>478.56</v>
      </c>
      <c r="EQ154" s="97"/>
      <c r="ER154" s="97"/>
      <c r="ES154" s="98">
        <v>436.23</v>
      </c>
      <c r="ET154" s="84" t="s">
        <v>1020</v>
      </c>
      <c r="EU154" s="87">
        <v>1</v>
      </c>
      <c r="EV154" s="97">
        <v>545.79999999999995</v>
      </c>
      <c r="EW154" s="97">
        <v>554.54</v>
      </c>
      <c r="EX154" s="97">
        <v>554.53</v>
      </c>
      <c r="EY154" s="97"/>
      <c r="EZ154" s="97"/>
      <c r="FA154" s="98">
        <v>353.03</v>
      </c>
      <c r="FB154" s="84" t="s">
        <v>1021</v>
      </c>
      <c r="FC154" s="97">
        <v>586.21</v>
      </c>
      <c r="FD154" s="97">
        <v>553.02</v>
      </c>
      <c r="FE154" s="97">
        <v>615.37</v>
      </c>
      <c r="FF154" s="97"/>
      <c r="FG154" s="97"/>
      <c r="FH154" s="98"/>
      <c r="FI154" s="84" t="s">
        <v>1022</v>
      </c>
      <c r="FJ154" s="97">
        <v>642.5</v>
      </c>
      <c r="FK154" s="97">
        <v>633.96</v>
      </c>
      <c r="FL154" s="97">
        <v>503.38</v>
      </c>
      <c r="FM154" s="97">
        <v>458.64</v>
      </c>
      <c r="FN154" s="97"/>
      <c r="FO154" s="98">
        <v>423.6</v>
      </c>
      <c r="FP154" s="84" t="s">
        <v>1023</v>
      </c>
      <c r="FQ154" s="87">
        <v>0.21969330814183399</v>
      </c>
      <c r="FR154" s="97">
        <v>577.27</v>
      </c>
      <c r="FS154" s="97">
        <v>608.12</v>
      </c>
      <c r="FT154" s="97">
        <v>540.53</v>
      </c>
      <c r="FU154" s="97">
        <v>411.49</v>
      </c>
      <c r="FV154" s="97">
        <v>345.84</v>
      </c>
      <c r="FW154" s="98">
        <v>350.36</v>
      </c>
      <c r="FX154" s="84" t="s">
        <v>1024</v>
      </c>
      <c r="FY154" s="97">
        <v>618.20000000000005</v>
      </c>
      <c r="FZ154" s="97">
        <v>602.91</v>
      </c>
      <c r="GA154" s="97">
        <v>557.95000000000005</v>
      </c>
      <c r="GB154" s="97">
        <v>627.72</v>
      </c>
      <c r="GC154" s="97"/>
      <c r="GD154" s="98">
        <v>394.72</v>
      </c>
      <c r="GE154" s="84" t="s">
        <v>1025</v>
      </c>
      <c r="GF154" s="87">
        <v>0.20296738314152901</v>
      </c>
      <c r="GG154" s="97">
        <v>566.66</v>
      </c>
      <c r="GH154" s="97">
        <v>566.42999999999995</v>
      </c>
      <c r="GI154" s="97">
        <v>413.47</v>
      </c>
      <c r="GJ154" s="97">
        <v>403.65</v>
      </c>
      <c r="GK154" s="97"/>
      <c r="GL154" s="98">
        <v>395.08</v>
      </c>
      <c r="GM154" s="84" t="s">
        <v>1026</v>
      </c>
      <c r="GN154" s="87">
        <v>9.8228932349734302E-2</v>
      </c>
      <c r="GO154" s="97">
        <v>594.97</v>
      </c>
      <c r="GP154" s="97">
        <v>791.68</v>
      </c>
      <c r="GQ154" s="97">
        <v>496.94</v>
      </c>
      <c r="GR154" s="97">
        <v>428.18</v>
      </c>
      <c r="GS154" s="97"/>
      <c r="GT154" s="98"/>
      <c r="GU154" s="84" t="s">
        <v>1027</v>
      </c>
      <c r="GV154" s="87">
        <v>1</v>
      </c>
      <c r="GW154" s="97">
        <v>520.19000000000005</v>
      </c>
      <c r="GX154" s="97">
        <v>518.23</v>
      </c>
      <c r="GY154" s="97">
        <v>553.70000000000005</v>
      </c>
      <c r="GZ154" s="97"/>
      <c r="HA154" s="97"/>
      <c r="HB154" s="98">
        <v>430.9</v>
      </c>
      <c r="HC154" s="84" t="s">
        <v>1028</v>
      </c>
      <c r="HD154" s="87">
        <v>1</v>
      </c>
      <c r="HE154" s="97">
        <v>585.52</v>
      </c>
      <c r="HF154" s="97">
        <v>581.52</v>
      </c>
      <c r="HG154" s="97"/>
      <c r="HH154" s="97">
        <v>403.95</v>
      </c>
      <c r="HI154" s="97">
        <v>397.31</v>
      </c>
      <c r="HJ154" s="98">
        <v>421.72</v>
      </c>
      <c r="HK154" s="99"/>
      <c r="HL154" s="87"/>
      <c r="HM154" s="97"/>
      <c r="HN154" s="97"/>
      <c r="HO154" s="97"/>
      <c r="HP154" s="97"/>
      <c r="HQ154" s="97"/>
      <c r="HR154" s="98"/>
    </row>
    <row r="155" spans="1:226" x14ac:dyDescent="0.35">
      <c r="A155" s="100">
        <v>44312</v>
      </c>
      <c r="B155" s="101" t="s">
        <v>1000</v>
      </c>
      <c r="C155" s="102">
        <v>594.53525902425122</v>
      </c>
      <c r="D155" s="102">
        <v>592.05826184250759</v>
      </c>
      <c r="E155" s="102">
        <v>515.96326571884003</v>
      </c>
      <c r="F155" s="102">
        <v>447.58393863900835</v>
      </c>
      <c r="G155" s="102">
        <v>343.95148965359556</v>
      </c>
      <c r="H155" s="103">
        <v>386.54897165869289</v>
      </c>
      <c r="I155" s="101" t="s">
        <v>1001</v>
      </c>
      <c r="J155" s="102">
        <v>599.91209994069766</v>
      </c>
      <c r="K155" s="102">
        <v>586.63475819720873</v>
      </c>
      <c r="L155" s="102">
        <v>513.33933590109291</v>
      </c>
      <c r="M155" s="102">
        <v>444.63920773917152</v>
      </c>
      <c r="N155" s="102">
        <v>323.74</v>
      </c>
      <c r="O155" s="103">
        <v>414.05391379226853</v>
      </c>
      <c r="P155" s="84" t="s">
        <v>1002</v>
      </c>
      <c r="Q155" s="97">
        <v>537.4</v>
      </c>
      <c r="R155" s="97">
        <v>569.87</v>
      </c>
      <c r="S155" s="97">
        <v>462.67</v>
      </c>
      <c r="T155" s="97">
        <v>398</v>
      </c>
      <c r="U155" s="97"/>
      <c r="V155" s="98"/>
      <c r="W155" s="84" t="s">
        <v>1003</v>
      </c>
      <c r="X155" s="97">
        <v>573.83000000000004</v>
      </c>
      <c r="Y155" s="97">
        <v>573.30999999999995</v>
      </c>
      <c r="Z155" s="97">
        <v>456.47</v>
      </c>
      <c r="AA155" s="97">
        <v>356.45</v>
      </c>
      <c r="AB155" s="97"/>
      <c r="AC155" s="98">
        <v>453.72</v>
      </c>
      <c r="AD155" s="84" t="s">
        <v>1004</v>
      </c>
      <c r="AE155" s="87">
        <v>0.51129972389814904</v>
      </c>
      <c r="AF155" s="97">
        <v>496.81</v>
      </c>
      <c r="AG155" s="97">
        <v>506.4</v>
      </c>
      <c r="AH155" s="97">
        <v>393.53</v>
      </c>
      <c r="AI155" s="97"/>
      <c r="AJ155" s="97"/>
      <c r="AK155" s="98">
        <v>344.22</v>
      </c>
      <c r="AL155" s="88" t="s">
        <v>1005</v>
      </c>
      <c r="AM155" s="89">
        <v>1</v>
      </c>
      <c r="AN155" s="97">
        <v>576.69000000000005</v>
      </c>
      <c r="AO155" s="97">
        <v>622.11</v>
      </c>
      <c r="AP155" s="97">
        <v>564.17999999999995</v>
      </c>
      <c r="AQ155" s="97">
        <v>676.23</v>
      </c>
      <c r="AR155" s="97"/>
      <c r="AS155" s="98"/>
      <c r="AT155" s="84" t="s">
        <v>1006</v>
      </c>
      <c r="AU155" s="87">
        <v>3.8749176579997699E-2</v>
      </c>
      <c r="AV155" s="97">
        <v>513.75</v>
      </c>
      <c r="AW155" s="97">
        <v>564.38</v>
      </c>
      <c r="AX155" s="97">
        <v>438.68</v>
      </c>
      <c r="AY155" s="97"/>
      <c r="AZ155" s="97"/>
      <c r="BA155" s="98">
        <v>364.51</v>
      </c>
      <c r="BB155" s="84" t="s">
        <v>1007</v>
      </c>
      <c r="BC155" s="97">
        <v>624.49</v>
      </c>
      <c r="BD155" s="97">
        <v>630.44000000000005</v>
      </c>
      <c r="BE155" s="97">
        <v>524.36</v>
      </c>
      <c r="BF155" s="97"/>
      <c r="BG155" s="97"/>
      <c r="BH155" s="98">
        <v>493.91</v>
      </c>
      <c r="BI155" s="84" t="s">
        <v>1008</v>
      </c>
      <c r="BJ155" s="87">
        <v>0.134477286786262</v>
      </c>
      <c r="BK155" s="97">
        <v>680.86</v>
      </c>
      <c r="BL155" s="97">
        <v>627.87</v>
      </c>
      <c r="BM155" s="97">
        <v>736.53</v>
      </c>
      <c r="BN155" s="97">
        <v>642.79999999999995</v>
      </c>
      <c r="BO155" s="97"/>
      <c r="BP155" s="98"/>
      <c r="BQ155" s="84" t="s">
        <v>1009</v>
      </c>
      <c r="BR155" s="87">
        <v>1</v>
      </c>
      <c r="BS155" s="97">
        <v>582.83000000000004</v>
      </c>
      <c r="BT155" s="97">
        <v>626.33000000000004</v>
      </c>
      <c r="BU155" s="97">
        <v>647</v>
      </c>
      <c r="BV155" s="97"/>
      <c r="BW155" s="97"/>
      <c r="BX155" s="98">
        <v>359.5</v>
      </c>
      <c r="BY155" s="84" t="s">
        <v>1010</v>
      </c>
      <c r="BZ155" s="97">
        <v>623.54999999999995</v>
      </c>
      <c r="CA155" s="97">
        <v>599.08000000000004</v>
      </c>
      <c r="CB155" s="97">
        <v>459.14</v>
      </c>
      <c r="CC155" s="97">
        <v>400.41</v>
      </c>
      <c r="CD155" s="97"/>
      <c r="CE155" s="98">
        <v>566.36</v>
      </c>
      <c r="CF155" s="84" t="s">
        <v>1011</v>
      </c>
      <c r="CG155" s="97">
        <v>587.27</v>
      </c>
      <c r="CH155" s="97">
        <v>679</v>
      </c>
      <c r="CI155" s="97">
        <v>512.67999999999995</v>
      </c>
      <c r="CJ155" s="97"/>
      <c r="CK155" s="97"/>
      <c r="CL155" s="98"/>
      <c r="CM155" s="84" t="s">
        <v>1012</v>
      </c>
      <c r="CN155" s="97">
        <v>576.04999999999995</v>
      </c>
      <c r="CO155" s="97">
        <v>539.77</v>
      </c>
      <c r="CP155" s="97">
        <v>548.1</v>
      </c>
      <c r="CQ155" s="97">
        <v>426.6</v>
      </c>
      <c r="CR155" s="97"/>
      <c r="CS155" s="98">
        <v>587.66999999999996</v>
      </c>
      <c r="CT155" s="84" t="s">
        <v>1013</v>
      </c>
      <c r="CU155" s="97">
        <v>578.84</v>
      </c>
      <c r="CV155" s="97">
        <v>641.95000000000005</v>
      </c>
      <c r="CW155" s="97">
        <v>483.51</v>
      </c>
      <c r="CX155" s="97">
        <v>442.64</v>
      </c>
      <c r="CY155" s="97"/>
      <c r="CZ155" s="98"/>
      <c r="DA155" s="84" t="s">
        <v>1014</v>
      </c>
      <c r="DB155" s="87">
        <v>0.132184211917729</v>
      </c>
      <c r="DC155" s="97">
        <v>586.37</v>
      </c>
      <c r="DD155" s="97">
        <v>631.30999999999995</v>
      </c>
      <c r="DE155" s="97">
        <v>445.01</v>
      </c>
      <c r="DF155" s="97">
        <v>548.42999999999995</v>
      </c>
      <c r="DG155" s="97"/>
      <c r="DH155" s="98">
        <v>509.78</v>
      </c>
      <c r="DI155" s="84" t="s">
        <v>1015</v>
      </c>
      <c r="DJ155" s="87">
        <v>2.7525461051472601E-3</v>
      </c>
      <c r="DK155" s="97">
        <v>578.79999999999995</v>
      </c>
      <c r="DL155" s="97">
        <v>598.77</v>
      </c>
      <c r="DM155" s="97">
        <v>598.77</v>
      </c>
      <c r="DN155" s="97">
        <v>523.65</v>
      </c>
      <c r="DO155" s="97"/>
      <c r="DP155" s="98">
        <v>481.79</v>
      </c>
      <c r="DQ155" s="84" t="s">
        <v>1016</v>
      </c>
      <c r="DR155" s="97">
        <v>548.53</v>
      </c>
      <c r="DS155" s="97">
        <v>570.23</v>
      </c>
      <c r="DT155" s="97">
        <v>426.71</v>
      </c>
      <c r="DU155" s="97">
        <v>457.92</v>
      </c>
      <c r="DV155" s="97"/>
      <c r="DW155" s="98"/>
      <c r="DX155" s="84" t="s">
        <v>1017</v>
      </c>
      <c r="DY155" s="97">
        <v>564.23</v>
      </c>
      <c r="DZ155" s="97">
        <v>560.96</v>
      </c>
      <c r="EA155" s="97">
        <v>611.30999999999995</v>
      </c>
      <c r="EB155" s="97">
        <v>470.72</v>
      </c>
      <c r="EC155" s="97"/>
      <c r="ED155" s="98">
        <v>396.33</v>
      </c>
      <c r="EE155" s="84" t="s">
        <v>1018</v>
      </c>
      <c r="EF155" s="87">
        <v>1</v>
      </c>
      <c r="EG155" s="97">
        <v>539.97</v>
      </c>
      <c r="EH155" s="97">
        <v>530.79999999999995</v>
      </c>
      <c r="EI155" s="97">
        <v>433.35</v>
      </c>
      <c r="EJ155" s="97"/>
      <c r="EK155" s="97">
        <v>323.74</v>
      </c>
      <c r="EL155" s="98">
        <v>317.89</v>
      </c>
      <c r="EM155" s="84" t="s">
        <v>1019</v>
      </c>
      <c r="EN155" s="97">
        <v>577.71</v>
      </c>
      <c r="EO155" s="97">
        <v>579.34</v>
      </c>
      <c r="EP155" s="97">
        <v>478.56</v>
      </c>
      <c r="EQ155" s="97"/>
      <c r="ER155" s="97"/>
      <c r="ES155" s="98">
        <v>448.27</v>
      </c>
      <c r="ET155" s="84" t="s">
        <v>1020</v>
      </c>
      <c r="EU155" s="87">
        <v>1</v>
      </c>
      <c r="EV155" s="97">
        <v>545.79999999999995</v>
      </c>
      <c r="EW155" s="97">
        <v>554.54</v>
      </c>
      <c r="EX155" s="97">
        <v>554.53</v>
      </c>
      <c r="EY155" s="97"/>
      <c r="EZ155" s="97"/>
      <c r="FA155" s="98">
        <v>353.03</v>
      </c>
      <c r="FB155" s="84" t="s">
        <v>1021</v>
      </c>
      <c r="FC155" s="97">
        <v>586.21</v>
      </c>
      <c r="FD155" s="97">
        <v>553.02</v>
      </c>
      <c r="FE155" s="97">
        <v>615.37</v>
      </c>
      <c r="FF155" s="97"/>
      <c r="FG155" s="97"/>
      <c r="FH155" s="98"/>
      <c r="FI155" s="84" t="s">
        <v>1022</v>
      </c>
      <c r="FJ155" s="97">
        <v>635.88</v>
      </c>
      <c r="FK155" s="97">
        <v>623.21</v>
      </c>
      <c r="FL155" s="97">
        <v>497.59</v>
      </c>
      <c r="FM155" s="97">
        <v>457.64</v>
      </c>
      <c r="FN155" s="97"/>
      <c r="FO155" s="98">
        <v>407.9</v>
      </c>
      <c r="FP155" s="84" t="s">
        <v>1023</v>
      </c>
      <c r="FQ155" s="87">
        <v>0.21943780035548899</v>
      </c>
      <c r="FR155" s="97">
        <v>576.6</v>
      </c>
      <c r="FS155" s="97">
        <v>607.41999999999996</v>
      </c>
      <c r="FT155" s="97">
        <v>539.9</v>
      </c>
      <c r="FU155" s="97">
        <v>411.01</v>
      </c>
      <c r="FV155" s="97">
        <v>345.44</v>
      </c>
      <c r="FW155" s="98">
        <v>349.96</v>
      </c>
      <c r="FX155" s="84" t="s">
        <v>1024</v>
      </c>
      <c r="FY155" s="97">
        <v>622.26</v>
      </c>
      <c r="FZ155" s="97">
        <v>598.03</v>
      </c>
      <c r="GA155" s="97">
        <v>556.33000000000004</v>
      </c>
      <c r="GB155" s="97">
        <v>628.52</v>
      </c>
      <c r="GC155" s="97"/>
      <c r="GD155" s="98">
        <v>393.09</v>
      </c>
      <c r="GE155" s="84" t="s">
        <v>1025</v>
      </c>
      <c r="GF155" s="87">
        <v>0.20311579631547899</v>
      </c>
      <c r="GG155" s="97">
        <v>567.41999999999996</v>
      </c>
      <c r="GH155" s="97">
        <v>575.11</v>
      </c>
      <c r="GI155" s="97">
        <v>385.93</v>
      </c>
      <c r="GJ155" s="97">
        <v>500.15</v>
      </c>
      <c r="GK155" s="97"/>
      <c r="GL155" s="98">
        <v>402.53</v>
      </c>
      <c r="GM155" s="84" t="s">
        <v>1026</v>
      </c>
      <c r="GN155" s="87">
        <v>9.8708887748252899E-2</v>
      </c>
      <c r="GO155" s="97">
        <v>589.66999999999996</v>
      </c>
      <c r="GP155" s="97">
        <v>775.64</v>
      </c>
      <c r="GQ155" s="97">
        <v>491.55</v>
      </c>
      <c r="GR155" s="97">
        <v>430.77</v>
      </c>
      <c r="GS155" s="97"/>
      <c r="GT155" s="98"/>
      <c r="GU155" s="84" t="s">
        <v>1027</v>
      </c>
      <c r="GV155" s="87">
        <v>1</v>
      </c>
      <c r="GW155" s="97">
        <v>515.35</v>
      </c>
      <c r="GX155" s="97">
        <v>511.72</v>
      </c>
      <c r="GY155" s="97">
        <v>549.66</v>
      </c>
      <c r="GZ155" s="97"/>
      <c r="HA155" s="97"/>
      <c r="HB155" s="98">
        <v>428.7</v>
      </c>
      <c r="HC155" s="84" t="s">
        <v>1028</v>
      </c>
      <c r="HD155" s="87">
        <v>1</v>
      </c>
      <c r="HE155" s="97">
        <v>583.85</v>
      </c>
      <c r="HF155" s="97">
        <v>580.67999999999995</v>
      </c>
      <c r="HG155" s="97"/>
      <c r="HH155" s="97">
        <v>406.66</v>
      </c>
      <c r="HI155" s="97">
        <v>400.22</v>
      </c>
      <c r="HJ155" s="98">
        <v>419.22</v>
      </c>
      <c r="HK155" s="99"/>
      <c r="HL155" s="87"/>
      <c r="HM155" s="97"/>
      <c r="HN155" s="97"/>
      <c r="HO155" s="97"/>
      <c r="HP155" s="97"/>
      <c r="HQ155" s="97"/>
      <c r="HR155" s="98"/>
    </row>
    <row r="156" spans="1:226" x14ac:dyDescent="0.35">
      <c r="A156" s="100">
        <v>44305</v>
      </c>
      <c r="B156" s="101" t="s">
        <v>1000</v>
      </c>
      <c r="C156" s="102">
        <v>593.53395630844079</v>
      </c>
      <c r="D156" s="102">
        <v>590.61184446970196</v>
      </c>
      <c r="E156" s="102">
        <v>514.6635663326382</v>
      </c>
      <c r="F156" s="102">
        <v>452.49544313307945</v>
      </c>
      <c r="G156" s="102">
        <v>344.65004344346636</v>
      </c>
      <c r="H156" s="103">
        <v>388.88506609799498</v>
      </c>
      <c r="I156" s="101" t="s">
        <v>1001</v>
      </c>
      <c r="J156" s="102">
        <v>598.13197721122469</v>
      </c>
      <c r="K156" s="102">
        <v>584.42977395040236</v>
      </c>
      <c r="L156" s="102">
        <v>511.83352566990521</v>
      </c>
      <c r="M156" s="102">
        <v>451.09095843340435</v>
      </c>
      <c r="N156" s="102">
        <v>323.74</v>
      </c>
      <c r="O156" s="103">
        <v>415.25290410421871</v>
      </c>
      <c r="P156" s="84" t="s">
        <v>1002</v>
      </c>
      <c r="Q156" s="97">
        <v>531.55999999999995</v>
      </c>
      <c r="R156" s="97">
        <v>568.20000000000005</v>
      </c>
      <c r="S156" s="97">
        <v>465.94</v>
      </c>
      <c r="T156" s="97">
        <v>392</v>
      </c>
      <c r="U156" s="97"/>
      <c r="V156" s="98"/>
      <c r="W156" s="84" t="s">
        <v>1003</v>
      </c>
      <c r="X156" s="97">
        <v>569.16</v>
      </c>
      <c r="Y156" s="97">
        <v>574.96</v>
      </c>
      <c r="Z156" s="97">
        <v>465.9</v>
      </c>
      <c r="AA156" s="97">
        <v>356.45</v>
      </c>
      <c r="AB156" s="97"/>
      <c r="AC156" s="98">
        <v>472.73</v>
      </c>
      <c r="AD156" s="84" t="s">
        <v>1004</v>
      </c>
      <c r="AE156" s="87">
        <v>0.51129972389814904</v>
      </c>
      <c r="AF156" s="97">
        <v>497.28</v>
      </c>
      <c r="AG156" s="97">
        <v>503.03</v>
      </c>
      <c r="AH156" s="97">
        <v>397.28</v>
      </c>
      <c r="AI156" s="97"/>
      <c r="AJ156" s="97"/>
      <c r="AK156" s="98">
        <v>344.65</v>
      </c>
      <c r="AL156" s="88" t="s">
        <v>1005</v>
      </c>
      <c r="AM156" s="89">
        <v>1</v>
      </c>
      <c r="AN156" s="97">
        <v>558.62</v>
      </c>
      <c r="AO156" s="97">
        <v>617.91999999999996</v>
      </c>
      <c r="AP156" s="97">
        <v>562.77</v>
      </c>
      <c r="AQ156" s="97">
        <v>676.23</v>
      </c>
      <c r="AR156" s="97"/>
      <c r="AS156" s="98"/>
      <c r="AT156" s="84" t="s">
        <v>1006</v>
      </c>
      <c r="AU156" s="87">
        <v>3.8605566922750301E-2</v>
      </c>
      <c r="AV156" s="97">
        <v>510.6</v>
      </c>
      <c r="AW156" s="97">
        <v>562.29</v>
      </c>
      <c r="AX156" s="97">
        <v>438.78</v>
      </c>
      <c r="AY156" s="97"/>
      <c r="AZ156" s="97"/>
      <c r="BA156" s="98">
        <v>367.88</v>
      </c>
      <c r="BB156" s="84" t="s">
        <v>1007</v>
      </c>
      <c r="BC156" s="97">
        <v>627.85</v>
      </c>
      <c r="BD156" s="97">
        <v>630.44000000000005</v>
      </c>
      <c r="BE156" s="97">
        <v>516.79999999999995</v>
      </c>
      <c r="BF156" s="97"/>
      <c r="BG156" s="97"/>
      <c r="BH156" s="98">
        <v>493.91</v>
      </c>
      <c r="BI156" s="84" t="s">
        <v>1008</v>
      </c>
      <c r="BJ156" s="87">
        <v>0.13447367005540301</v>
      </c>
      <c r="BK156" s="97">
        <v>680.84</v>
      </c>
      <c r="BL156" s="97">
        <v>638.62</v>
      </c>
      <c r="BM156" s="97">
        <v>736.51</v>
      </c>
      <c r="BN156" s="97">
        <v>642.78</v>
      </c>
      <c r="BO156" s="97"/>
      <c r="BP156" s="98"/>
      <c r="BQ156" s="84" t="s">
        <v>1009</v>
      </c>
      <c r="BR156" s="87">
        <v>1</v>
      </c>
      <c r="BS156" s="97">
        <v>582.83000000000004</v>
      </c>
      <c r="BT156" s="97">
        <v>626.33000000000004</v>
      </c>
      <c r="BU156" s="97">
        <v>650.33000000000004</v>
      </c>
      <c r="BV156" s="97"/>
      <c r="BW156" s="97"/>
      <c r="BX156" s="98">
        <v>359.5</v>
      </c>
      <c r="BY156" s="84" t="s">
        <v>1010</v>
      </c>
      <c r="BZ156" s="97">
        <v>618.14</v>
      </c>
      <c r="CA156" s="97">
        <v>596.05999999999995</v>
      </c>
      <c r="CB156" s="97">
        <v>458.93</v>
      </c>
      <c r="CC156" s="97">
        <v>414.11</v>
      </c>
      <c r="CD156" s="97"/>
      <c r="CE156" s="98">
        <v>565.67999999999995</v>
      </c>
      <c r="CF156" s="84" t="s">
        <v>1011</v>
      </c>
      <c r="CG156" s="97">
        <v>584.04</v>
      </c>
      <c r="CH156" s="97">
        <v>683.03</v>
      </c>
      <c r="CI156" s="97">
        <v>520.72</v>
      </c>
      <c r="CJ156" s="97"/>
      <c r="CK156" s="97"/>
      <c r="CL156" s="98"/>
      <c r="CM156" s="84" t="s">
        <v>1012</v>
      </c>
      <c r="CN156" s="97">
        <v>572.29</v>
      </c>
      <c r="CO156" s="97">
        <v>534.08000000000004</v>
      </c>
      <c r="CP156" s="97">
        <v>549.47</v>
      </c>
      <c r="CQ156" s="97">
        <v>429.73</v>
      </c>
      <c r="CR156" s="97"/>
      <c r="CS156" s="98">
        <v>584.28</v>
      </c>
      <c r="CT156" s="84" t="s">
        <v>1013</v>
      </c>
      <c r="CU156" s="97">
        <v>578.74</v>
      </c>
      <c r="CV156" s="97">
        <v>643.66999999999996</v>
      </c>
      <c r="CW156" s="97">
        <v>484.42</v>
      </c>
      <c r="CX156" s="97">
        <v>436.86</v>
      </c>
      <c r="CY156" s="97"/>
      <c r="CZ156" s="98"/>
      <c r="DA156" s="84" t="s">
        <v>1014</v>
      </c>
      <c r="DB156" s="87">
        <v>0.132077714527228</v>
      </c>
      <c r="DC156" s="97">
        <v>575.86</v>
      </c>
      <c r="DD156" s="97">
        <v>621.92999999999995</v>
      </c>
      <c r="DE156" s="97">
        <v>434.4</v>
      </c>
      <c r="DF156" s="97">
        <v>534.78</v>
      </c>
      <c r="DG156" s="97"/>
      <c r="DH156" s="98">
        <v>503.98</v>
      </c>
      <c r="DI156" s="84" t="s">
        <v>1015</v>
      </c>
      <c r="DJ156" s="87">
        <v>2.77600421952641E-3</v>
      </c>
      <c r="DK156" s="97">
        <v>574.44000000000005</v>
      </c>
      <c r="DL156" s="97">
        <v>596.59</v>
      </c>
      <c r="DM156" s="97">
        <v>596.59</v>
      </c>
      <c r="DN156" s="97">
        <v>528.11</v>
      </c>
      <c r="DO156" s="97"/>
      <c r="DP156" s="98">
        <v>482.82</v>
      </c>
      <c r="DQ156" s="84" t="s">
        <v>1016</v>
      </c>
      <c r="DR156" s="97">
        <v>547.63</v>
      </c>
      <c r="DS156" s="97">
        <v>570.23</v>
      </c>
      <c r="DT156" s="97">
        <v>425.61</v>
      </c>
      <c r="DU156" s="97">
        <v>469.84</v>
      </c>
      <c r="DV156" s="97"/>
      <c r="DW156" s="98"/>
      <c r="DX156" s="84" t="s">
        <v>1017</v>
      </c>
      <c r="DY156" s="97">
        <v>562.13</v>
      </c>
      <c r="DZ156" s="97">
        <v>559.37</v>
      </c>
      <c r="EA156" s="97">
        <v>612.22</v>
      </c>
      <c r="EB156" s="97">
        <v>479.17</v>
      </c>
      <c r="EC156" s="97"/>
      <c r="ED156" s="98">
        <v>396.05</v>
      </c>
      <c r="EE156" s="84" t="s">
        <v>1018</v>
      </c>
      <c r="EF156" s="87">
        <v>1</v>
      </c>
      <c r="EG156" s="97">
        <v>539.48</v>
      </c>
      <c r="EH156" s="97">
        <v>531.6</v>
      </c>
      <c r="EI156" s="97">
        <v>436.48</v>
      </c>
      <c r="EJ156" s="97"/>
      <c r="EK156" s="97">
        <v>323.74</v>
      </c>
      <c r="EL156" s="98">
        <v>323.89999999999998</v>
      </c>
      <c r="EM156" s="84" t="s">
        <v>1019</v>
      </c>
      <c r="EN156" s="97">
        <v>577.71</v>
      </c>
      <c r="EO156" s="97">
        <v>563.1</v>
      </c>
      <c r="EP156" s="97">
        <v>464.52</v>
      </c>
      <c r="EQ156" s="97"/>
      <c r="ER156" s="97"/>
      <c r="ES156" s="98">
        <v>448.27</v>
      </c>
      <c r="ET156" s="84" t="s">
        <v>1020</v>
      </c>
      <c r="EU156" s="87">
        <v>1</v>
      </c>
      <c r="EV156" s="97">
        <v>546.21</v>
      </c>
      <c r="EW156" s="97">
        <v>554.95000000000005</v>
      </c>
      <c r="EX156" s="97">
        <v>554.95000000000005</v>
      </c>
      <c r="EY156" s="97"/>
      <c r="EZ156" s="97"/>
      <c r="FA156" s="98">
        <v>355.1</v>
      </c>
      <c r="FB156" s="84" t="s">
        <v>1021</v>
      </c>
      <c r="FC156" s="97">
        <v>586.21</v>
      </c>
      <c r="FD156" s="97">
        <v>553.02</v>
      </c>
      <c r="FE156" s="97">
        <v>615.37</v>
      </c>
      <c r="FF156" s="97"/>
      <c r="FG156" s="97"/>
      <c r="FH156" s="98"/>
      <c r="FI156" s="84" t="s">
        <v>1022</v>
      </c>
      <c r="FJ156" s="97">
        <v>626.79</v>
      </c>
      <c r="FK156" s="97">
        <v>619.91</v>
      </c>
      <c r="FL156" s="97">
        <v>503.38</v>
      </c>
      <c r="FM156" s="97">
        <v>468.64</v>
      </c>
      <c r="FN156" s="97"/>
      <c r="FO156" s="98">
        <v>419.47</v>
      </c>
      <c r="FP156" s="84" t="s">
        <v>1023</v>
      </c>
      <c r="FQ156" s="87">
        <v>0.219910716249203</v>
      </c>
      <c r="FR156" s="97">
        <v>577.24</v>
      </c>
      <c r="FS156" s="97">
        <v>608.48</v>
      </c>
      <c r="FT156" s="97">
        <v>544.12</v>
      </c>
      <c r="FU156" s="97">
        <v>411.58</v>
      </c>
      <c r="FV156" s="97">
        <v>346.19</v>
      </c>
      <c r="FW156" s="98">
        <v>354.07</v>
      </c>
      <c r="FX156" s="84" t="s">
        <v>1024</v>
      </c>
      <c r="FY156" s="97">
        <v>613.32000000000005</v>
      </c>
      <c r="FZ156" s="97">
        <v>593.15</v>
      </c>
      <c r="GA156" s="97">
        <v>551.45000000000005</v>
      </c>
      <c r="GB156" s="97">
        <v>613.66</v>
      </c>
      <c r="GC156" s="97"/>
      <c r="GD156" s="98">
        <v>393.9</v>
      </c>
      <c r="GE156" s="84" t="s">
        <v>1025</v>
      </c>
      <c r="GF156" s="87">
        <v>0.20300446609825401</v>
      </c>
      <c r="GG156" s="97">
        <v>571.4</v>
      </c>
      <c r="GH156" s="97">
        <v>576.9</v>
      </c>
      <c r="GI156" s="97">
        <v>421.28</v>
      </c>
      <c r="GJ156" s="97">
        <v>390.87</v>
      </c>
      <c r="GK156" s="97"/>
      <c r="GL156" s="98">
        <v>402.05</v>
      </c>
      <c r="GM156" s="84" t="s">
        <v>1026</v>
      </c>
      <c r="GN156" s="87">
        <v>9.9024607614992294E-2</v>
      </c>
      <c r="GO156" s="97">
        <v>602.72</v>
      </c>
      <c r="GP156" s="97">
        <v>786.84</v>
      </c>
      <c r="GQ156" s="97">
        <v>497.24</v>
      </c>
      <c r="GR156" s="97">
        <v>440.96</v>
      </c>
      <c r="GS156" s="97"/>
      <c r="GT156" s="98"/>
      <c r="GU156" s="84" t="s">
        <v>1027</v>
      </c>
      <c r="GV156" s="87">
        <v>1</v>
      </c>
      <c r="GW156" s="97">
        <v>515.94000000000005</v>
      </c>
      <c r="GX156" s="97">
        <v>507.25</v>
      </c>
      <c r="GY156" s="97">
        <v>548.39</v>
      </c>
      <c r="GZ156" s="97"/>
      <c r="HA156" s="97"/>
      <c r="HB156" s="98">
        <v>428.36</v>
      </c>
      <c r="HC156" s="84" t="s">
        <v>1028</v>
      </c>
      <c r="HD156" s="87">
        <v>1</v>
      </c>
      <c r="HE156" s="97">
        <v>583.85</v>
      </c>
      <c r="HF156" s="97">
        <v>581.52</v>
      </c>
      <c r="HG156" s="97"/>
      <c r="HH156" s="97">
        <v>395.19</v>
      </c>
      <c r="HI156" s="97">
        <v>388.55</v>
      </c>
      <c r="HJ156" s="98">
        <v>429.22</v>
      </c>
      <c r="HK156" s="99"/>
      <c r="HL156" s="87"/>
      <c r="HM156" s="97"/>
      <c r="HN156" s="97"/>
      <c r="HO156" s="97"/>
      <c r="HP156" s="97"/>
      <c r="HQ156" s="97"/>
      <c r="HR156" s="98"/>
    </row>
    <row r="157" spans="1:226" x14ac:dyDescent="0.35">
      <c r="A157" s="100">
        <v>44298</v>
      </c>
      <c r="B157" s="101" t="s">
        <v>1000</v>
      </c>
      <c r="C157" s="102">
        <v>589.47996925960979</v>
      </c>
      <c r="D157" s="102">
        <v>589.58058060437077</v>
      </c>
      <c r="E157" s="102">
        <v>507.53925914112193</v>
      </c>
      <c r="F157" s="102">
        <v>445.42587920857227</v>
      </c>
      <c r="G157" s="102">
        <v>346.26137418543505</v>
      </c>
      <c r="H157" s="103">
        <v>391.36405608397109</v>
      </c>
      <c r="I157" s="101" t="s">
        <v>1001</v>
      </c>
      <c r="J157" s="102">
        <v>593.4688030028617</v>
      </c>
      <c r="K157" s="102">
        <v>583.1990373405738</v>
      </c>
      <c r="L157" s="102">
        <v>504.49228303021385</v>
      </c>
      <c r="M157" s="102">
        <v>444.53962046242793</v>
      </c>
      <c r="N157" s="102">
        <v>323.74</v>
      </c>
      <c r="O157" s="103">
        <v>415.8410711325634</v>
      </c>
      <c r="P157" s="84" t="s">
        <v>1002</v>
      </c>
      <c r="Q157" s="97">
        <v>525.73</v>
      </c>
      <c r="R157" s="97">
        <v>564.04</v>
      </c>
      <c r="S157" s="97">
        <v>456.28</v>
      </c>
      <c r="T157" s="97">
        <v>390</v>
      </c>
      <c r="U157" s="97"/>
      <c r="V157" s="98"/>
      <c r="W157" s="84" t="s">
        <v>1003</v>
      </c>
      <c r="X157" s="97">
        <v>561.44000000000005</v>
      </c>
      <c r="Y157" s="97">
        <v>574.26</v>
      </c>
      <c r="Z157" s="97">
        <v>446.89</v>
      </c>
      <c r="AA157" s="97">
        <v>342.92</v>
      </c>
      <c r="AB157" s="97"/>
      <c r="AC157" s="98">
        <v>472.73</v>
      </c>
      <c r="AD157" s="84" t="s">
        <v>1004</v>
      </c>
      <c r="AE157" s="87">
        <v>0.51129972389814904</v>
      </c>
      <c r="AF157" s="97">
        <v>494.47</v>
      </c>
      <c r="AG157" s="97">
        <v>503.08</v>
      </c>
      <c r="AH157" s="97">
        <v>389.61</v>
      </c>
      <c r="AI157" s="97"/>
      <c r="AJ157" s="97"/>
      <c r="AK157" s="98">
        <v>343.8</v>
      </c>
      <c r="AL157" s="88" t="s">
        <v>1005</v>
      </c>
      <c r="AM157" s="89">
        <v>1</v>
      </c>
      <c r="AN157" s="97">
        <v>555.44000000000005</v>
      </c>
      <c r="AO157" s="97">
        <v>616.34</v>
      </c>
      <c r="AP157" s="97">
        <v>562.63</v>
      </c>
      <c r="AQ157" s="97">
        <v>676.23</v>
      </c>
      <c r="AR157" s="97"/>
      <c r="AS157" s="98"/>
      <c r="AT157" s="84" t="s">
        <v>1006</v>
      </c>
      <c r="AU157" s="87">
        <v>3.8415735085090899E-2</v>
      </c>
      <c r="AV157" s="97">
        <v>507.08</v>
      </c>
      <c r="AW157" s="97">
        <v>559.80999999999995</v>
      </c>
      <c r="AX157" s="97">
        <v>434.69</v>
      </c>
      <c r="AY157" s="97"/>
      <c r="AZ157" s="97"/>
      <c r="BA157" s="98">
        <v>366.23</v>
      </c>
      <c r="BB157" s="84" t="s">
        <v>1007</v>
      </c>
      <c r="BC157" s="97">
        <v>620.29</v>
      </c>
      <c r="BD157" s="97">
        <v>628.76</v>
      </c>
      <c r="BE157" s="97">
        <v>510.92</v>
      </c>
      <c r="BF157" s="97"/>
      <c r="BG157" s="97"/>
      <c r="BH157" s="98">
        <v>491.39</v>
      </c>
      <c r="BI157" s="84" t="s">
        <v>1008</v>
      </c>
      <c r="BJ157" s="87">
        <v>0.134464629079321</v>
      </c>
      <c r="BK157" s="97">
        <v>670.04</v>
      </c>
      <c r="BL157" s="97">
        <v>627.82000000000005</v>
      </c>
      <c r="BM157" s="97">
        <v>725.71</v>
      </c>
      <c r="BN157" s="97">
        <v>642.74</v>
      </c>
      <c r="BO157" s="97"/>
      <c r="BP157" s="98"/>
      <c r="BQ157" s="84" t="s">
        <v>1009</v>
      </c>
      <c r="BR157" s="87">
        <v>1</v>
      </c>
      <c r="BS157" s="97">
        <v>582.83000000000004</v>
      </c>
      <c r="BT157" s="97">
        <v>626.33000000000004</v>
      </c>
      <c r="BU157" s="97">
        <v>647</v>
      </c>
      <c r="BV157" s="97"/>
      <c r="BW157" s="97"/>
      <c r="BX157" s="98">
        <v>359.5</v>
      </c>
      <c r="BY157" s="84" t="s">
        <v>1010</v>
      </c>
      <c r="BZ157" s="97">
        <v>614.44000000000005</v>
      </c>
      <c r="CA157" s="97">
        <v>595.4</v>
      </c>
      <c r="CB157" s="97">
        <v>454.79</v>
      </c>
      <c r="CC157" s="97">
        <v>409.79</v>
      </c>
      <c r="CD157" s="97"/>
      <c r="CE157" s="98">
        <v>564.86</v>
      </c>
      <c r="CF157" s="84" t="s">
        <v>1011</v>
      </c>
      <c r="CG157" s="97">
        <v>596.14</v>
      </c>
      <c r="CH157" s="97">
        <v>697.54</v>
      </c>
      <c r="CI157" s="97">
        <v>504.46</v>
      </c>
      <c r="CJ157" s="97"/>
      <c r="CK157" s="97"/>
      <c r="CL157" s="98"/>
      <c r="CM157" s="84" t="s">
        <v>1012</v>
      </c>
      <c r="CN157" s="97">
        <v>570.65</v>
      </c>
      <c r="CO157" s="97">
        <v>532.1</v>
      </c>
      <c r="CP157" s="97">
        <v>543.63</v>
      </c>
      <c r="CQ157" s="97">
        <v>418.96</v>
      </c>
      <c r="CR157" s="97"/>
      <c r="CS157" s="98">
        <v>584.73</v>
      </c>
      <c r="CT157" s="84" t="s">
        <v>1013</v>
      </c>
      <c r="CU157" s="97">
        <v>578.74</v>
      </c>
      <c r="CV157" s="97">
        <v>643.66999999999996</v>
      </c>
      <c r="CW157" s="97">
        <v>484.42</v>
      </c>
      <c r="CX157" s="97">
        <v>436.86</v>
      </c>
      <c r="CY157" s="97"/>
      <c r="CZ157" s="98"/>
      <c r="DA157" s="84" t="s">
        <v>1014</v>
      </c>
      <c r="DB157" s="87">
        <v>0.13214752950193601</v>
      </c>
      <c r="DC157" s="97">
        <v>584.73</v>
      </c>
      <c r="DD157" s="97">
        <v>624.48</v>
      </c>
      <c r="DE157" s="97">
        <v>439.6</v>
      </c>
      <c r="DF157" s="97">
        <v>535.07000000000005</v>
      </c>
      <c r="DG157" s="97"/>
      <c r="DH157" s="98">
        <v>509.64</v>
      </c>
      <c r="DI157" s="84" t="s">
        <v>1015</v>
      </c>
      <c r="DJ157" s="87">
        <v>2.8055999775552002E-3</v>
      </c>
      <c r="DK157" s="97">
        <v>589.66999999999996</v>
      </c>
      <c r="DL157" s="97">
        <v>610.73</v>
      </c>
      <c r="DM157" s="97">
        <v>610.73</v>
      </c>
      <c r="DN157" s="97">
        <v>533.74</v>
      </c>
      <c r="DO157" s="97"/>
      <c r="DP157" s="98">
        <v>501</v>
      </c>
      <c r="DQ157" s="84" t="s">
        <v>1016</v>
      </c>
      <c r="DR157" s="97">
        <v>551.37</v>
      </c>
      <c r="DS157" s="97">
        <v>574.04999999999995</v>
      </c>
      <c r="DT157" s="97">
        <v>425.66</v>
      </c>
      <c r="DU157" s="97">
        <v>447.79</v>
      </c>
      <c r="DV157" s="97"/>
      <c r="DW157" s="98"/>
      <c r="DX157" s="84" t="s">
        <v>1017</v>
      </c>
      <c r="DY157" s="97">
        <v>561.37</v>
      </c>
      <c r="DZ157" s="97">
        <v>558.98</v>
      </c>
      <c r="EA157" s="97">
        <v>610.80999999999995</v>
      </c>
      <c r="EB157" s="97">
        <v>466.17</v>
      </c>
      <c r="EC157" s="97"/>
      <c r="ED157" s="98">
        <v>396.7</v>
      </c>
      <c r="EE157" s="84" t="s">
        <v>1018</v>
      </c>
      <c r="EF157" s="87">
        <v>1</v>
      </c>
      <c r="EG157" s="97">
        <v>536.17999999999995</v>
      </c>
      <c r="EH157" s="97">
        <v>533.5</v>
      </c>
      <c r="EI157" s="97">
        <v>429.03</v>
      </c>
      <c r="EJ157" s="97"/>
      <c r="EK157" s="97">
        <v>323.74</v>
      </c>
      <c r="EL157" s="98">
        <v>326.27</v>
      </c>
      <c r="EM157" s="84" t="s">
        <v>1019</v>
      </c>
      <c r="EN157" s="97">
        <v>574.29</v>
      </c>
      <c r="EO157" s="97">
        <v>563.1</v>
      </c>
      <c r="EP157" s="97">
        <v>464.52</v>
      </c>
      <c r="EQ157" s="97"/>
      <c r="ER157" s="97"/>
      <c r="ES157" s="98">
        <v>463.08</v>
      </c>
      <c r="ET157" s="84" t="s">
        <v>1020</v>
      </c>
      <c r="EU157" s="87">
        <v>1</v>
      </c>
      <c r="EV157" s="97">
        <v>546.21</v>
      </c>
      <c r="EW157" s="97">
        <v>552.20000000000005</v>
      </c>
      <c r="EX157" s="97">
        <v>552.20000000000005</v>
      </c>
      <c r="EY157" s="97"/>
      <c r="EZ157" s="97"/>
      <c r="FA157" s="98">
        <v>355.1</v>
      </c>
      <c r="FB157" s="84" t="s">
        <v>1021</v>
      </c>
      <c r="FC157" s="97">
        <v>586.21</v>
      </c>
      <c r="FD157" s="97">
        <v>553.02</v>
      </c>
      <c r="FE157" s="97">
        <v>615.37</v>
      </c>
      <c r="FF157" s="97"/>
      <c r="FG157" s="97"/>
      <c r="FH157" s="98"/>
      <c r="FI157" s="84" t="s">
        <v>1022</v>
      </c>
      <c r="FJ157" s="97">
        <v>612.74</v>
      </c>
      <c r="FK157" s="97">
        <v>612.47</v>
      </c>
      <c r="FL157" s="97">
        <v>403.38</v>
      </c>
      <c r="FM157" s="97">
        <v>542.64</v>
      </c>
      <c r="FN157" s="97"/>
      <c r="FO157" s="98">
        <v>424.42</v>
      </c>
      <c r="FP157" s="84" t="s">
        <v>1023</v>
      </c>
      <c r="FQ157" s="87">
        <v>0.221014012288379</v>
      </c>
      <c r="FR157" s="97">
        <v>580.04</v>
      </c>
      <c r="FS157" s="97">
        <v>611.64</v>
      </c>
      <c r="FT157" s="97">
        <v>538.15</v>
      </c>
      <c r="FU157" s="97">
        <v>410.84</v>
      </c>
      <c r="FV157" s="97">
        <v>347.92</v>
      </c>
      <c r="FW157" s="98">
        <v>359.27</v>
      </c>
      <c r="FX157" s="84" t="s">
        <v>1024</v>
      </c>
      <c r="FY157" s="97">
        <v>611.69000000000005</v>
      </c>
      <c r="FZ157" s="97">
        <v>589.9</v>
      </c>
      <c r="GA157" s="97">
        <v>550.64</v>
      </c>
      <c r="GB157" s="97">
        <v>620.22</v>
      </c>
      <c r="GC157" s="97"/>
      <c r="GD157" s="98">
        <v>393.9</v>
      </c>
      <c r="GE157" s="84" t="s">
        <v>1025</v>
      </c>
      <c r="GF157" s="87">
        <v>0.203239639859358</v>
      </c>
      <c r="GG157" s="97">
        <v>560.80999999999995</v>
      </c>
      <c r="GH157" s="97">
        <v>566.58000000000004</v>
      </c>
      <c r="GI157" s="97">
        <v>404.95</v>
      </c>
      <c r="GJ157" s="97">
        <v>389.24</v>
      </c>
      <c r="GK157" s="97"/>
      <c r="GL157" s="98">
        <v>397.09</v>
      </c>
      <c r="GM157" s="84" t="s">
        <v>1026</v>
      </c>
      <c r="GN157" s="87">
        <v>9.8063250796763896E-2</v>
      </c>
      <c r="GO157" s="97">
        <v>585.1</v>
      </c>
      <c r="GP157" s="97">
        <v>774.73</v>
      </c>
      <c r="GQ157" s="97">
        <v>485.2</v>
      </c>
      <c r="GR157" s="97">
        <v>424.42</v>
      </c>
      <c r="GS157" s="97"/>
      <c r="GT157" s="98"/>
      <c r="GU157" s="84" t="s">
        <v>1027</v>
      </c>
      <c r="GV157" s="87">
        <v>1</v>
      </c>
      <c r="GW157" s="97">
        <v>514.29999999999995</v>
      </c>
      <c r="GX157" s="97">
        <v>509.44</v>
      </c>
      <c r="GY157" s="97">
        <v>559.95000000000005</v>
      </c>
      <c r="GZ157" s="97"/>
      <c r="HA157" s="97"/>
      <c r="HB157" s="98">
        <v>428.8</v>
      </c>
      <c r="HC157" s="84" t="s">
        <v>1028</v>
      </c>
      <c r="HD157" s="87">
        <v>1</v>
      </c>
      <c r="HE157" s="97">
        <v>583.85</v>
      </c>
      <c r="HF157" s="97">
        <v>580.67999999999995</v>
      </c>
      <c r="HG157" s="97"/>
      <c r="HH157" s="97">
        <v>405.75</v>
      </c>
      <c r="HI157" s="97">
        <v>399.11</v>
      </c>
      <c r="HJ157" s="98">
        <v>433.39</v>
      </c>
      <c r="HK157" s="99"/>
      <c r="HL157" s="87"/>
      <c r="HM157" s="97"/>
      <c r="HN157" s="97"/>
      <c r="HO157" s="97"/>
      <c r="HP157" s="97"/>
      <c r="HQ157" s="97"/>
      <c r="HR157" s="98"/>
    </row>
    <row r="158" spans="1:226" x14ac:dyDescent="0.35">
      <c r="A158" s="100">
        <v>44284</v>
      </c>
      <c r="B158" s="101" t="s">
        <v>1000</v>
      </c>
      <c r="C158" s="102">
        <v>584.55720306003582</v>
      </c>
      <c r="D158" s="102">
        <v>590.78152421204015</v>
      </c>
      <c r="E158" s="102">
        <v>505.96412464064412</v>
      </c>
      <c r="F158" s="102">
        <v>440.88500793005988</v>
      </c>
      <c r="G158" s="102">
        <v>341.89308448610956</v>
      </c>
      <c r="H158" s="103">
        <v>388.71240388841238</v>
      </c>
      <c r="I158" s="101" t="s">
        <v>1001</v>
      </c>
      <c r="J158" s="102">
        <v>591.1769468825803</v>
      </c>
      <c r="K158" s="102">
        <v>586.48401901756608</v>
      </c>
      <c r="L158" s="102">
        <v>502.96445630140317</v>
      </c>
      <c r="M158" s="102">
        <v>438.77519148750264</v>
      </c>
      <c r="N158" s="102">
        <v>323.74</v>
      </c>
      <c r="O158" s="103">
        <v>415.09306851280024</v>
      </c>
      <c r="P158" s="84" t="s">
        <v>1002</v>
      </c>
      <c r="Q158" s="97">
        <v>522.4</v>
      </c>
      <c r="R158" s="97">
        <v>567.37</v>
      </c>
      <c r="S158" s="97">
        <v>457.98</v>
      </c>
      <c r="T158" s="97">
        <v>390</v>
      </c>
      <c r="U158" s="97"/>
      <c r="V158" s="98"/>
      <c r="W158" s="84" t="s">
        <v>1003</v>
      </c>
      <c r="X158" s="97">
        <v>566.91999999999996</v>
      </c>
      <c r="Y158" s="97">
        <v>574.26</v>
      </c>
      <c r="Z158" s="97">
        <v>437.3</v>
      </c>
      <c r="AA158" s="97">
        <v>360.04</v>
      </c>
      <c r="AB158" s="97"/>
      <c r="AC158" s="98">
        <v>505.79</v>
      </c>
      <c r="AD158" s="84" t="s">
        <v>1004</v>
      </c>
      <c r="AE158" s="87">
        <v>0.51129972389814904</v>
      </c>
      <c r="AF158" s="97">
        <v>488.55</v>
      </c>
      <c r="AG158" s="97">
        <v>502.22</v>
      </c>
      <c r="AH158" s="97">
        <v>393.7</v>
      </c>
      <c r="AI158" s="97"/>
      <c r="AJ158" s="97"/>
      <c r="AK158" s="98">
        <v>342.01</v>
      </c>
      <c r="AL158" s="88" t="s">
        <v>1005</v>
      </c>
      <c r="AM158" s="89">
        <v>1</v>
      </c>
      <c r="AN158" s="97">
        <v>540.02</v>
      </c>
      <c r="AO158" s="97">
        <v>616.79</v>
      </c>
      <c r="AP158" s="97">
        <v>561.59</v>
      </c>
      <c r="AQ158" s="97">
        <v>676.23</v>
      </c>
      <c r="AR158" s="97"/>
      <c r="AS158" s="98"/>
      <c r="AT158" s="84" t="s">
        <v>1006</v>
      </c>
      <c r="AU158" s="87">
        <v>3.8345028567046302E-2</v>
      </c>
      <c r="AV158" s="97">
        <v>500.63</v>
      </c>
      <c r="AW158" s="97">
        <v>560.36</v>
      </c>
      <c r="AX158" s="97">
        <v>448.65</v>
      </c>
      <c r="AY158" s="97"/>
      <c r="AZ158" s="97"/>
      <c r="BA158" s="98">
        <v>363.91</v>
      </c>
      <c r="BB158" s="84" t="s">
        <v>1007</v>
      </c>
      <c r="BC158" s="97">
        <v>616.92999999999995</v>
      </c>
      <c r="BD158" s="97">
        <v>628.76</v>
      </c>
      <c r="BE158" s="97">
        <v>507.56</v>
      </c>
      <c r="BF158" s="97"/>
      <c r="BG158" s="97"/>
      <c r="BH158" s="98">
        <v>479.63</v>
      </c>
      <c r="BI158" s="84" t="s">
        <v>1008</v>
      </c>
      <c r="BJ158" s="87">
        <v>0.13448090371167301</v>
      </c>
      <c r="BK158" s="97">
        <v>670.12</v>
      </c>
      <c r="BL158" s="97">
        <v>627.89</v>
      </c>
      <c r="BM158" s="97">
        <v>715.03</v>
      </c>
      <c r="BN158" s="97">
        <v>629.37</v>
      </c>
      <c r="BO158" s="97"/>
      <c r="BP158" s="98"/>
      <c r="BQ158" s="84" t="s">
        <v>1009</v>
      </c>
      <c r="BR158" s="87">
        <v>1</v>
      </c>
      <c r="BS158" s="97">
        <v>582.83000000000004</v>
      </c>
      <c r="BT158" s="97">
        <v>655.5</v>
      </c>
      <c r="BU158" s="97">
        <v>651.16999999999996</v>
      </c>
      <c r="BV158" s="97"/>
      <c r="BW158" s="97"/>
      <c r="BX158" s="98">
        <v>363.67</v>
      </c>
      <c r="BY158" s="84" t="s">
        <v>1010</v>
      </c>
      <c r="BZ158" s="97">
        <v>615.77</v>
      </c>
      <c r="CA158" s="97">
        <v>599.72</v>
      </c>
      <c r="CB158" s="97">
        <v>456.02</v>
      </c>
      <c r="CC158" s="97">
        <v>392.17</v>
      </c>
      <c r="CD158" s="97"/>
      <c r="CE158" s="98">
        <v>563.71</v>
      </c>
      <c r="CF158" s="84" t="s">
        <v>1011</v>
      </c>
      <c r="CG158" s="97">
        <v>580.01</v>
      </c>
      <c r="CH158" s="97">
        <v>689.48</v>
      </c>
      <c r="CI158" s="97">
        <v>503.44</v>
      </c>
      <c r="CJ158" s="97"/>
      <c r="CK158" s="97"/>
      <c r="CL158" s="98"/>
      <c r="CM158" s="84" t="s">
        <v>1012</v>
      </c>
      <c r="CN158" s="97">
        <v>569.02</v>
      </c>
      <c r="CO158" s="97">
        <v>539.17999999999995</v>
      </c>
      <c r="CP158" s="97">
        <v>548.25</v>
      </c>
      <c r="CQ158" s="97">
        <v>423.94</v>
      </c>
      <c r="CR158" s="97"/>
      <c r="CS158" s="98">
        <v>584.04999999999995</v>
      </c>
      <c r="CT158" s="84" t="s">
        <v>1013</v>
      </c>
      <c r="CU158" s="97">
        <v>578.91</v>
      </c>
      <c r="CV158" s="97">
        <v>646.13</v>
      </c>
      <c r="CW158" s="97">
        <v>485.28</v>
      </c>
      <c r="CX158" s="97">
        <v>438.21</v>
      </c>
      <c r="CY158" s="97"/>
      <c r="CZ158" s="98"/>
      <c r="DA158" s="84" t="s">
        <v>1014</v>
      </c>
      <c r="DB158" s="87">
        <v>0.13206027230828099</v>
      </c>
      <c r="DC158" s="97">
        <v>585.29</v>
      </c>
      <c r="DD158" s="97">
        <v>634.63</v>
      </c>
      <c r="DE158" s="97">
        <v>450.93</v>
      </c>
      <c r="DF158" s="97">
        <v>534.71</v>
      </c>
      <c r="DG158" s="97"/>
      <c r="DH158" s="98">
        <v>508.56</v>
      </c>
      <c r="DI158" s="84" t="s">
        <v>1015</v>
      </c>
      <c r="DJ158" s="87">
        <v>2.75999116802826E-3</v>
      </c>
      <c r="DK158" s="97">
        <v>577.79</v>
      </c>
      <c r="DL158" s="97">
        <v>606.9</v>
      </c>
      <c r="DM158" s="97">
        <v>606.9</v>
      </c>
      <c r="DN158" s="97">
        <v>536.38</v>
      </c>
      <c r="DO158" s="97"/>
      <c r="DP158" s="98">
        <v>490.54</v>
      </c>
      <c r="DQ158" s="84" t="s">
        <v>1016</v>
      </c>
      <c r="DR158" s="97">
        <v>544.87</v>
      </c>
      <c r="DS158" s="97">
        <v>568.12</v>
      </c>
      <c r="DT158" s="97">
        <v>431.74</v>
      </c>
      <c r="DU158" s="97">
        <v>454.18</v>
      </c>
      <c r="DV158" s="97"/>
      <c r="DW158" s="98"/>
      <c r="DX158" s="84" t="s">
        <v>1017</v>
      </c>
      <c r="DY158" s="97">
        <v>562.87</v>
      </c>
      <c r="DZ158" s="97">
        <v>563.16999999999996</v>
      </c>
      <c r="EA158" s="97">
        <v>611.28</v>
      </c>
      <c r="EB158" s="97">
        <v>465.17</v>
      </c>
      <c r="EC158" s="97"/>
      <c r="ED158" s="98">
        <v>396.04</v>
      </c>
      <c r="EE158" s="84" t="s">
        <v>1018</v>
      </c>
      <c r="EF158" s="87">
        <v>1</v>
      </c>
      <c r="EG158" s="97">
        <v>544.38</v>
      </c>
      <c r="EH158" s="97">
        <v>557.24</v>
      </c>
      <c r="EI158" s="97">
        <v>432.36</v>
      </c>
      <c r="EJ158" s="97"/>
      <c r="EK158" s="97">
        <v>323.74</v>
      </c>
      <c r="EL158" s="98">
        <v>336.41</v>
      </c>
      <c r="EM158" s="84" t="s">
        <v>1019</v>
      </c>
      <c r="EN158" s="97">
        <v>552.91999999999996</v>
      </c>
      <c r="EO158" s="97">
        <v>563.1</v>
      </c>
      <c r="EP158" s="97">
        <v>464.52</v>
      </c>
      <c r="EQ158" s="97"/>
      <c r="ER158" s="97"/>
      <c r="ES158" s="98">
        <v>471.42</v>
      </c>
      <c r="ET158" s="84" t="s">
        <v>1020</v>
      </c>
      <c r="EU158" s="87">
        <v>1</v>
      </c>
      <c r="EV158" s="97">
        <v>537.54</v>
      </c>
      <c r="EW158" s="97">
        <v>545.58000000000004</v>
      </c>
      <c r="EX158" s="97">
        <v>545.58000000000004</v>
      </c>
      <c r="EY158" s="97"/>
      <c r="EZ158" s="97"/>
      <c r="FA158" s="98">
        <v>350.96</v>
      </c>
      <c r="FB158" s="84" t="s">
        <v>1021</v>
      </c>
      <c r="FC158" s="97">
        <v>586.21</v>
      </c>
      <c r="FD158" s="97">
        <v>553.02</v>
      </c>
      <c r="FE158" s="97">
        <v>615.37</v>
      </c>
      <c r="FF158" s="97"/>
      <c r="FG158" s="97"/>
      <c r="FH158" s="98"/>
      <c r="FI158" s="84" t="s">
        <v>1022</v>
      </c>
      <c r="FJ158" s="97">
        <v>606.13</v>
      </c>
      <c r="FK158" s="97">
        <v>613.29999999999995</v>
      </c>
      <c r="FL158" s="97">
        <v>415.77</v>
      </c>
      <c r="FM158" s="97">
        <v>555.64</v>
      </c>
      <c r="FN158" s="97"/>
      <c r="FO158" s="98">
        <v>417.81</v>
      </c>
      <c r="FP158" s="84" t="s">
        <v>1023</v>
      </c>
      <c r="FQ158" s="87">
        <v>0.215252814430549</v>
      </c>
      <c r="FR158" s="97">
        <v>557.19000000000005</v>
      </c>
      <c r="FS158" s="97">
        <v>595.11</v>
      </c>
      <c r="FT158" s="97">
        <v>534.38</v>
      </c>
      <c r="FU158" s="97">
        <v>409.82</v>
      </c>
      <c r="FV158" s="97">
        <v>343.23</v>
      </c>
      <c r="FW158" s="98">
        <v>354.44</v>
      </c>
      <c r="FX158" s="84" t="s">
        <v>1024</v>
      </c>
      <c r="FY158" s="97">
        <v>602.75</v>
      </c>
      <c r="FZ158" s="97">
        <v>590.72</v>
      </c>
      <c r="GA158" s="97">
        <v>552.26</v>
      </c>
      <c r="GB158" s="97">
        <v>624.35</v>
      </c>
      <c r="GC158" s="97"/>
      <c r="GD158" s="98">
        <v>402.03</v>
      </c>
      <c r="GE158" s="84" t="s">
        <v>1025</v>
      </c>
      <c r="GF158" s="87">
        <v>0.20397756246812901</v>
      </c>
      <c r="GG158" s="97">
        <v>551.15</v>
      </c>
      <c r="GH158" s="97">
        <v>565.62</v>
      </c>
      <c r="GI158" s="97">
        <v>426.92</v>
      </c>
      <c r="GJ158" s="97">
        <v>399.26</v>
      </c>
      <c r="GK158" s="97"/>
      <c r="GL158" s="98">
        <v>392.48</v>
      </c>
      <c r="GM158" s="84" t="s">
        <v>1026</v>
      </c>
      <c r="GN158" s="87">
        <v>9.7842571302773795E-2</v>
      </c>
      <c r="GO158" s="97">
        <v>575.88</v>
      </c>
      <c r="GP158" s="97">
        <v>781.75</v>
      </c>
      <c r="GQ158" s="97">
        <v>487.31</v>
      </c>
      <c r="GR158" s="97">
        <v>431.29</v>
      </c>
      <c r="GS158" s="97"/>
      <c r="GT158" s="98"/>
      <c r="GU158" s="84" t="s">
        <v>1027</v>
      </c>
      <c r="GV158" s="87">
        <v>1</v>
      </c>
      <c r="GW158" s="97">
        <v>524.98</v>
      </c>
      <c r="GX158" s="97">
        <v>524.70000000000005</v>
      </c>
      <c r="GY158" s="97">
        <v>566.35</v>
      </c>
      <c r="GZ158" s="97"/>
      <c r="HA158" s="97"/>
      <c r="HB158" s="98">
        <v>430.54</v>
      </c>
      <c r="HC158" s="84" t="s">
        <v>1028</v>
      </c>
      <c r="HD158" s="87">
        <v>1</v>
      </c>
      <c r="HE158" s="97">
        <v>568.85</v>
      </c>
      <c r="HF158" s="97">
        <v>581.52</v>
      </c>
      <c r="HG158" s="97"/>
      <c r="HH158" s="97">
        <v>419.12</v>
      </c>
      <c r="HI158" s="97">
        <v>412.48</v>
      </c>
      <c r="HJ158" s="98">
        <v>430.89</v>
      </c>
      <c r="HK158" s="99"/>
      <c r="HL158" s="87"/>
      <c r="HM158" s="97"/>
      <c r="HN158" s="97"/>
      <c r="HO158" s="97"/>
      <c r="HP158" s="97"/>
      <c r="HQ158" s="97"/>
      <c r="HR158" s="98"/>
    </row>
    <row r="159" spans="1:226" x14ac:dyDescent="0.35">
      <c r="A159" s="100">
        <v>44277</v>
      </c>
      <c r="B159" s="101" t="s">
        <v>1000</v>
      </c>
      <c r="C159" s="102">
        <v>585.92051506844336</v>
      </c>
      <c r="D159" s="102">
        <v>596.5245855761716</v>
      </c>
      <c r="E159" s="102">
        <v>521.69719781671904</v>
      </c>
      <c r="F159" s="102">
        <v>451.6491228420179</v>
      </c>
      <c r="G159" s="102">
        <v>347.41631645135482</v>
      </c>
      <c r="H159" s="103">
        <v>390.11114120211874</v>
      </c>
      <c r="I159" s="101" t="s">
        <v>1001</v>
      </c>
      <c r="J159" s="102">
        <v>592.39576727440488</v>
      </c>
      <c r="K159" s="102">
        <v>591.85742032194173</v>
      </c>
      <c r="L159" s="102">
        <v>518.97915100594435</v>
      </c>
      <c r="M159" s="102">
        <v>450.17013666847856</v>
      </c>
      <c r="N159" s="102">
        <v>323.74</v>
      </c>
      <c r="O159" s="103">
        <v>414.05763951045486</v>
      </c>
      <c r="P159" s="84" t="s">
        <v>1002</v>
      </c>
      <c r="Q159" s="97">
        <v>518.23</v>
      </c>
      <c r="R159" s="97">
        <v>564.04</v>
      </c>
      <c r="S159" s="97">
        <v>464.49</v>
      </c>
      <c r="T159" s="97">
        <v>414</v>
      </c>
      <c r="U159" s="97"/>
      <c r="V159" s="98"/>
      <c r="W159" s="84" t="s">
        <v>1003</v>
      </c>
      <c r="X159" s="97">
        <v>579.82000000000005</v>
      </c>
      <c r="Y159" s="97">
        <v>574.95000000000005</v>
      </c>
      <c r="Z159" s="97">
        <v>454.41</v>
      </c>
      <c r="AA159" s="97">
        <v>378.26</v>
      </c>
      <c r="AB159" s="97"/>
      <c r="AC159" s="98">
        <v>505.79</v>
      </c>
      <c r="AD159" s="84" t="s">
        <v>1004</v>
      </c>
      <c r="AE159" s="87">
        <v>0.51129972389814904</v>
      </c>
      <c r="AF159" s="97">
        <v>486.46</v>
      </c>
      <c r="AG159" s="97">
        <v>503.03</v>
      </c>
      <c r="AH159" s="97">
        <v>399.87</v>
      </c>
      <c r="AI159" s="97"/>
      <c r="AJ159" s="97"/>
      <c r="AK159" s="98">
        <v>340.73</v>
      </c>
      <c r="AL159" s="88" t="s">
        <v>1005</v>
      </c>
      <c r="AM159" s="89">
        <v>1</v>
      </c>
      <c r="AN159" s="97">
        <v>544.77</v>
      </c>
      <c r="AO159" s="97">
        <v>615.66999999999996</v>
      </c>
      <c r="AP159" s="97">
        <v>561.16</v>
      </c>
      <c r="AQ159" s="97">
        <v>676.23</v>
      </c>
      <c r="AR159" s="97"/>
      <c r="AS159" s="98"/>
      <c r="AT159" s="84" t="s">
        <v>1006</v>
      </c>
      <c r="AU159" s="87">
        <v>3.83509108341323E-2</v>
      </c>
      <c r="AV159" s="97">
        <v>496.08</v>
      </c>
      <c r="AW159" s="97">
        <v>557.66</v>
      </c>
      <c r="AX159" s="97">
        <v>444.92</v>
      </c>
      <c r="AY159" s="97"/>
      <c r="AZ159" s="97"/>
      <c r="BA159" s="98">
        <v>363.33</v>
      </c>
      <c r="BB159" s="84" t="s">
        <v>1007</v>
      </c>
      <c r="BC159" s="97">
        <v>612.73</v>
      </c>
      <c r="BD159" s="97">
        <v>631.28</v>
      </c>
      <c r="BE159" s="97">
        <v>531.09</v>
      </c>
      <c r="BF159" s="97"/>
      <c r="BG159" s="97"/>
      <c r="BH159" s="98">
        <v>482.99</v>
      </c>
      <c r="BI159" s="84" t="s">
        <v>1008</v>
      </c>
      <c r="BJ159" s="87">
        <v>0.13448090371167301</v>
      </c>
      <c r="BK159" s="97">
        <v>670.12</v>
      </c>
      <c r="BL159" s="97">
        <v>638.65</v>
      </c>
      <c r="BM159" s="97">
        <v>731.17</v>
      </c>
      <c r="BN159" s="97">
        <v>642.82000000000005</v>
      </c>
      <c r="BO159" s="97"/>
      <c r="BP159" s="98"/>
      <c r="BQ159" s="84" t="s">
        <v>1009</v>
      </c>
      <c r="BR159" s="87">
        <v>1</v>
      </c>
      <c r="BS159" s="97">
        <v>587.83000000000004</v>
      </c>
      <c r="BT159" s="97">
        <v>658.83</v>
      </c>
      <c r="BU159" s="97">
        <v>652.83000000000004</v>
      </c>
      <c r="BV159" s="97"/>
      <c r="BW159" s="97"/>
      <c r="BX159" s="98">
        <v>361.17</v>
      </c>
      <c r="BY159" s="84" t="s">
        <v>1010</v>
      </c>
      <c r="BZ159" s="97">
        <v>619.44000000000005</v>
      </c>
      <c r="CA159" s="97">
        <v>606.73</v>
      </c>
      <c r="CB159" s="97">
        <v>468.67</v>
      </c>
      <c r="CC159" s="97">
        <v>404.3</v>
      </c>
      <c r="CD159" s="97"/>
      <c r="CE159" s="98">
        <v>561.27</v>
      </c>
      <c r="CF159" s="84" t="s">
        <v>1011</v>
      </c>
      <c r="CG159" s="97">
        <v>580.82000000000005</v>
      </c>
      <c r="CH159" s="97">
        <v>695.93</v>
      </c>
      <c r="CI159" s="97">
        <v>513.14</v>
      </c>
      <c r="CJ159" s="97"/>
      <c r="CK159" s="97"/>
      <c r="CL159" s="98"/>
      <c r="CM159" s="84" t="s">
        <v>1012</v>
      </c>
      <c r="CN159" s="97">
        <v>576.77</v>
      </c>
      <c r="CO159" s="97">
        <v>551.72</v>
      </c>
      <c r="CP159" s="97">
        <v>558.03</v>
      </c>
      <c r="CQ159" s="97">
        <v>438.82</v>
      </c>
      <c r="CR159" s="97"/>
      <c r="CS159" s="98">
        <v>586.39</v>
      </c>
      <c r="CT159" s="84" t="s">
        <v>1013</v>
      </c>
      <c r="CU159" s="97">
        <v>579.58000000000004</v>
      </c>
      <c r="CV159" s="97">
        <v>647.53</v>
      </c>
      <c r="CW159" s="97">
        <v>489.9</v>
      </c>
      <c r="CX159" s="97">
        <v>451.38</v>
      </c>
      <c r="CY159" s="97"/>
      <c r="CZ159" s="98"/>
      <c r="DA159" s="84" t="s">
        <v>1014</v>
      </c>
      <c r="DB159" s="87">
        <v>0.132030631106417</v>
      </c>
      <c r="DC159" s="97">
        <v>592.45000000000005</v>
      </c>
      <c r="DD159" s="97">
        <v>648.22</v>
      </c>
      <c r="DE159" s="97">
        <v>462.45</v>
      </c>
      <c r="DF159" s="97">
        <v>557.70000000000005</v>
      </c>
      <c r="DG159" s="97"/>
      <c r="DH159" s="98">
        <v>513.63</v>
      </c>
      <c r="DI159" s="84" t="s">
        <v>1015</v>
      </c>
      <c r="DJ159" s="87">
        <v>2.7255382938130299E-3</v>
      </c>
      <c r="DK159" s="97">
        <v>584.71</v>
      </c>
      <c r="DL159" s="97">
        <v>621.59</v>
      </c>
      <c r="DM159" s="97">
        <v>621.59</v>
      </c>
      <c r="DN159" s="97">
        <v>547.4</v>
      </c>
      <c r="DO159" s="97"/>
      <c r="DP159" s="98">
        <v>486.87</v>
      </c>
      <c r="DQ159" s="84" t="s">
        <v>1016</v>
      </c>
      <c r="DR159" s="97">
        <v>538.85</v>
      </c>
      <c r="DS159" s="97">
        <v>565.42999999999995</v>
      </c>
      <c r="DT159" s="97">
        <v>436.58</v>
      </c>
      <c r="DU159" s="97">
        <v>469.37</v>
      </c>
      <c r="DV159" s="97"/>
      <c r="DW159" s="98"/>
      <c r="DX159" s="84" t="s">
        <v>1017</v>
      </c>
      <c r="DY159" s="97">
        <v>565.66999999999996</v>
      </c>
      <c r="DZ159" s="97">
        <v>567.01</v>
      </c>
      <c r="EA159" s="97">
        <v>614.15</v>
      </c>
      <c r="EB159" s="97">
        <v>474.83</v>
      </c>
      <c r="EC159" s="97"/>
      <c r="ED159" s="98">
        <v>394.16</v>
      </c>
      <c r="EE159" s="84" t="s">
        <v>1018</v>
      </c>
      <c r="EF159" s="87">
        <v>1</v>
      </c>
      <c r="EG159" s="97">
        <v>547.92999999999995</v>
      </c>
      <c r="EH159" s="97">
        <v>559.02</v>
      </c>
      <c r="EI159" s="97">
        <v>430.2</v>
      </c>
      <c r="EJ159" s="97"/>
      <c r="EK159" s="97">
        <v>323.74</v>
      </c>
      <c r="EL159" s="98">
        <v>338.47</v>
      </c>
      <c r="EM159" s="84" t="s">
        <v>1019</v>
      </c>
      <c r="EN159" s="97">
        <v>575.14</v>
      </c>
      <c r="EO159" s="97">
        <v>575.07000000000005</v>
      </c>
      <c r="EP159" s="97">
        <v>483.82</v>
      </c>
      <c r="EQ159" s="97"/>
      <c r="ER159" s="97"/>
      <c r="ES159" s="98">
        <v>486.23</v>
      </c>
      <c r="ET159" s="84" t="s">
        <v>1020</v>
      </c>
      <c r="EU159" s="87">
        <v>1</v>
      </c>
      <c r="EV159" s="97">
        <v>536.16</v>
      </c>
      <c r="EW159" s="97">
        <v>544.9</v>
      </c>
      <c r="EX159" s="97">
        <v>544.9</v>
      </c>
      <c r="EY159" s="97"/>
      <c r="EZ159" s="97"/>
      <c r="FA159" s="98">
        <v>336.5</v>
      </c>
      <c r="FB159" s="84" t="s">
        <v>1021</v>
      </c>
      <c r="FC159" s="97">
        <v>586.21</v>
      </c>
      <c r="FD159" s="97">
        <v>553.02</v>
      </c>
      <c r="FE159" s="97">
        <v>615.37</v>
      </c>
      <c r="FF159" s="97"/>
      <c r="FG159" s="97"/>
      <c r="FH159" s="98"/>
      <c r="FI159" s="84" t="s">
        <v>1022</v>
      </c>
      <c r="FJ159" s="97">
        <v>614.4</v>
      </c>
      <c r="FK159" s="97">
        <v>619.91</v>
      </c>
      <c r="FL159" s="97">
        <v>414.95</v>
      </c>
      <c r="FM159" s="97">
        <v>550.64</v>
      </c>
      <c r="FN159" s="97"/>
      <c r="FO159" s="98">
        <v>419.47</v>
      </c>
      <c r="FP159" s="84" t="s">
        <v>1023</v>
      </c>
      <c r="FQ159" s="87">
        <v>0.217310993763174</v>
      </c>
      <c r="FR159" s="97">
        <v>556.83000000000004</v>
      </c>
      <c r="FS159" s="97">
        <v>601.03</v>
      </c>
      <c r="FT159" s="97">
        <v>542.80999999999995</v>
      </c>
      <c r="FU159" s="97">
        <v>418.16</v>
      </c>
      <c r="FV159" s="97">
        <v>349.16</v>
      </c>
      <c r="FW159" s="98">
        <v>358.77</v>
      </c>
      <c r="FX159" s="84" t="s">
        <v>1024</v>
      </c>
      <c r="FY159" s="97">
        <v>604.38</v>
      </c>
      <c r="FZ159" s="97">
        <v>599.66</v>
      </c>
      <c r="GA159" s="97">
        <v>558.77</v>
      </c>
      <c r="GB159" s="97">
        <v>621.83000000000004</v>
      </c>
      <c r="GC159" s="97"/>
      <c r="GD159" s="98">
        <v>402.85</v>
      </c>
      <c r="GE159" s="84" t="s">
        <v>1025</v>
      </c>
      <c r="GF159" s="87">
        <v>0.20465801645450499</v>
      </c>
      <c r="GG159" s="97">
        <v>565.91</v>
      </c>
      <c r="GH159" s="97">
        <v>584.96</v>
      </c>
      <c r="GI159" s="97">
        <v>440.07</v>
      </c>
      <c r="GJ159" s="97">
        <v>436.03</v>
      </c>
      <c r="GK159" s="97"/>
      <c r="GL159" s="98">
        <v>394.38</v>
      </c>
      <c r="GM159" s="84" t="s">
        <v>1026</v>
      </c>
      <c r="GN159" s="87">
        <v>9.8444575703878698E-2</v>
      </c>
      <c r="GO159" s="97">
        <v>580.37</v>
      </c>
      <c r="GP159" s="97">
        <v>787.11</v>
      </c>
      <c r="GQ159" s="97">
        <v>498.19</v>
      </c>
      <c r="GR159" s="97">
        <v>430.89</v>
      </c>
      <c r="GS159" s="97"/>
      <c r="GT159" s="98"/>
      <c r="GU159" s="84" t="s">
        <v>1027</v>
      </c>
      <c r="GV159" s="87">
        <v>1</v>
      </c>
      <c r="GW159" s="97">
        <v>517.08000000000004</v>
      </c>
      <c r="GX159" s="97">
        <v>524.76</v>
      </c>
      <c r="GY159" s="97">
        <v>570.66</v>
      </c>
      <c r="GZ159" s="97"/>
      <c r="HA159" s="97"/>
      <c r="HB159" s="98">
        <v>418.16</v>
      </c>
      <c r="HC159" s="84" t="s">
        <v>1028</v>
      </c>
      <c r="HD159" s="87">
        <v>1</v>
      </c>
      <c r="HE159" s="97">
        <v>568.02</v>
      </c>
      <c r="HF159" s="97">
        <v>580.67999999999995</v>
      </c>
      <c r="HG159" s="97"/>
      <c r="HH159" s="97">
        <v>432.86</v>
      </c>
      <c r="HI159" s="97">
        <v>426.22</v>
      </c>
      <c r="HJ159" s="98">
        <v>431.72</v>
      </c>
      <c r="HK159" s="99"/>
      <c r="HL159" s="87"/>
      <c r="HM159" s="97"/>
      <c r="HN159" s="97"/>
      <c r="HO159" s="97"/>
      <c r="HP159" s="97"/>
      <c r="HQ159" s="97"/>
      <c r="HR159" s="98"/>
    </row>
    <row r="160" spans="1:226" x14ac:dyDescent="0.35">
      <c r="A160" s="100">
        <v>44270</v>
      </c>
      <c r="B160" s="101" t="s">
        <v>1000</v>
      </c>
      <c r="C160" s="102">
        <v>585.02303234489887</v>
      </c>
      <c r="D160" s="102">
        <v>596.02536449625302</v>
      </c>
      <c r="E160" s="102">
        <v>529.48475187474014</v>
      </c>
      <c r="F160" s="102">
        <v>455.20901454418555</v>
      </c>
      <c r="G160" s="102">
        <v>336.60270378415458</v>
      </c>
      <c r="H160" s="103">
        <v>387.84642707515633</v>
      </c>
      <c r="I160" s="101" t="s">
        <v>1001</v>
      </c>
      <c r="J160" s="102">
        <v>593.25578686928736</v>
      </c>
      <c r="K160" s="102">
        <v>593.18521078288791</v>
      </c>
      <c r="L160" s="102">
        <v>526.8294190781894</v>
      </c>
      <c r="M160" s="102">
        <v>450.55570302249953</v>
      </c>
      <c r="N160" s="102">
        <v>323.74</v>
      </c>
      <c r="O160" s="103">
        <v>412.70386603232737</v>
      </c>
      <c r="P160" s="84" t="s">
        <v>1002</v>
      </c>
      <c r="Q160" s="97">
        <v>524.05999999999995</v>
      </c>
      <c r="R160" s="97">
        <v>568.20000000000005</v>
      </c>
      <c r="S160" s="97">
        <v>477.26</v>
      </c>
      <c r="T160" s="97">
        <v>421</v>
      </c>
      <c r="U160" s="97"/>
      <c r="V160" s="98"/>
      <c r="W160" s="84" t="s">
        <v>1003</v>
      </c>
      <c r="X160" s="97">
        <v>587.44000000000005</v>
      </c>
      <c r="Y160" s="97">
        <v>589.41999999999996</v>
      </c>
      <c r="Z160" s="97">
        <v>476.31</v>
      </c>
      <c r="AA160" s="97">
        <v>378.26</v>
      </c>
      <c r="AB160" s="97"/>
      <c r="AC160" s="98">
        <v>505.79</v>
      </c>
      <c r="AD160" s="84" t="s">
        <v>1004</v>
      </c>
      <c r="AE160" s="87">
        <v>0.51129972389814904</v>
      </c>
      <c r="AF160" s="97">
        <v>432.34</v>
      </c>
      <c r="AG160" s="97">
        <v>462.64</v>
      </c>
      <c r="AH160" s="97">
        <v>403.07</v>
      </c>
      <c r="AI160" s="97"/>
      <c r="AJ160" s="97"/>
      <c r="AK160" s="98">
        <v>313.12</v>
      </c>
      <c r="AL160" s="88" t="s">
        <v>1005</v>
      </c>
      <c r="AM160" s="89">
        <v>1</v>
      </c>
      <c r="AN160" s="97">
        <v>530.58000000000004</v>
      </c>
      <c r="AO160" s="97">
        <v>601.47</v>
      </c>
      <c r="AP160" s="97">
        <v>547.66999999999996</v>
      </c>
      <c r="AQ160" s="97">
        <v>648.04999999999995</v>
      </c>
      <c r="AR160" s="97"/>
      <c r="AS160" s="98"/>
      <c r="AT160" s="84" t="s">
        <v>1006</v>
      </c>
      <c r="AU160" s="87">
        <v>3.8178139197495499E-2</v>
      </c>
      <c r="AV160" s="97">
        <v>478.22</v>
      </c>
      <c r="AW160" s="97">
        <v>547</v>
      </c>
      <c r="AX160" s="97">
        <v>455.66</v>
      </c>
      <c r="AY160" s="97"/>
      <c r="AZ160" s="97"/>
      <c r="BA160" s="98">
        <v>365.64</v>
      </c>
      <c r="BB160" s="84" t="s">
        <v>1007</v>
      </c>
      <c r="BC160" s="97">
        <v>626.16999999999996</v>
      </c>
      <c r="BD160" s="97">
        <v>643.04999999999995</v>
      </c>
      <c r="BE160" s="97">
        <v>536.13</v>
      </c>
      <c r="BF160" s="97"/>
      <c r="BG160" s="97"/>
      <c r="BH160" s="98">
        <v>486.35</v>
      </c>
      <c r="BI160" s="84" t="s">
        <v>1008</v>
      </c>
      <c r="BJ160" s="87">
        <v>0.134477286786262</v>
      </c>
      <c r="BK160" s="97">
        <v>680.86</v>
      </c>
      <c r="BL160" s="97">
        <v>660.15</v>
      </c>
      <c r="BM160" s="97">
        <v>752.67</v>
      </c>
      <c r="BN160" s="97">
        <v>669.7</v>
      </c>
      <c r="BO160" s="97"/>
      <c r="BP160" s="98"/>
      <c r="BQ160" s="84" t="s">
        <v>1009</v>
      </c>
      <c r="BR160" s="87">
        <v>1</v>
      </c>
      <c r="BS160" s="97">
        <v>558.66999999999996</v>
      </c>
      <c r="BT160" s="97">
        <v>642.16999999999996</v>
      </c>
      <c r="BU160" s="97">
        <v>664.5</v>
      </c>
      <c r="BV160" s="97"/>
      <c r="BW160" s="97"/>
      <c r="BX160" s="98">
        <v>373.67</v>
      </c>
      <c r="BY160" s="84" t="s">
        <v>1010</v>
      </c>
      <c r="BZ160" s="97">
        <v>610.9</v>
      </c>
      <c r="CA160" s="97">
        <v>602.28</v>
      </c>
      <c r="CB160" s="97">
        <v>472.6</v>
      </c>
      <c r="CC160" s="97">
        <v>390.08</v>
      </c>
      <c r="CD160" s="97"/>
      <c r="CE160" s="98">
        <v>554.98</v>
      </c>
      <c r="CF160" s="84" t="s">
        <v>1011</v>
      </c>
      <c r="CG160" s="97">
        <v>563.88</v>
      </c>
      <c r="CH160" s="97">
        <v>681.42</v>
      </c>
      <c r="CI160" s="97">
        <v>531.47</v>
      </c>
      <c r="CJ160" s="97"/>
      <c r="CK160" s="97"/>
      <c r="CL160" s="98"/>
      <c r="CM160" s="84" t="s">
        <v>1012</v>
      </c>
      <c r="CN160" s="97">
        <v>566.77</v>
      </c>
      <c r="CO160" s="97">
        <v>549.47</v>
      </c>
      <c r="CP160" s="97">
        <v>565.41999999999996</v>
      </c>
      <c r="CQ160" s="97">
        <v>451.7</v>
      </c>
      <c r="CR160" s="97"/>
      <c r="CS160" s="98">
        <v>582.94000000000005</v>
      </c>
      <c r="CT160" s="84" t="s">
        <v>1013</v>
      </c>
      <c r="CU160" s="97">
        <v>572.95000000000005</v>
      </c>
      <c r="CV160" s="97">
        <v>644.08000000000004</v>
      </c>
      <c r="CW160" s="97">
        <v>487.25</v>
      </c>
      <c r="CX160" s="97">
        <v>462.66</v>
      </c>
      <c r="CY160" s="97"/>
      <c r="CZ160" s="98"/>
      <c r="DA160" s="84" t="s">
        <v>1014</v>
      </c>
      <c r="DB160" s="87">
        <v>0.131929602364178</v>
      </c>
      <c r="DC160" s="97">
        <v>570.04</v>
      </c>
      <c r="DD160" s="97">
        <v>631.67999999999995</v>
      </c>
      <c r="DE160" s="97">
        <v>445.21</v>
      </c>
      <c r="DF160" s="97">
        <v>573.76</v>
      </c>
      <c r="DG160" s="97"/>
      <c r="DH160" s="98">
        <v>513.13</v>
      </c>
      <c r="DI160" s="84" t="s">
        <v>1015</v>
      </c>
      <c r="DJ160" s="87">
        <v>2.72012621385632E-3</v>
      </c>
      <c r="DK160" s="97">
        <v>577.80999999999995</v>
      </c>
      <c r="DL160" s="97">
        <v>606.46</v>
      </c>
      <c r="DM160" s="97">
        <v>606.46</v>
      </c>
      <c r="DN160" s="97">
        <v>528.63</v>
      </c>
      <c r="DO160" s="97"/>
      <c r="DP160" s="98">
        <v>489.58</v>
      </c>
      <c r="DQ160" s="84" t="s">
        <v>1016</v>
      </c>
      <c r="DR160" s="97">
        <v>524.22</v>
      </c>
      <c r="DS160" s="97">
        <v>555.03</v>
      </c>
      <c r="DT160" s="97">
        <v>437.11</v>
      </c>
      <c r="DU160" s="97">
        <v>487.78</v>
      </c>
      <c r="DV160" s="97"/>
      <c r="DW160" s="98"/>
      <c r="DX160" s="84" t="s">
        <v>1017</v>
      </c>
      <c r="DY160" s="97">
        <v>555.33000000000004</v>
      </c>
      <c r="DZ160" s="97">
        <v>559.71</v>
      </c>
      <c r="EA160" s="97">
        <v>623.42999999999995</v>
      </c>
      <c r="EB160" s="97">
        <v>492.17</v>
      </c>
      <c r="EC160" s="97"/>
      <c r="ED160" s="98">
        <v>392.39</v>
      </c>
      <c r="EE160" s="84" t="s">
        <v>1018</v>
      </c>
      <c r="EF160" s="87">
        <v>1</v>
      </c>
      <c r="EG160" s="97">
        <v>548.44000000000005</v>
      </c>
      <c r="EH160" s="97">
        <v>565.39</v>
      </c>
      <c r="EI160" s="97">
        <v>445.06</v>
      </c>
      <c r="EJ160" s="97"/>
      <c r="EK160" s="97">
        <v>323.74</v>
      </c>
      <c r="EL160" s="98">
        <v>338.65</v>
      </c>
      <c r="EM160" s="84" t="s">
        <v>1019</v>
      </c>
      <c r="EN160" s="97">
        <v>575.14</v>
      </c>
      <c r="EO160" s="97">
        <v>593.02</v>
      </c>
      <c r="EP160" s="97">
        <v>477.68</v>
      </c>
      <c r="EQ160" s="97"/>
      <c r="ER160" s="97"/>
      <c r="ES160" s="98">
        <v>486.23</v>
      </c>
      <c r="ET160" s="84" t="s">
        <v>1020</v>
      </c>
      <c r="EU160" s="87">
        <v>1</v>
      </c>
      <c r="EV160" s="97">
        <v>534.78</v>
      </c>
      <c r="EW160" s="97">
        <v>546.27</v>
      </c>
      <c r="EX160" s="97">
        <v>546.27</v>
      </c>
      <c r="EY160" s="97"/>
      <c r="EZ160" s="97"/>
      <c r="FA160" s="98">
        <v>328.24</v>
      </c>
      <c r="FB160" s="84" t="s">
        <v>1021</v>
      </c>
      <c r="FC160" s="97">
        <v>586.21</v>
      </c>
      <c r="FD160" s="97">
        <v>553.02</v>
      </c>
      <c r="FE160" s="97">
        <v>615.37</v>
      </c>
      <c r="FF160" s="97"/>
      <c r="FG160" s="97"/>
      <c r="FH160" s="98"/>
      <c r="FI160" s="84" t="s">
        <v>1022</v>
      </c>
      <c r="FJ160" s="97">
        <v>622.66</v>
      </c>
      <c r="FK160" s="97">
        <v>631.48</v>
      </c>
      <c r="FL160" s="97">
        <v>443.05</v>
      </c>
      <c r="FM160" s="97">
        <v>589.64</v>
      </c>
      <c r="FN160" s="97"/>
      <c r="FO160" s="98">
        <v>421.12</v>
      </c>
      <c r="FP160" s="84" t="s">
        <v>1023</v>
      </c>
      <c r="FQ160" s="87">
        <v>0.21779849283443001</v>
      </c>
      <c r="FR160" s="97">
        <v>545.87</v>
      </c>
      <c r="FS160" s="97">
        <v>590.09</v>
      </c>
      <c r="FT160" s="97">
        <v>555.26</v>
      </c>
      <c r="FU160" s="97">
        <v>432.57</v>
      </c>
      <c r="FV160" s="97">
        <v>337.55</v>
      </c>
      <c r="FW160" s="98">
        <v>355.54</v>
      </c>
      <c r="FX160" s="84" t="s">
        <v>1024</v>
      </c>
      <c r="FY160" s="97">
        <v>600.30999999999995</v>
      </c>
      <c r="FZ160" s="97">
        <v>598.85</v>
      </c>
      <c r="GA160" s="97">
        <v>554.70000000000005</v>
      </c>
      <c r="GB160" s="97">
        <v>621.83000000000004</v>
      </c>
      <c r="GC160" s="97"/>
      <c r="GD160" s="98">
        <v>402.03</v>
      </c>
      <c r="GE160" s="84" t="s">
        <v>1025</v>
      </c>
      <c r="GF160" s="87">
        <v>0.20472924557273001</v>
      </c>
      <c r="GG160" s="97">
        <v>556.66</v>
      </c>
      <c r="GH160" s="97">
        <v>583.72</v>
      </c>
      <c r="GI160" s="97">
        <v>444.34</v>
      </c>
      <c r="GJ160" s="97">
        <v>417.71</v>
      </c>
      <c r="GK160" s="97"/>
      <c r="GL160" s="98">
        <v>392.86</v>
      </c>
      <c r="GM160" s="84" t="s">
        <v>1026</v>
      </c>
      <c r="GN160" s="87">
        <v>9.8183603338242498E-2</v>
      </c>
      <c r="GO160" s="97">
        <v>600.59</v>
      </c>
      <c r="GP160" s="97">
        <v>804.04</v>
      </c>
      <c r="GQ160" s="97">
        <v>509.91</v>
      </c>
      <c r="GR160" s="97">
        <v>463.82</v>
      </c>
      <c r="GS160" s="97"/>
      <c r="GT160" s="98"/>
      <c r="GU160" s="84" t="s">
        <v>1027</v>
      </c>
      <c r="GV160" s="87">
        <v>1</v>
      </c>
      <c r="GW160" s="97">
        <v>503.16</v>
      </c>
      <c r="GX160" s="97">
        <v>517.41</v>
      </c>
      <c r="GY160" s="97">
        <v>558.67999999999995</v>
      </c>
      <c r="GZ160" s="97"/>
      <c r="HA160" s="97"/>
      <c r="HB160" s="98">
        <v>412.1</v>
      </c>
      <c r="HC160" s="84" t="s">
        <v>1028</v>
      </c>
      <c r="HD160" s="87">
        <v>1</v>
      </c>
      <c r="HE160" s="97">
        <v>568.02</v>
      </c>
      <c r="HF160" s="97">
        <v>580.67999999999995</v>
      </c>
      <c r="HG160" s="97"/>
      <c r="HH160" s="97">
        <v>422.95</v>
      </c>
      <c r="HI160" s="97">
        <v>416.32</v>
      </c>
      <c r="HJ160" s="98">
        <v>416.72</v>
      </c>
      <c r="HK160" s="99"/>
      <c r="HL160" s="87"/>
      <c r="HM160" s="97"/>
      <c r="HN160" s="97"/>
      <c r="HO160" s="97"/>
      <c r="HP160" s="97"/>
      <c r="HQ160" s="97"/>
      <c r="HR160" s="98"/>
    </row>
    <row r="161" spans="1:226" x14ac:dyDescent="0.35">
      <c r="A161" s="100">
        <v>44263</v>
      </c>
      <c r="B161" s="101" t="s">
        <v>1000</v>
      </c>
      <c r="C161" s="102">
        <v>567.67098364583353</v>
      </c>
      <c r="D161" s="102">
        <v>583.08813975496275</v>
      </c>
      <c r="E161" s="102">
        <v>512.01007317442304</v>
      </c>
      <c r="F161" s="102">
        <v>447.66430774522894</v>
      </c>
      <c r="G161" s="102">
        <v>346.6991345604207</v>
      </c>
      <c r="H161" s="103">
        <v>378.97466192268405</v>
      </c>
      <c r="I161" s="101" t="s">
        <v>1001</v>
      </c>
      <c r="J161" s="102">
        <v>577.1989606901891</v>
      </c>
      <c r="K161" s="102">
        <v>582.80045462334385</v>
      </c>
      <c r="L161" s="102">
        <v>509.02969145388209</v>
      </c>
      <c r="M161" s="102">
        <v>444.90787513316047</v>
      </c>
      <c r="N161" s="102">
        <v>323.74</v>
      </c>
      <c r="O161" s="103">
        <v>409.48583528700942</v>
      </c>
      <c r="P161" s="84" t="s">
        <v>1002</v>
      </c>
      <c r="Q161" s="97">
        <v>507.4</v>
      </c>
      <c r="R161" s="97">
        <v>558.20000000000005</v>
      </c>
      <c r="S161" s="97">
        <v>470.7</v>
      </c>
      <c r="T161" s="97">
        <v>407</v>
      </c>
      <c r="U161" s="97"/>
      <c r="V161" s="98"/>
      <c r="W161" s="84" t="s">
        <v>1003</v>
      </c>
      <c r="X161" s="97">
        <v>562.55999999999995</v>
      </c>
      <c r="Y161" s="97">
        <v>575.85</v>
      </c>
      <c r="Z161" s="97">
        <v>466.8</v>
      </c>
      <c r="AA161" s="97">
        <v>370.5</v>
      </c>
      <c r="AB161" s="97"/>
      <c r="AC161" s="98">
        <v>505.79</v>
      </c>
      <c r="AD161" s="84" t="s">
        <v>1004</v>
      </c>
      <c r="AE161" s="87">
        <v>0.51129972389814904</v>
      </c>
      <c r="AF161" s="97">
        <v>432.34</v>
      </c>
      <c r="AG161" s="97">
        <v>462.64</v>
      </c>
      <c r="AH161" s="97">
        <v>403.07</v>
      </c>
      <c r="AI161" s="97"/>
      <c r="AJ161" s="97"/>
      <c r="AK161" s="98">
        <v>313.12</v>
      </c>
      <c r="AL161" s="88" t="s">
        <v>1005</v>
      </c>
      <c r="AM161" s="89">
        <v>1</v>
      </c>
      <c r="AN161" s="97">
        <v>521.75</v>
      </c>
      <c r="AO161" s="97">
        <v>584.79</v>
      </c>
      <c r="AP161" s="97">
        <v>533.14</v>
      </c>
      <c r="AQ161" s="97">
        <v>648.04999999999995</v>
      </c>
      <c r="AR161" s="97"/>
      <c r="AS161" s="98"/>
      <c r="AT161" s="84" t="s">
        <v>1006</v>
      </c>
      <c r="AU161" s="87">
        <v>3.7854411931710602E-2</v>
      </c>
      <c r="AV161" s="97">
        <v>446.67</v>
      </c>
      <c r="AW161" s="97">
        <v>521.03</v>
      </c>
      <c r="AX161" s="97">
        <v>434.47</v>
      </c>
      <c r="AY161" s="97"/>
      <c r="AZ161" s="97"/>
      <c r="BA161" s="98">
        <v>350.68</v>
      </c>
      <c r="BB161" s="84" t="s">
        <v>1007</v>
      </c>
      <c r="BC161" s="97">
        <v>611.04999999999995</v>
      </c>
      <c r="BD161" s="97">
        <v>636.32000000000005</v>
      </c>
      <c r="BE161" s="97">
        <v>509.24</v>
      </c>
      <c r="BF161" s="97"/>
      <c r="BG161" s="97"/>
      <c r="BH161" s="98">
        <v>493.07</v>
      </c>
      <c r="BI161" s="84" t="s">
        <v>1008</v>
      </c>
      <c r="BJ161" s="87">
        <v>0.134477286786262</v>
      </c>
      <c r="BK161" s="97">
        <v>659.34</v>
      </c>
      <c r="BL161" s="97">
        <v>638.63</v>
      </c>
      <c r="BM161" s="97">
        <v>720.39</v>
      </c>
      <c r="BN161" s="97">
        <v>642.79999999999995</v>
      </c>
      <c r="BO161" s="97"/>
      <c r="BP161" s="98"/>
      <c r="BQ161" s="84" t="s">
        <v>1009</v>
      </c>
      <c r="BR161" s="87">
        <v>1</v>
      </c>
      <c r="BS161" s="97">
        <v>558.66999999999996</v>
      </c>
      <c r="BT161" s="97">
        <v>642.16999999999996</v>
      </c>
      <c r="BU161" s="97">
        <v>659.5</v>
      </c>
      <c r="BV161" s="97"/>
      <c r="BW161" s="97"/>
      <c r="BX161" s="98">
        <v>392.83</v>
      </c>
      <c r="BY161" s="84" t="s">
        <v>1010</v>
      </c>
      <c r="BZ161" s="97">
        <v>596.39</v>
      </c>
      <c r="CA161" s="97">
        <v>590.66</v>
      </c>
      <c r="CB161" s="97">
        <v>461.08</v>
      </c>
      <c r="CC161" s="97">
        <v>384.1</v>
      </c>
      <c r="CD161" s="97"/>
      <c r="CE161" s="98">
        <v>549.4</v>
      </c>
      <c r="CF161" s="84" t="s">
        <v>1011</v>
      </c>
      <c r="CG161" s="97">
        <v>537.27</v>
      </c>
      <c r="CH161" s="97">
        <v>664.48</v>
      </c>
      <c r="CI161" s="97">
        <v>520.27</v>
      </c>
      <c r="CJ161" s="97"/>
      <c r="CK161" s="97"/>
      <c r="CL161" s="98"/>
      <c r="CM161" s="84" t="s">
        <v>1012</v>
      </c>
      <c r="CN161" s="97">
        <v>550.66999999999996</v>
      </c>
      <c r="CO161" s="97">
        <v>537.4</v>
      </c>
      <c r="CP161" s="97">
        <v>553.63</v>
      </c>
      <c r="CQ161" s="97">
        <v>445.45</v>
      </c>
      <c r="CR161" s="97"/>
      <c r="CS161" s="98">
        <v>582.91999999999996</v>
      </c>
      <c r="CT161" s="84" t="s">
        <v>1013</v>
      </c>
      <c r="CU161" s="97">
        <v>556.4</v>
      </c>
      <c r="CV161" s="97">
        <v>633</v>
      </c>
      <c r="CW161" s="97">
        <v>476.99</v>
      </c>
      <c r="CX161" s="97">
        <v>463.99</v>
      </c>
      <c r="CY161" s="97"/>
      <c r="CZ161" s="98"/>
      <c r="DA161" s="84" t="s">
        <v>1014</v>
      </c>
      <c r="DB161" s="87">
        <v>0.13196093956189001</v>
      </c>
      <c r="DC161" s="97">
        <v>562.67999999999995</v>
      </c>
      <c r="DD161" s="97">
        <v>623.38</v>
      </c>
      <c r="DE161" s="97">
        <v>445.32</v>
      </c>
      <c r="DF161" s="97">
        <v>549.09</v>
      </c>
      <c r="DG161" s="97"/>
      <c r="DH161" s="98">
        <v>513.25</v>
      </c>
      <c r="DI161" s="84" t="s">
        <v>1015</v>
      </c>
      <c r="DJ161" s="87">
        <v>2.7233857131185499E-3</v>
      </c>
      <c r="DK161" s="97">
        <v>554.44000000000005</v>
      </c>
      <c r="DL161" s="97">
        <v>586.72</v>
      </c>
      <c r="DM161" s="97">
        <v>586.72</v>
      </c>
      <c r="DN161" s="97">
        <v>564.66999999999996</v>
      </c>
      <c r="DO161" s="97"/>
      <c r="DP161" s="98">
        <v>483.63</v>
      </c>
      <c r="DQ161" s="84" t="s">
        <v>1016</v>
      </c>
      <c r="DR161" s="97">
        <v>495.19</v>
      </c>
      <c r="DS161" s="97">
        <v>528.92999999999995</v>
      </c>
      <c r="DT161" s="97">
        <v>421.96</v>
      </c>
      <c r="DU161" s="97">
        <v>474.38</v>
      </c>
      <c r="DV161" s="97"/>
      <c r="DW161" s="98"/>
      <c r="DX161" s="84" t="s">
        <v>1017</v>
      </c>
      <c r="DY161" s="97">
        <v>541.79999999999995</v>
      </c>
      <c r="DZ161" s="97">
        <v>547.51</v>
      </c>
      <c r="EA161" s="97">
        <v>608.82000000000005</v>
      </c>
      <c r="EB161" s="97">
        <v>492.72</v>
      </c>
      <c r="EC161" s="97"/>
      <c r="ED161" s="98">
        <v>389.08</v>
      </c>
      <c r="EE161" s="84" t="s">
        <v>1018</v>
      </c>
      <c r="EF161" s="87">
        <v>1</v>
      </c>
      <c r="EG161" s="97">
        <v>527.09</v>
      </c>
      <c r="EH161" s="97">
        <v>558.19000000000005</v>
      </c>
      <c r="EI161" s="97">
        <v>442.16</v>
      </c>
      <c r="EJ161" s="97"/>
      <c r="EK161" s="97">
        <v>323.74</v>
      </c>
      <c r="EL161" s="98">
        <v>333.01</v>
      </c>
      <c r="EM161" s="84" t="s">
        <v>1019</v>
      </c>
      <c r="EN161" s="97">
        <v>555.48</v>
      </c>
      <c r="EO161" s="97">
        <v>569.08000000000004</v>
      </c>
      <c r="EP161" s="97">
        <v>477.68</v>
      </c>
      <c r="EQ161" s="97"/>
      <c r="ER161" s="97"/>
      <c r="ES161" s="98">
        <v>478.82</v>
      </c>
      <c r="ET161" s="84" t="s">
        <v>1020</v>
      </c>
      <c r="EU161" s="87">
        <v>1</v>
      </c>
      <c r="EV161" s="97">
        <v>529.27</v>
      </c>
      <c r="EW161" s="97">
        <v>540.77</v>
      </c>
      <c r="EX161" s="97">
        <v>540.77</v>
      </c>
      <c r="EY161" s="97"/>
      <c r="EZ161" s="97"/>
      <c r="FA161" s="98">
        <v>319.97000000000003</v>
      </c>
      <c r="FB161" s="84" t="s">
        <v>1021</v>
      </c>
      <c r="FC161" s="97">
        <v>586.21</v>
      </c>
      <c r="FD161" s="97">
        <v>553.02</v>
      </c>
      <c r="FE161" s="97">
        <v>615.37</v>
      </c>
      <c r="FF161" s="97"/>
      <c r="FG161" s="97"/>
      <c r="FH161" s="98"/>
      <c r="FI161" s="84" t="s">
        <v>1022</v>
      </c>
      <c r="FJ161" s="97">
        <v>601.16999999999996</v>
      </c>
      <c r="FK161" s="97">
        <v>625.69000000000005</v>
      </c>
      <c r="FL161" s="97">
        <v>450.49</v>
      </c>
      <c r="FM161" s="97">
        <v>587.64</v>
      </c>
      <c r="FN161" s="97"/>
      <c r="FO161" s="98">
        <v>406.24</v>
      </c>
      <c r="FP161" s="84" t="s">
        <v>1023</v>
      </c>
      <c r="FQ161" s="87">
        <v>0.21738185296291501</v>
      </c>
      <c r="FR161" s="97">
        <v>521.22</v>
      </c>
      <c r="FS161" s="97">
        <v>557.28</v>
      </c>
      <c r="FT161" s="97">
        <v>552.29999999999995</v>
      </c>
      <c r="FU161" s="97">
        <v>415.09</v>
      </c>
      <c r="FV161" s="97">
        <v>348.39</v>
      </c>
      <c r="FW161" s="98">
        <v>339.26</v>
      </c>
      <c r="FX161" s="84" t="s">
        <v>1024</v>
      </c>
      <c r="FY161" s="97">
        <v>586.49</v>
      </c>
      <c r="FZ161" s="97">
        <v>592.34</v>
      </c>
      <c r="GA161" s="97">
        <v>549.82000000000005</v>
      </c>
      <c r="GB161" s="97">
        <v>612.11</v>
      </c>
      <c r="GC161" s="97"/>
      <c r="GD161" s="98">
        <v>396.34</v>
      </c>
      <c r="GE161" s="84" t="s">
        <v>1025</v>
      </c>
      <c r="GF161" s="87">
        <v>0.20469990993203999</v>
      </c>
      <c r="GG161" s="97">
        <v>543.16</v>
      </c>
      <c r="GH161" s="97">
        <v>574.16</v>
      </c>
      <c r="GI161" s="97">
        <v>428.29</v>
      </c>
      <c r="GJ161" s="97">
        <v>443.73</v>
      </c>
      <c r="GK161" s="97"/>
      <c r="GL161" s="98">
        <v>391.64</v>
      </c>
      <c r="GM161" s="84" t="s">
        <v>1026</v>
      </c>
      <c r="GN161" s="87">
        <v>9.8228932349734302E-2</v>
      </c>
      <c r="GO161" s="97">
        <v>584.67999999999995</v>
      </c>
      <c r="GP161" s="97">
        <v>799.06</v>
      </c>
      <c r="GQ161" s="97">
        <v>494.9</v>
      </c>
      <c r="GR161" s="97">
        <v>436.92</v>
      </c>
      <c r="GS161" s="97"/>
      <c r="GT161" s="98"/>
      <c r="GU161" s="84" t="s">
        <v>1027</v>
      </c>
      <c r="GV161" s="87">
        <v>1</v>
      </c>
      <c r="GW161" s="97">
        <v>490.71</v>
      </c>
      <c r="GX161" s="97">
        <v>510.76</v>
      </c>
      <c r="GY161" s="97">
        <v>547.87</v>
      </c>
      <c r="GZ161" s="97"/>
      <c r="HA161" s="97"/>
      <c r="HB161" s="98">
        <v>392.39</v>
      </c>
      <c r="HC161" s="84" t="s">
        <v>1028</v>
      </c>
      <c r="HD161" s="87">
        <v>1</v>
      </c>
      <c r="HE161" s="97">
        <v>567.17999999999995</v>
      </c>
      <c r="HF161" s="97">
        <v>580.67999999999995</v>
      </c>
      <c r="HG161" s="97"/>
      <c r="HH161" s="97">
        <v>414.64</v>
      </c>
      <c r="HI161" s="97">
        <v>408</v>
      </c>
      <c r="HJ161" s="98">
        <v>397.55</v>
      </c>
      <c r="HK161" s="99"/>
      <c r="HL161" s="87"/>
      <c r="HM161" s="97"/>
      <c r="HN161" s="97"/>
      <c r="HO161" s="97"/>
      <c r="HP161" s="97"/>
      <c r="HQ161" s="97"/>
      <c r="HR161" s="98"/>
    </row>
    <row r="162" spans="1:226" x14ac:dyDescent="0.35">
      <c r="A162" s="100">
        <v>44256</v>
      </c>
      <c r="B162" s="101" t="s">
        <v>1000</v>
      </c>
      <c r="C162" s="102">
        <v>552.94330863268453</v>
      </c>
      <c r="D162" s="102">
        <v>576.97824392412736</v>
      </c>
      <c r="E162" s="102">
        <v>514.42020675568187</v>
      </c>
      <c r="F162" s="102">
        <v>471.08315265726469</v>
      </c>
      <c r="G162" s="102">
        <v>351.99882931290728</v>
      </c>
      <c r="H162" s="103">
        <v>377.10976322434539</v>
      </c>
      <c r="I162" s="101" t="s">
        <v>1001</v>
      </c>
      <c r="J162" s="102">
        <v>563.67311129224981</v>
      </c>
      <c r="K162" s="102">
        <v>574.88000490917818</v>
      </c>
      <c r="L162" s="102">
        <v>511.82848617727552</v>
      </c>
      <c r="M162" s="102">
        <v>474.44264434969551</v>
      </c>
      <c r="N162" s="102">
        <v>323.74</v>
      </c>
      <c r="O162" s="103">
        <v>406.65792949701017</v>
      </c>
      <c r="P162" s="84" t="s">
        <v>1002</v>
      </c>
      <c r="Q162" s="97">
        <v>494.9</v>
      </c>
      <c r="R162" s="97">
        <v>550.70000000000005</v>
      </c>
      <c r="S162" s="97">
        <v>461.76</v>
      </c>
      <c r="T162" s="97">
        <v>401</v>
      </c>
      <c r="U162" s="97"/>
      <c r="V162" s="98"/>
      <c r="W162" s="84" t="s">
        <v>1003</v>
      </c>
      <c r="X162" s="97">
        <v>524.29</v>
      </c>
      <c r="Y162" s="97">
        <v>553.5</v>
      </c>
      <c r="Z162" s="97">
        <v>464.41</v>
      </c>
      <c r="AA162" s="97">
        <v>370.5</v>
      </c>
      <c r="AB162" s="97"/>
      <c r="AC162" s="98">
        <v>505.79</v>
      </c>
      <c r="AD162" s="84" t="s">
        <v>1004</v>
      </c>
      <c r="AE162" s="87">
        <v>0.51129972389814904</v>
      </c>
      <c r="AF162" s="97">
        <v>432.34</v>
      </c>
      <c r="AG162" s="97">
        <v>462.64</v>
      </c>
      <c r="AH162" s="97">
        <v>403.07</v>
      </c>
      <c r="AI162" s="97"/>
      <c r="AJ162" s="97"/>
      <c r="AK162" s="98">
        <v>313.12</v>
      </c>
      <c r="AL162" s="88" t="s">
        <v>1005</v>
      </c>
      <c r="AM162" s="89">
        <v>1</v>
      </c>
      <c r="AN162" s="97">
        <v>516.22</v>
      </c>
      <c r="AO162" s="97">
        <v>581.29999999999995</v>
      </c>
      <c r="AP162" s="97">
        <v>526.75</v>
      </c>
      <c r="AQ162" s="97">
        <v>648.04999999999995</v>
      </c>
      <c r="AR162" s="97"/>
      <c r="AS162" s="98"/>
      <c r="AT162" s="84" t="s">
        <v>1006</v>
      </c>
      <c r="AU162" s="87">
        <v>3.8333269444550899E-2</v>
      </c>
      <c r="AV162" s="97">
        <v>436.7</v>
      </c>
      <c r="AW162" s="97">
        <v>514.05999999999995</v>
      </c>
      <c r="AX162" s="97">
        <v>423.99</v>
      </c>
      <c r="AY162" s="97"/>
      <c r="AZ162" s="97"/>
      <c r="BA162" s="98">
        <v>336.05</v>
      </c>
      <c r="BB162" s="84" t="s">
        <v>1007</v>
      </c>
      <c r="BC162" s="97">
        <v>594.24</v>
      </c>
      <c r="BD162" s="97">
        <v>625.4</v>
      </c>
      <c r="BE162" s="97">
        <v>519.78</v>
      </c>
      <c r="BF162" s="97"/>
      <c r="BG162" s="97"/>
      <c r="BH162" s="98">
        <v>496.75</v>
      </c>
      <c r="BI162" s="84" t="s">
        <v>1008</v>
      </c>
      <c r="BJ162" s="87">
        <v>0.13448090371167301</v>
      </c>
      <c r="BK162" s="97">
        <v>530.26</v>
      </c>
      <c r="BL162" s="97">
        <v>649.41</v>
      </c>
      <c r="BM162" s="97">
        <v>731.17</v>
      </c>
      <c r="BN162" s="97">
        <v>642.82000000000005</v>
      </c>
      <c r="BO162" s="97"/>
      <c r="BP162" s="98"/>
      <c r="BQ162" s="84" t="s">
        <v>1009</v>
      </c>
      <c r="BR162" s="87">
        <v>1</v>
      </c>
      <c r="BS162" s="97">
        <v>567.83000000000004</v>
      </c>
      <c r="BT162" s="97">
        <v>642.16999999999996</v>
      </c>
      <c r="BU162" s="97">
        <v>657.83</v>
      </c>
      <c r="BV162" s="97"/>
      <c r="BW162" s="97"/>
      <c r="BX162" s="98">
        <v>392.83</v>
      </c>
      <c r="BY162" s="84" t="s">
        <v>1010</v>
      </c>
      <c r="BZ162" s="97">
        <v>587.41999999999996</v>
      </c>
      <c r="CA162" s="97">
        <v>583.92999999999995</v>
      </c>
      <c r="CB162" s="97">
        <v>457.72</v>
      </c>
      <c r="CC162" s="97">
        <v>445.88</v>
      </c>
      <c r="CD162" s="97"/>
      <c r="CE162" s="98">
        <v>547.72</v>
      </c>
      <c r="CF162" s="84" t="s">
        <v>1011</v>
      </c>
      <c r="CG162" s="97">
        <v>529.20000000000005</v>
      </c>
      <c r="CH162" s="97">
        <v>658.83</v>
      </c>
      <c r="CI162" s="97">
        <v>518.14</v>
      </c>
      <c r="CJ162" s="97"/>
      <c r="CK162" s="97"/>
      <c r="CL162" s="98"/>
      <c r="CM162" s="84" t="s">
        <v>1012</v>
      </c>
      <c r="CN162" s="97">
        <v>542.54</v>
      </c>
      <c r="CO162" s="97">
        <v>535.03</v>
      </c>
      <c r="CP162" s="97">
        <v>550.77</v>
      </c>
      <c r="CQ162" s="97">
        <v>436.02</v>
      </c>
      <c r="CR162" s="97"/>
      <c r="CS162" s="98">
        <v>582.23</v>
      </c>
      <c r="CT162" s="84" t="s">
        <v>1013</v>
      </c>
      <c r="CU162" s="97">
        <v>546.04</v>
      </c>
      <c r="CV162" s="97">
        <v>626.54999999999995</v>
      </c>
      <c r="CW162" s="97">
        <v>471.37</v>
      </c>
      <c r="CX162" s="97">
        <v>460.41</v>
      </c>
      <c r="CY162" s="97"/>
      <c r="CZ162" s="98"/>
      <c r="DA162" s="84" t="s">
        <v>1014</v>
      </c>
      <c r="DB162" s="87">
        <v>0.13196964698119401</v>
      </c>
      <c r="DC162" s="97">
        <v>548.89</v>
      </c>
      <c r="DD162" s="97">
        <v>623.41999999999996</v>
      </c>
      <c r="DE162" s="97">
        <v>436.9</v>
      </c>
      <c r="DF162" s="97">
        <v>549.13</v>
      </c>
      <c r="DG162" s="97"/>
      <c r="DH162" s="98">
        <v>512.86</v>
      </c>
      <c r="DI162" s="84" t="s">
        <v>1015</v>
      </c>
      <c r="DJ162" s="87">
        <v>2.7558838119384902E-3</v>
      </c>
      <c r="DK162" s="97">
        <v>542.04</v>
      </c>
      <c r="DL162" s="97">
        <v>589.74</v>
      </c>
      <c r="DM162" s="97">
        <v>589.74</v>
      </c>
      <c r="DN162" s="97">
        <v>533.65</v>
      </c>
      <c r="DO162" s="97"/>
      <c r="DP162" s="98">
        <v>469.47</v>
      </c>
      <c r="DQ162" s="84" t="s">
        <v>1016</v>
      </c>
      <c r="DR162" s="97">
        <v>476.33</v>
      </c>
      <c r="DS162" s="97">
        <v>512.26</v>
      </c>
      <c r="DT162" s="97">
        <v>417.33</v>
      </c>
      <c r="DU162" s="97">
        <v>466.73</v>
      </c>
      <c r="DV162" s="97"/>
      <c r="DW162" s="98"/>
      <c r="DX162" s="84" t="s">
        <v>1017</v>
      </c>
      <c r="DY162" s="97">
        <v>531.09</v>
      </c>
      <c r="DZ162" s="97">
        <v>537.07000000000005</v>
      </c>
      <c r="EA162" s="97">
        <v>610.16999999999996</v>
      </c>
      <c r="EB162" s="97">
        <v>477.05</v>
      </c>
      <c r="EC162" s="97"/>
      <c r="ED162" s="98">
        <v>384.6</v>
      </c>
      <c r="EE162" s="84" t="s">
        <v>1018</v>
      </c>
      <c r="EF162" s="87">
        <v>1</v>
      </c>
      <c r="EG162" s="97">
        <v>519.46</v>
      </c>
      <c r="EH162" s="97">
        <v>559.05999999999995</v>
      </c>
      <c r="EI162" s="97">
        <v>434.05</v>
      </c>
      <c r="EJ162" s="97"/>
      <c r="EK162" s="97">
        <v>323.74</v>
      </c>
      <c r="EL162" s="98">
        <v>326.94</v>
      </c>
      <c r="EM162" s="84" t="s">
        <v>1019</v>
      </c>
      <c r="EN162" s="97">
        <v>541.80999999999995</v>
      </c>
      <c r="EO162" s="97">
        <v>581.9</v>
      </c>
      <c r="EP162" s="97">
        <v>477.68</v>
      </c>
      <c r="EQ162" s="97"/>
      <c r="ER162" s="97"/>
      <c r="ES162" s="98">
        <v>478.82</v>
      </c>
      <c r="ET162" s="84" t="s">
        <v>1020</v>
      </c>
      <c r="EU162" s="87">
        <v>1</v>
      </c>
      <c r="EV162" s="97">
        <v>525.14</v>
      </c>
      <c r="EW162" s="97">
        <v>536.63</v>
      </c>
      <c r="EX162" s="97">
        <v>536.55999999999995</v>
      </c>
      <c r="EY162" s="97"/>
      <c r="EZ162" s="97"/>
      <c r="FA162" s="98">
        <v>317.89999999999998</v>
      </c>
      <c r="FB162" s="84" t="s">
        <v>1021</v>
      </c>
      <c r="FC162" s="97">
        <v>586.21</v>
      </c>
      <c r="FD162" s="97">
        <v>553.02</v>
      </c>
      <c r="FE162" s="97">
        <v>615.37</v>
      </c>
      <c r="FF162" s="97"/>
      <c r="FG162" s="97"/>
      <c r="FH162" s="98"/>
      <c r="FI162" s="84" t="s">
        <v>1022</v>
      </c>
      <c r="FJ162" s="97">
        <v>591.26</v>
      </c>
      <c r="FK162" s="97">
        <v>620.73</v>
      </c>
      <c r="FL162" s="97">
        <v>426.52</v>
      </c>
      <c r="FM162" s="97">
        <v>561.64</v>
      </c>
      <c r="FN162" s="97"/>
      <c r="FO162" s="98">
        <v>414.51</v>
      </c>
      <c r="FP162" s="84" t="s">
        <v>1023</v>
      </c>
      <c r="FQ162" s="87">
        <v>0.220931003247686</v>
      </c>
      <c r="FR162" s="97">
        <v>522.57000000000005</v>
      </c>
      <c r="FS162" s="97">
        <v>564.79</v>
      </c>
      <c r="FT162" s="97">
        <v>541.99</v>
      </c>
      <c r="FU162" s="97">
        <v>417.55</v>
      </c>
      <c r="FV162" s="97">
        <v>354.08</v>
      </c>
      <c r="FW162" s="98">
        <v>339.13</v>
      </c>
      <c r="FX162" s="84" t="s">
        <v>1024</v>
      </c>
      <c r="FY162" s="97">
        <v>573.48</v>
      </c>
      <c r="FZ162" s="97">
        <v>588.28</v>
      </c>
      <c r="GA162" s="97">
        <v>544.13</v>
      </c>
      <c r="GB162" s="97">
        <v>687.59</v>
      </c>
      <c r="GC162" s="97"/>
      <c r="GD162" s="98">
        <v>382.52</v>
      </c>
      <c r="GE162" s="84" t="s">
        <v>1025</v>
      </c>
      <c r="GF162" s="87">
        <v>0.20513241297257401</v>
      </c>
      <c r="GG162" s="97">
        <v>537.63</v>
      </c>
      <c r="GH162" s="97">
        <v>568.84</v>
      </c>
      <c r="GI162" s="97">
        <v>424.04</v>
      </c>
      <c r="GJ162" s="97">
        <v>386.07</v>
      </c>
      <c r="GK162" s="97"/>
      <c r="GL162" s="98">
        <v>388.99</v>
      </c>
      <c r="GM162" s="84" t="s">
        <v>1026</v>
      </c>
      <c r="GN162" s="87">
        <v>9.8199994108000399E-2</v>
      </c>
      <c r="GO162" s="97">
        <v>562.74</v>
      </c>
      <c r="GP162" s="97">
        <v>774.95</v>
      </c>
      <c r="GQ162" s="97">
        <v>490.12</v>
      </c>
      <c r="GR162" s="97">
        <v>420.89</v>
      </c>
      <c r="GS162" s="97"/>
      <c r="GT162" s="98"/>
      <c r="GU162" s="84" t="s">
        <v>1027</v>
      </c>
      <c r="GV162" s="87">
        <v>1</v>
      </c>
      <c r="GW162" s="97">
        <v>472.37</v>
      </c>
      <c r="GX162" s="97">
        <v>499.04</v>
      </c>
      <c r="GY162" s="97">
        <v>539.14</v>
      </c>
      <c r="GZ162" s="97"/>
      <c r="HA162" s="97"/>
      <c r="HB162" s="98">
        <v>407.47</v>
      </c>
      <c r="HC162" s="84" t="s">
        <v>1028</v>
      </c>
      <c r="HD162" s="87">
        <v>1</v>
      </c>
      <c r="HE162" s="97">
        <v>549.67999999999995</v>
      </c>
      <c r="HF162" s="97">
        <v>563.17999999999995</v>
      </c>
      <c r="HG162" s="97"/>
      <c r="HH162" s="97">
        <v>405.09</v>
      </c>
      <c r="HI162" s="97">
        <v>398.45</v>
      </c>
      <c r="HJ162" s="98">
        <v>387.55</v>
      </c>
      <c r="HK162" s="99"/>
      <c r="HL162" s="87"/>
      <c r="HM162" s="97"/>
      <c r="HN162" s="97"/>
      <c r="HO162" s="97"/>
      <c r="HP162" s="97"/>
      <c r="HQ162" s="97"/>
      <c r="HR162" s="98"/>
    </row>
    <row r="163" spans="1:226" x14ac:dyDescent="0.35">
      <c r="A163" s="100">
        <v>44249</v>
      </c>
      <c r="B163" s="101" t="s">
        <v>1000</v>
      </c>
      <c r="C163" s="102">
        <v>541.28166627800397</v>
      </c>
      <c r="D163" s="102">
        <v>566.80975535690357</v>
      </c>
      <c r="E163" s="102">
        <v>512.14360008667256</v>
      </c>
      <c r="F163" s="102">
        <v>458.59167609345354</v>
      </c>
      <c r="G163" s="102">
        <v>323.75862810106327</v>
      </c>
      <c r="H163" s="103">
        <v>373.11426009365914</v>
      </c>
      <c r="I163" s="101" t="s">
        <v>1001</v>
      </c>
      <c r="J163" s="102">
        <v>549.02915878154636</v>
      </c>
      <c r="K163" s="102">
        <v>564.58168543992588</v>
      </c>
      <c r="L163" s="102">
        <v>509.75589351059381</v>
      </c>
      <c r="M163" s="102">
        <v>459.97689818901898</v>
      </c>
      <c r="N163" s="102">
        <v>323.74</v>
      </c>
      <c r="O163" s="103">
        <v>403.3215910632872</v>
      </c>
      <c r="P163" s="84" t="s">
        <v>1002</v>
      </c>
      <c r="Q163" s="97">
        <v>482.4</v>
      </c>
      <c r="R163" s="97">
        <v>540.70000000000005</v>
      </c>
      <c r="S163" s="97">
        <v>456.74</v>
      </c>
      <c r="T163" s="97">
        <v>394</v>
      </c>
      <c r="U163" s="97"/>
      <c r="V163" s="98"/>
      <c r="W163" s="84" t="s">
        <v>1003</v>
      </c>
      <c r="X163" s="97">
        <v>519.91</v>
      </c>
      <c r="Y163" s="97">
        <v>564.35</v>
      </c>
      <c r="Z163" s="97">
        <v>456.14</v>
      </c>
      <c r="AA163" s="97">
        <v>356.09</v>
      </c>
      <c r="AB163" s="97"/>
      <c r="AC163" s="98">
        <v>505.79</v>
      </c>
      <c r="AD163" s="84" t="s">
        <v>1004</v>
      </c>
      <c r="AE163" s="87">
        <v>0.51129972389814904</v>
      </c>
      <c r="AF163" s="97">
        <v>432.34</v>
      </c>
      <c r="AG163" s="97">
        <v>462.64</v>
      </c>
      <c r="AH163" s="97">
        <v>403.07</v>
      </c>
      <c r="AI163" s="97"/>
      <c r="AJ163" s="97"/>
      <c r="AK163" s="98">
        <v>313.12</v>
      </c>
      <c r="AL163" s="88" t="s">
        <v>1005</v>
      </c>
      <c r="AM163" s="89">
        <v>1</v>
      </c>
      <c r="AN163" s="97">
        <v>495.31</v>
      </c>
      <c r="AO163" s="97">
        <v>560.09</v>
      </c>
      <c r="AP163" s="97">
        <v>509.53</v>
      </c>
      <c r="AQ163" s="97">
        <v>648.04999999999995</v>
      </c>
      <c r="AR163" s="97"/>
      <c r="AS163" s="98"/>
      <c r="AT163" s="84" t="s">
        <v>1006</v>
      </c>
      <c r="AU163" s="87">
        <v>3.8529706403637197E-2</v>
      </c>
      <c r="AV163" s="97">
        <v>425.92</v>
      </c>
      <c r="AW163" s="97">
        <v>505.49</v>
      </c>
      <c r="AX163" s="97">
        <v>409.58</v>
      </c>
      <c r="AY163" s="97"/>
      <c r="AZ163" s="97"/>
      <c r="BA163" s="98">
        <v>337.23</v>
      </c>
      <c r="BB163" s="84" t="s">
        <v>1007</v>
      </c>
      <c r="BC163" s="97">
        <v>574.91</v>
      </c>
      <c r="BD163" s="97">
        <v>614.47</v>
      </c>
      <c r="BE163" s="97">
        <v>525.09</v>
      </c>
      <c r="BF163" s="97"/>
      <c r="BG163" s="97"/>
      <c r="BH163" s="98">
        <v>500.96</v>
      </c>
      <c r="BI163" s="84" t="s">
        <v>1008</v>
      </c>
      <c r="BJ163" s="87">
        <v>0.134471861762926</v>
      </c>
      <c r="BK163" s="97">
        <v>627.04</v>
      </c>
      <c r="BL163" s="97">
        <v>638.61</v>
      </c>
      <c r="BM163" s="97">
        <v>720.37</v>
      </c>
      <c r="BN163" s="97">
        <v>629.33000000000004</v>
      </c>
      <c r="BO163" s="97"/>
      <c r="BP163" s="98"/>
      <c r="BQ163" s="84" t="s">
        <v>1009</v>
      </c>
      <c r="BR163" s="87">
        <v>1</v>
      </c>
      <c r="BS163" s="97">
        <v>542</v>
      </c>
      <c r="BT163" s="97">
        <v>625.5</v>
      </c>
      <c r="BU163" s="97">
        <v>535.33000000000004</v>
      </c>
      <c r="BV163" s="97"/>
      <c r="BW163" s="97"/>
      <c r="BX163" s="98">
        <v>362.83</v>
      </c>
      <c r="BY163" s="84" t="s">
        <v>1010</v>
      </c>
      <c r="BZ163" s="97">
        <v>575.26</v>
      </c>
      <c r="CA163" s="97">
        <v>571.92999999999995</v>
      </c>
      <c r="CB163" s="97">
        <v>442.22</v>
      </c>
      <c r="CC163" s="97">
        <v>427.66</v>
      </c>
      <c r="CD163" s="97"/>
      <c r="CE163" s="98">
        <v>542.78</v>
      </c>
      <c r="CF163" s="84" t="s">
        <v>1011</v>
      </c>
      <c r="CG163" s="97">
        <v>516.29999999999995</v>
      </c>
      <c r="CH163" s="97">
        <v>647.54</v>
      </c>
      <c r="CI163" s="97">
        <v>510.37</v>
      </c>
      <c r="CJ163" s="97"/>
      <c r="CK163" s="97"/>
      <c r="CL163" s="98"/>
      <c r="CM163" s="84" t="s">
        <v>1012</v>
      </c>
      <c r="CN163" s="97">
        <v>529.69000000000005</v>
      </c>
      <c r="CO163" s="97">
        <v>525.66</v>
      </c>
      <c r="CP163" s="97">
        <v>545.62</v>
      </c>
      <c r="CQ163" s="97">
        <v>426.22</v>
      </c>
      <c r="CR163" s="97"/>
      <c r="CS163" s="98">
        <v>580.77</v>
      </c>
      <c r="CT163" s="84" t="s">
        <v>1013</v>
      </c>
      <c r="CU163" s="97">
        <v>530.16</v>
      </c>
      <c r="CV163" s="97">
        <v>612.19000000000005</v>
      </c>
      <c r="CW163" s="97">
        <v>460.23</v>
      </c>
      <c r="CX163" s="97">
        <v>445.01</v>
      </c>
      <c r="CY163" s="97"/>
      <c r="CZ163" s="98"/>
      <c r="DA163" s="84" t="s">
        <v>1014</v>
      </c>
      <c r="DB163" s="87">
        <v>0.13207597009800001</v>
      </c>
      <c r="DC163" s="97">
        <v>531.58000000000004</v>
      </c>
      <c r="DD163" s="97">
        <v>610.19000000000005</v>
      </c>
      <c r="DE163" s="97">
        <v>423.51</v>
      </c>
      <c r="DF163" s="97">
        <v>533.05999999999995</v>
      </c>
      <c r="DG163" s="97"/>
      <c r="DH163" s="98">
        <v>506.09</v>
      </c>
      <c r="DI163" s="84" t="s">
        <v>1015</v>
      </c>
      <c r="DJ163" s="87">
        <v>2.7848171767523499E-3</v>
      </c>
      <c r="DK163" s="97">
        <v>527.84</v>
      </c>
      <c r="DL163" s="97">
        <v>583.14</v>
      </c>
      <c r="DM163" s="97">
        <v>583.14</v>
      </c>
      <c r="DN163" s="97">
        <v>484.12</v>
      </c>
      <c r="DO163" s="97"/>
      <c r="DP163" s="98">
        <v>454.24</v>
      </c>
      <c r="DQ163" s="84" t="s">
        <v>1016</v>
      </c>
      <c r="DR163" s="97">
        <v>482.79</v>
      </c>
      <c r="DS163" s="97">
        <v>514.45000000000005</v>
      </c>
      <c r="DT163" s="97">
        <v>412.53</v>
      </c>
      <c r="DU163" s="97">
        <v>457.18</v>
      </c>
      <c r="DV163" s="97"/>
      <c r="DW163" s="98"/>
      <c r="DX163" s="84" t="s">
        <v>1017</v>
      </c>
      <c r="DY163" s="97">
        <v>516.30999999999995</v>
      </c>
      <c r="DZ163" s="97">
        <v>522.69000000000005</v>
      </c>
      <c r="EA163" s="97">
        <v>596.59</v>
      </c>
      <c r="EB163" s="97">
        <v>462.72</v>
      </c>
      <c r="EC163" s="97"/>
      <c r="ED163" s="98">
        <v>381.74</v>
      </c>
      <c r="EE163" s="84" t="s">
        <v>1018</v>
      </c>
      <c r="EF163" s="87">
        <v>1</v>
      </c>
      <c r="EG163" s="97">
        <v>498.42</v>
      </c>
      <c r="EH163" s="97">
        <v>544.54999999999995</v>
      </c>
      <c r="EI163" s="97">
        <v>432.12</v>
      </c>
      <c r="EJ163" s="97"/>
      <c r="EK163" s="97">
        <v>323.74</v>
      </c>
      <c r="EL163" s="98">
        <v>320.66000000000003</v>
      </c>
      <c r="EM163" s="84" t="s">
        <v>1019</v>
      </c>
      <c r="EN163" s="97">
        <v>528.13</v>
      </c>
      <c r="EO163" s="97">
        <v>566.52</v>
      </c>
      <c r="EP163" s="97">
        <v>461.89</v>
      </c>
      <c r="EQ163" s="97"/>
      <c r="ER163" s="97"/>
      <c r="ES163" s="98">
        <v>467.71</v>
      </c>
      <c r="ET163" s="84" t="s">
        <v>1020</v>
      </c>
      <c r="EU163" s="87">
        <v>1</v>
      </c>
      <c r="EV163" s="97">
        <v>520.30999999999995</v>
      </c>
      <c r="EW163" s="97">
        <v>533.87</v>
      </c>
      <c r="EX163" s="97">
        <v>533.87</v>
      </c>
      <c r="EY163" s="97"/>
      <c r="EZ163" s="97"/>
      <c r="FA163" s="98">
        <v>306.33</v>
      </c>
      <c r="FB163" s="84" t="s">
        <v>1021</v>
      </c>
      <c r="FC163" s="97">
        <v>586.21</v>
      </c>
      <c r="FD163" s="97">
        <v>553.02</v>
      </c>
      <c r="FE163" s="97">
        <v>615.37</v>
      </c>
      <c r="FF163" s="97"/>
      <c r="FG163" s="97"/>
      <c r="FH163" s="98"/>
      <c r="FI163" s="84" t="s">
        <v>1022</v>
      </c>
      <c r="FJ163" s="97">
        <v>581.34</v>
      </c>
      <c r="FK163" s="97">
        <v>610.82000000000005</v>
      </c>
      <c r="FL163" s="97">
        <v>410.82</v>
      </c>
      <c r="FM163" s="97">
        <v>554.64</v>
      </c>
      <c r="FN163" s="97"/>
      <c r="FO163" s="98">
        <v>397.15</v>
      </c>
      <c r="FP163" s="84" t="s">
        <v>1023</v>
      </c>
      <c r="FQ163" s="87">
        <v>0.22231114668089499</v>
      </c>
      <c r="FR163" s="97">
        <v>508.66</v>
      </c>
      <c r="FS163" s="97">
        <v>550.88</v>
      </c>
      <c r="FT163" s="97">
        <v>537.34</v>
      </c>
      <c r="FU163" s="97">
        <v>402.7</v>
      </c>
      <c r="FV163" s="97">
        <v>323.76</v>
      </c>
      <c r="FW163" s="98">
        <v>334.07</v>
      </c>
      <c r="FX163" s="84" t="s">
        <v>1024</v>
      </c>
      <c r="FY163" s="97">
        <v>558.04</v>
      </c>
      <c r="FZ163" s="97">
        <v>579.33000000000004</v>
      </c>
      <c r="GA163" s="97">
        <v>531.94000000000005</v>
      </c>
      <c r="GB163" s="97">
        <v>679.69</v>
      </c>
      <c r="GC163" s="97"/>
      <c r="GD163" s="98">
        <v>378.46</v>
      </c>
      <c r="GE163" s="84" t="s">
        <v>1025</v>
      </c>
      <c r="GF163" s="87">
        <v>0.20509454858689899</v>
      </c>
      <c r="GG163" s="97">
        <v>526.86</v>
      </c>
      <c r="GH163" s="97">
        <v>557.57000000000005</v>
      </c>
      <c r="GI163" s="97">
        <v>400.53</v>
      </c>
      <c r="GJ163" s="97">
        <v>391.49</v>
      </c>
      <c r="GK163" s="97"/>
      <c r="GL163" s="98">
        <v>387.65</v>
      </c>
      <c r="GM163" s="84" t="s">
        <v>1026</v>
      </c>
      <c r="GN163" s="87">
        <v>9.9685989134227201E-2</v>
      </c>
      <c r="GO163" s="97">
        <v>549.01</v>
      </c>
      <c r="GP163" s="97">
        <v>778.78</v>
      </c>
      <c r="GQ163" s="97">
        <v>490.2</v>
      </c>
      <c r="GR163" s="97">
        <v>427.25</v>
      </c>
      <c r="GS163" s="97"/>
      <c r="GT163" s="98"/>
      <c r="GU163" s="84" t="s">
        <v>1027</v>
      </c>
      <c r="GV163" s="87">
        <v>1</v>
      </c>
      <c r="GW163" s="97">
        <v>458.25</v>
      </c>
      <c r="GX163" s="97">
        <v>483.26</v>
      </c>
      <c r="GY163" s="97">
        <v>530.34</v>
      </c>
      <c r="GZ163" s="97"/>
      <c r="HA163" s="97"/>
      <c r="HB163" s="98">
        <v>406.16</v>
      </c>
      <c r="HC163" s="84" t="s">
        <v>1028</v>
      </c>
      <c r="HD163" s="87">
        <v>1</v>
      </c>
      <c r="HE163" s="97">
        <v>533.02</v>
      </c>
      <c r="HF163" s="97">
        <v>548.17999999999995</v>
      </c>
      <c r="HG163" s="97"/>
      <c r="HH163" s="97">
        <v>399.87</v>
      </c>
      <c r="HI163" s="97">
        <v>393.23</v>
      </c>
      <c r="HJ163" s="98">
        <v>389.22</v>
      </c>
      <c r="HK163" s="99"/>
      <c r="HL163" s="87"/>
      <c r="HM163" s="97"/>
      <c r="HN163" s="97"/>
      <c r="HO163" s="97"/>
      <c r="HP163" s="97"/>
      <c r="HQ163" s="97"/>
      <c r="HR163" s="98"/>
    </row>
    <row r="164" spans="1:226" x14ac:dyDescent="0.35">
      <c r="A164" s="100">
        <v>44242</v>
      </c>
      <c r="B164" s="101" t="s">
        <v>1000</v>
      </c>
      <c r="C164" s="102">
        <v>524.30249805502501</v>
      </c>
      <c r="D164" s="102">
        <v>552.30967224668484</v>
      </c>
      <c r="E164" s="102">
        <v>494.0434391513557</v>
      </c>
      <c r="F164" s="102">
        <v>465.01491637593483</v>
      </c>
      <c r="G164" s="102">
        <v>307.67326283297137</v>
      </c>
      <c r="H164" s="103">
        <v>365.23449731935051</v>
      </c>
      <c r="I164" s="101" t="s">
        <v>1001</v>
      </c>
      <c r="J164" s="102">
        <v>530.1464008716539</v>
      </c>
      <c r="K164" s="102">
        <v>549.36227971308131</v>
      </c>
      <c r="L164" s="102">
        <v>491.25691283389733</v>
      </c>
      <c r="M164" s="102">
        <v>468.51521349349855</v>
      </c>
      <c r="N164" s="102">
        <v>323.74</v>
      </c>
      <c r="O164" s="103">
        <v>399.11856912046528</v>
      </c>
      <c r="P164" s="84" t="s">
        <v>1002</v>
      </c>
      <c r="Q164" s="97">
        <v>469.06</v>
      </c>
      <c r="R164" s="97">
        <v>530.70000000000005</v>
      </c>
      <c r="S164" s="97">
        <v>442.43</v>
      </c>
      <c r="T164" s="97">
        <v>387</v>
      </c>
      <c r="U164" s="97"/>
      <c r="V164" s="98"/>
      <c r="W164" s="84" t="s">
        <v>1003</v>
      </c>
      <c r="X164" s="97">
        <v>512.04999999999995</v>
      </c>
      <c r="Y164" s="97">
        <v>558.91</v>
      </c>
      <c r="Z164" s="97">
        <v>437.96</v>
      </c>
      <c r="AA164" s="97">
        <v>345.36</v>
      </c>
      <c r="AB164" s="97"/>
      <c r="AC164" s="98">
        <v>480.17</v>
      </c>
      <c r="AD164" s="84" t="s">
        <v>1004</v>
      </c>
      <c r="AE164" s="87">
        <v>0.51129972389814904</v>
      </c>
      <c r="AF164" s="97">
        <v>432.34</v>
      </c>
      <c r="AG164" s="97">
        <v>462.64</v>
      </c>
      <c r="AH164" s="97">
        <v>403.07</v>
      </c>
      <c r="AI164" s="97"/>
      <c r="AJ164" s="97"/>
      <c r="AK164" s="98">
        <v>313.12</v>
      </c>
      <c r="AL164" s="88" t="s">
        <v>1005</v>
      </c>
      <c r="AM164" s="89">
        <v>1</v>
      </c>
      <c r="AN164" s="97">
        <v>486.91</v>
      </c>
      <c r="AO164" s="97">
        <v>545.96</v>
      </c>
      <c r="AP164" s="97">
        <v>478.49</v>
      </c>
      <c r="AQ164" s="97">
        <v>614.39</v>
      </c>
      <c r="AR164" s="97"/>
      <c r="AS164" s="98"/>
      <c r="AT164" s="84" t="s">
        <v>1006</v>
      </c>
      <c r="AU164" s="87">
        <v>3.8937777431664197E-2</v>
      </c>
      <c r="AV164" s="97">
        <v>425.47</v>
      </c>
      <c r="AW164" s="97">
        <v>508.23</v>
      </c>
      <c r="AX164" s="97">
        <v>405.9</v>
      </c>
      <c r="AY164" s="97"/>
      <c r="AZ164" s="97"/>
      <c r="BA164" s="98">
        <v>337.61</v>
      </c>
      <c r="BB164" s="84" t="s">
        <v>1007</v>
      </c>
      <c r="BC164" s="97">
        <v>546.34</v>
      </c>
      <c r="BD164" s="97">
        <v>598.51</v>
      </c>
      <c r="BE164" s="97">
        <v>500.81</v>
      </c>
      <c r="BF164" s="97"/>
      <c r="BG164" s="97"/>
      <c r="BH164" s="98">
        <v>496.75</v>
      </c>
      <c r="BI164" s="84" t="s">
        <v>1008</v>
      </c>
      <c r="BJ164" s="87">
        <v>0.13447005351908101</v>
      </c>
      <c r="BK164" s="97">
        <v>605.52</v>
      </c>
      <c r="BL164" s="97">
        <v>617.08000000000004</v>
      </c>
      <c r="BM164" s="97">
        <v>704.22</v>
      </c>
      <c r="BN164" s="97">
        <v>629.32000000000005</v>
      </c>
      <c r="BO164" s="97"/>
      <c r="BP164" s="98"/>
      <c r="BQ164" s="84" t="s">
        <v>1009</v>
      </c>
      <c r="BR164" s="87">
        <v>1</v>
      </c>
      <c r="BS164" s="97">
        <v>534.5</v>
      </c>
      <c r="BT164" s="97">
        <v>608.83000000000004</v>
      </c>
      <c r="BU164" s="97">
        <v>647</v>
      </c>
      <c r="BV164" s="97"/>
      <c r="BW164" s="97"/>
      <c r="BX164" s="98">
        <v>362.83</v>
      </c>
      <c r="BY164" s="84" t="s">
        <v>1010</v>
      </c>
      <c r="BZ164" s="97">
        <v>561.66</v>
      </c>
      <c r="CA164" s="97">
        <v>557.91999999999996</v>
      </c>
      <c r="CB164" s="97">
        <v>436.19</v>
      </c>
      <c r="CC164" s="97">
        <v>462.71</v>
      </c>
      <c r="CD164" s="97"/>
      <c r="CE164" s="98">
        <v>539.54</v>
      </c>
      <c r="CF164" s="84" t="s">
        <v>1011</v>
      </c>
      <c r="CG164" s="97">
        <v>513.88</v>
      </c>
      <c r="CH164" s="97">
        <v>637.46</v>
      </c>
      <c r="CI164" s="97">
        <v>494.64</v>
      </c>
      <c r="CJ164" s="97"/>
      <c r="CK164" s="97"/>
      <c r="CL164" s="98"/>
      <c r="CM164" s="84" t="s">
        <v>1012</v>
      </c>
      <c r="CN164" s="97">
        <v>512.97</v>
      </c>
      <c r="CO164" s="97">
        <v>508.89</v>
      </c>
      <c r="CP164" s="97">
        <v>532.47</v>
      </c>
      <c r="CQ164" s="97">
        <v>419.58</v>
      </c>
      <c r="CR164" s="97"/>
      <c r="CS164" s="98">
        <v>579.09</v>
      </c>
      <c r="CT164" s="84" t="s">
        <v>1013</v>
      </c>
      <c r="CU164" s="97">
        <v>515.16999999999996</v>
      </c>
      <c r="CV164" s="97">
        <v>597.9</v>
      </c>
      <c r="CW164" s="97">
        <v>448.39</v>
      </c>
      <c r="CX164" s="97">
        <v>435.47</v>
      </c>
      <c r="CY164" s="97"/>
      <c r="CZ164" s="98"/>
      <c r="DA164" s="84" t="s">
        <v>1014</v>
      </c>
      <c r="DB164" s="87">
        <v>0.132065504490227</v>
      </c>
      <c r="DC164" s="97">
        <v>520.97</v>
      </c>
      <c r="DD164" s="97">
        <v>592.17999999999995</v>
      </c>
      <c r="DE164" s="97">
        <v>405.52</v>
      </c>
      <c r="DF164" s="97">
        <v>533.02</v>
      </c>
      <c r="DG164" s="97"/>
      <c r="DH164" s="98">
        <v>507.63</v>
      </c>
      <c r="DI164" s="84" t="s">
        <v>1015</v>
      </c>
      <c r="DJ164" s="87">
        <v>2.7921262041044302E-3</v>
      </c>
      <c r="DK164" s="97">
        <v>524.84</v>
      </c>
      <c r="DL164" s="97">
        <v>572.17999999999995</v>
      </c>
      <c r="DM164" s="97">
        <v>572.17999999999995</v>
      </c>
      <c r="DN164" s="97">
        <v>588.41999999999996</v>
      </c>
      <c r="DO164" s="97"/>
      <c r="DP164" s="98">
        <v>455.37</v>
      </c>
      <c r="DQ164" s="84" t="s">
        <v>1016</v>
      </c>
      <c r="DR164" s="97">
        <v>466.01</v>
      </c>
      <c r="DS164" s="97">
        <v>499.5</v>
      </c>
      <c r="DT164" s="97">
        <v>402.26</v>
      </c>
      <c r="DU164" s="97">
        <v>450.96</v>
      </c>
      <c r="DV164" s="97"/>
      <c r="DW164" s="98"/>
      <c r="DX164" s="84" t="s">
        <v>1017</v>
      </c>
      <c r="DY164" s="97">
        <v>501.46</v>
      </c>
      <c r="DZ164" s="97">
        <v>507.96</v>
      </c>
      <c r="EA164" s="97">
        <v>579.28</v>
      </c>
      <c r="EB164" s="97">
        <v>449.05</v>
      </c>
      <c r="EC164" s="97"/>
      <c r="ED164" s="98">
        <v>378.8</v>
      </c>
      <c r="EE164" s="84" t="s">
        <v>1018</v>
      </c>
      <c r="EF164" s="87">
        <v>1</v>
      </c>
      <c r="EG164" s="97">
        <v>485.26</v>
      </c>
      <c r="EH164" s="97">
        <v>526.07000000000005</v>
      </c>
      <c r="EI164" s="97">
        <v>422.42</v>
      </c>
      <c r="EJ164" s="97"/>
      <c r="EK164" s="97">
        <v>323.74</v>
      </c>
      <c r="EL164" s="98">
        <v>312.70999999999998</v>
      </c>
      <c r="EM164" s="84" t="s">
        <v>1019</v>
      </c>
      <c r="EN164" s="97">
        <v>507.62</v>
      </c>
      <c r="EO164" s="97">
        <v>551.14</v>
      </c>
      <c r="EP164" s="97">
        <v>448.73</v>
      </c>
      <c r="EQ164" s="97"/>
      <c r="ER164" s="97"/>
      <c r="ES164" s="98">
        <v>447.34</v>
      </c>
      <c r="ET164" s="84" t="s">
        <v>1020</v>
      </c>
      <c r="EU164" s="87">
        <v>1</v>
      </c>
      <c r="EV164" s="97">
        <v>512.04999999999995</v>
      </c>
      <c r="EW164" s="97">
        <v>526.99</v>
      </c>
      <c r="EX164" s="97">
        <v>526.99</v>
      </c>
      <c r="EY164" s="97"/>
      <c r="EZ164" s="97"/>
      <c r="FA164" s="98">
        <v>302.2</v>
      </c>
      <c r="FB164" s="84" t="s">
        <v>1021</v>
      </c>
      <c r="FC164" s="97">
        <v>586.21</v>
      </c>
      <c r="FD164" s="97">
        <v>553.02</v>
      </c>
      <c r="FE164" s="97">
        <v>615.37</v>
      </c>
      <c r="FF164" s="97"/>
      <c r="FG164" s="97"/>
      <c r="FH164" s="98"/>
      <c r="FI164" s="84" t="s">
        <v>1022</v>
      </c>
      <c r="FJ164" s="97">
        <v>562.33000000000004</v>
      </c>
      <c r="FK164" s="97">
        <v>585.20000000000005</v>
      </c>
      <c r="FL164" s="97">
        <v>408.34</v>
      </c>
      <c r="FM164" s="97">
        <v>535.64</v>
      </c>
      <c r="FN164" s="97"/>
      <c r="FO164" s="98">
        <v>383.93</v>
      </c>
      <c r="FP164" s="84" t="s">
        <v>1023</v>
      </c>
      <c r="FQ164" s="87">
        <v>0.222895863052782</v>
      </c>
      <c r="FR164" s="97">
        <v>492.21</v>
      </c>
      <c r="FS164" s="97">
        <v>533.95000000000005</v>
      </c>
      <c r="FT164" s="97">
        <v>526.41</v>
      </c>
      <c r="FU164" s="97">
        <v>400.77</v>
      </c>
      <c r="FV164" s="97">
        <v>306.49</v>
      </c>
      <c r="FW164" s="98">
        <v>320.52</v>
      </c>
      <c r="FX164" s="84" t="s">
        <v>1024</v>
      </c>
      <c r="FY164" s="97">
        <v>545.03</v>
      </c>
      <c r="FZ164" s="97">
        <v>562.26</v>
      </c>
      <c r="GA164" s="97">
        <v>518.12</v>
      </c>
      <c r="GB164" s="97">
        <v>658.39</v>
      </c>
      <c r="GC164" s="97"/>
      <c r="GD164" s="98">
        <v>377.64</v>
      </c>
      <c r="GE164" s="84" t="s">
        <v>1025</v>
      </c>
      <c r="GF164" s="87">
        <v>0.205115582630812</v>
      </c>
      <c r="GG164" s="97">
        <v>512.51</v>
      </c>
      <c r="GH164" s="97">
        <v>543.29999999999995</v>
      </c>
      <c r="GI164" s="97">
        <v>380.84</v>
      </c>
      <c r="GJ164" s="97">
        <v>357.41</v>
      </c>
      <c r="GK164" s="97"/>
      <c r="GL164" s="98">
        <v>387.28</v>
      </c>
      <c r="GM164" s="84" t="s">
        <v>1026</v>
      </c>
      <c r="GN164" s="87">
        <v>9.9566884054363494E-2</v>
      </c>
      <c r="GO164" s="97">
        <v>542.94000000000005</v>
      </c>
      <c r="GP164" s="97">
        <v>777.45</v>
      </c>
      <c r="GQ164" s="97">
        <v>481.64</v>
      </c>
      <c r="GR164" s="97">
        <v>420.27</v>
      </c>
      <c r="GS164" s="97"/>
      <c r="GT164" s="98"/>
      <c r="GU164" s="84" t="s">
        <v>1027</v>
      </c>
      <c r="GV164" s="87">
        <v>1</v>
      </c>
      <c r="GW164" s="97">
        <v>444.76</v>
      </c>
      <c r="GX164" s="97">
        <v>466.33</v>
      </c>
      <c r="GY164" s="97">
        <v>513.16</v>
      </c>
      <c r="GZ164" s="97"/>
      <c r="HA164" s="97"/>
      <c r="HB164" s="98">
        <v>400.3</v>
      </c>
      <c r="HC164" s="84" t="s">
        <v>1028</v>
      </c>
      <c r="HD164" s="87">
        <v>1</v>
      </c>
      <c r="HE164" s="97">
        <v>517.17999999999995</v>
      </c>
      <c r="HF164" s="97">
        <v>532.35</v>
      </c>
      <c r="HG164" s="97"/>
      <c r="HH164" s="97">
        <v>382.01</v>
      </c>
      <c r="HI164" s="97">
        <v>375.37</v>
      </c>
      <c r="HJ164" s="98">
        <v>390.89</v>
      </c>
      <c r="HK164" s="99"/>
      <c r="HL164" s="87"/>
      <c r="HM164" s="97"/>
      <c r="HN164" s="97"/>
      <c r="HO164" s="97"/>
      <c r="HP164" s="97"/>
      <c r="HQ164" s="97"/>
      <c r="HR164" s="98"/>
    </row>
    <row r="165" spans="1:226" x14ac:dyDescent="0.35">
      <c r="A165" s="100">
        <v>44235</v>
      </c>
      <c r="B165" s="101" t="s">
        <v>1000</v>
      </c>
      <c r="C165" s="102">
        <v>516.44174353809603</v>
      </c>
      <c r="D165" s="102">
        <v>538.41094245344823</v>
      </c>
      <c r="E165" s="102">
        <v>476.4315607668874</v>
      </c>
      <c r="F165" s="102">
        <v>446.26283025893019</v>
      </c>
      <c r="G165" s="102">
        <v>296.94347662055571</v>
      </c>
      <c r="H165" s="103">
        <v>357.78295237555005</v>
      </c>
      <c r="I165" s="101" t="s">
        <v>1001</v>
      </c>
      <c r="J165" s="102">
        <v>523.00032885195083</v>
      </c>
      <c r="K165" s="102">
        <v>535.2018815186093</v>
      </c>
      <c r="L165" s="102">
        <v>473.30815445621488</v>
      </c>
      <c r="M165" s="102">
        <v>449.46412683420789</v>
      </c>
      <c r="N165" s="102">
        <v>323.74</v>
      </c>
      <c r="O165" s="103">
        <v>396.18628752822133</v>
      </c>
      <c r="P165" s="84" t="s">
        <v>1002</v>
      </c>
      <c r="Q165" s="97">
        <v>463.23</v>
      </c>
      <c r="R165" s="97">
        <v>512.37</v>
      </c>
      <c r="S165" s="97">
        <v>433.75</v>
      </c>
      <c r="T165" s="97">
        <v>364</v>
      </c>
      <c r="U165" s="97"/>
      <c r="V165" s="98"/>
      <c r="W165" s="84" t="s">
        <v>1003</v>
      </c>
      <c r="X165" s="97">
        <v>506.22</v>
      </c>
      <c r="Y165" s="97">
        <v>532.39</v>
      </c>
      <c r="Z165" s="97">
        <v>422.51</v>
      </c>
      <c r="AA165" s="97">
        <v>329.55</v>
      </c>
      <c r="AB165" s="97"/>
      <c r="AC165" s="98">
        <v>452.89</v>
      </c>
      <c r="AD165" s="84" t="s">
        <v>1004</v>
      </c>
      <c r="AE165" s="87">
        <v>0.51129972389814904</v>
      </c>
      <c r="AF165" s="97">
        <v>423.01</v>
      </c>
      <c r="AG165" s="97">
        <v>450.41</v>
      </c>
      <c r="AH165" s="97">
        <v>388.25</v>
      </c>
      <c r="AI165" s="97"/>
      <c r="AJ165" s="97"/>
      <c r="AK165" s="98">
        <v>308.86</v>
      </c>
      <c r="AL165" s="88" t="s">
        <v>1005</v>
      </c>
      <c r="AM165" s="89">
        <v>1</v>
      </c>
      <c r="AN165" s="97">
        <v>476.3</v>
      </c>
      <c r="AO165" s="97">
        <v>539.14</v>
      </c>
      <c r="AP165" s="97">
        <v>478.03</v>
      </c>
      <c r="AQ165" s="97">
        <v>614.39</v>
      </c>
      <c r="AR165" s="97"/>
      <c r="AS165" s="98"/>
      <c r="AT165" s="84" t="s">
        <v>1006</v>
      </c>
      <c r="AU165" s="87">
        <v>3.8851548234197099E-2</v>
      </c>
      <c r="AV165" s="97">
        <v>419.07</v>
      </c>
      <c r="AW165" s="97">
        <v>503.26</v>
      </c>
      <c r="AX165" s="97">
        <v>395.02</v>
      </c>
      <c r="AY165" s="97"/>
      <c r="AZ165" s="97"/>
      <c r="BA165" s="98">
        <v>332.88</v>
      </c>
      <c r="BB165" s="84" t="s">
        <v>1007</v>
      </c>
      <c r="BC165" s="97">
        <v>542.98</v>
      </c>
      <c r="BD165" s="97">
        <v>583.38</v>
      </c>
      <c r="BE165" s="97">
        <v>478.83</v>
      </c>
      <c r="BF165" s="97"/>
      <c r="BG165" s="97"/>
      <c r="BH165" s="98">
        <v>493.6</v>
      </c>
      <c r="BI165" s="84" t="s">
        <v>1008</v>
      </c>
      <c r="BJ165" s="87">
        <v>0.134471861762926</v>
      </c>
      <c r="BK165" s="97">
        <v>605.53</v>
      </c>
      <c r="BL165" s="97">
        <v>606.33000000000004</v>
      </c>
      <c r="BM165" s="97">
        <v>693.47</v>
      </c>
      <c r="BN165" s="97">
        <v>602.42999999999995</v>
      </c>
      <c r="BO165" s="97"/>
      <c r="BP165" s="98"/>
      <c r="BQ165" s="84" t="s">
        <v>1009</v>
      </c>
      <c r="BR165" s="87">
        <v>1</v>
      </c>
      <c r="BS165" s="97">
        <v>501.17</v>
      </c>
      <c r="BT165" s="97">
        <v>575.5</v>
      </c>
      <c r="BU165" s="97">
        <v>627.83000000000004</v>
      </c>
      <c r="BV165" s="97"/>
      <c r="BW165" s="97"/>
      <c r="BX165" s="98">
        <v>366.17</v>
      </c>
      <c r="BY165" s="84" t="s">
        <v>1010</v>
      </c>
      <c r="BZ165" s="97">
        <v>550.84</v>
      </c>
      <c r="CA165" s="97">
        <v>546.04</v>
      </c>
      <c r="CB165" s="97">
        <v>421.28</v>
      </c>
      <c r="CC165" s="97">
        <v>462.71</v>
      </c>
      <c r="CD165" s="97"/>
      <c r="CE165" s="98">
        <v>535.12</v>
      </c>
      <c r="CF165" s="84" t="s">
        <v>1011</v>
      </c>
      <c r="CG165" s="97">
        <v>504.2</v>
      </c>
      <c r="CH165" s="97">
        <v>627.38</v>
      </c>
      <c r="CI165" s="97">
        <v>483.6</v>
      </c>
      <c r="CJ165" s="97"/>
      <c r="CK165" s="97"/>
      <c r="CL165" s="98"/>
      <c r="CM165" s="84" t="s">
        <v>1012</v>
      </c>
      <c r="CN165" s="97">
        <v>504.22</v>
      </c>
      <c r="CO165" s="97">
        <v>493.59</v>
      </c>
      <c r="CP165" s="97">
        <v>515.25</v>
      </c>
      <c r="CQ165" s="97">
        <v>401.76</v>
      </c>
      <c r="CR165" s="97"/>
      <c r="CS165" s="98">
        <v>578.44000000000005</v>
      </c>
      <c r="CT165" s="84" t="s">
        <v>1013</v>
      </c>
      <c r="CU165" s="97">
        <v>498.33</v>
      </c>
      <c r="CV165" s="97">
        <v>581.98</v>
      </c>
      <c r="CW165" s="97">
        <v>432.47</v>
      </c>
      <c r="CX165" s="97">
        <v>420.83</v>
      </c>
      <c r="CY165" s="97"/>
      <c r="CZ165" s="98"/>
      <c r="DA165" s="84" t="s">
        <v>1014</v>
      </c>
      <c r="DB165" s="87">
        <v>0.132304883373245</v>
      </c>
      <c r="DC165" s="97">
        <v>504.98</v>
      </c>
      <c r="DD165" s="97">
        <v>574.20000000000005</v>
      </c>
      <c r="DE165" s="97">
        <v>389.32</v>
      </c>
      <c r="DF165" s="97">
        <v>509.24</v>
      </c>
      <c r="DG165" s="97"/>
      <c r="DH165" s="98">
        <v>504.32</v>
      </c>
      <c r="DI165" s="84" t="s">
        <v>1015</v>
      </c>
      <c r="DJ165" s="87">
        <v>2.79072363463846E-3</v>
      </c>
      <c r="DK165" s="97">
        <v>505.16</v>
      </c>
      <c r="DL165" s="97">
        <v>545.94000000000005</v>
      </c>
      <c r="DM165" s="97">
        <v>545.94000000000005</v>
      </c>
      <c r="DN165" s="97">
        <v>485.14</v>
      </c>
      <c r="DO165" s="97"/>
      <c r="DP165" s="98">
        <v>441.93</v>
      </c>
      <c r="DQ165" s="84" t="s">
        <v>1016</v>
      </c>
      <c r="DR165" s="97">
        <v>462.62</v>
      </c>
      <c r="DS165" s="97">
        <v>488.42</v>
      </c>
      <c r="DT165" s="97">
        <v>389.27</v>
      </c>
      <c r="DU165" s="97">
        <v>426.17</v>
      </c>
      <c r="DV165" s="97"/>
      <c r="DW165" s="98"/>
      <c r="DX165" s="84" t="s">
        <v>1017</v>
      </c>
      <c r="DY165" s="97">
        <v>492.01</v>
      </c>
      <c r="DZ165" s="97">
        <v>497.89</v>
      </c>
      <c r="EA165" s="97">
        <v>567.69000000000005</v>
      </c>
      <c r="EB165" s="97">
        <v>428.83</v>
      </c>
      <c r="EC165" s="97"/>
      <c r="ED165" s="98">
        <v>377.66</v>
      </c>
      <c r="EE165" s="84" t="s">
        <v>1018</v>
      </c>
      <c r="EF165" s="87">
        <v>1</v>
      </c>
      <c r="EG165" s="97">
        <v>473.19</v>
      </c>
      <c r="EH165" s="97">
        <v>511.49</v>
      </c>
      <c r="EI165" s="97">
        <v>415.38</v>
      </c>
      <c r="EJ165" s="97"/>
      <c r="EK165" s="97">
        <v>323.74</v>
      </c>
      <c r="EL165" s="98">
        <v>302.79000000000002</v>
      </c>
      <c r="EM165" s="84" t="s">
        <v>1019</v>
      </c>
      <c r="EN165" s="97">
        <v>507.62</v>
      </c>
      <c r="EO165" s="97">
        <v>537.46</v>
      </c>
      <c r="EP165" s="97">
        <v>435.57</v>
      </c>
      <c r="EQ165" s="97"/>
      <c r="ER165" s="97"/>
      <c r="ES165" s="98">
        <v>447.34</v>
      </c>
      <c r="ET165" s="84" t="s">
        <v>1020</v>
      </c>
      <c r="EU165" s="87">
        <v>1</v>
      </c>
      <c r="EV165" s="97">
        <v>493.87</v>
      </c>
      <c r="EW165" s="97">
        <v>504.26</v>
      </c>
      <c r="EX165" s="97">
        <v>504.26</v>
      </c>
      <c r="EY165" s="97"/>
      <c r="EZ165" s="97"/>
      <c r="FA165" s="98">
        <v>298.07</v>
      </c>
      <c r="FB165" s="84" t="s">
        <v>1021</v>
      </c>
      <c r="FC165" s="97">
        <v>586.21</v>
      </c>
      <c r="FD165" s="97">
        <v>553.02</v>
      </c>
      <c r="FE165" s="97">
        <v>615.37</v>
      </c>
      <c r="FF165" s="97"/>
      <c r="FG165" s="97"/>
      <c r="FH165" s="98"/>
      <c r="FI165" s="84" t="s">
        <v>1022</v>
      </c>
      <c r="FJ165" s="97">
        <v>556.54999999999995</v>
      </c>
      <c r="FK165" s="97">
        <v>577.76</v>
      </c>
      <c r="FL165" s="97">
        <v>406.68</v>
      </c>
      <c r="FM165" s="97">
        <v>527.64</v>
      </c>
      <c r="FN165" s="97"/>
      <c r="FO165" s="98">
        <v>380.62</v>
      </c>
      <c r="FP165" s="84" t="s">
        <v>1023</v>
      </c>
      <c r="FQ165" s="87">
        <v>0.223094770658576</v>
      </c>
      <c r="FR165" s="97">
        <v>483.1</v>
      </c>
      <c r="FS165" s="97">
        <v>523.80999999999995</v>
      </c>
      <c r="FT165" s="97">
        <v>522.49</v>
      </c>
      <c r="FU165" s="97">
        <v>378.5</v>
      </c>
      <c r="FV165" s="97">
        <v>294.97000000000003</v>
      </c>
      <c r="FW165" s="98">
        <v>306.97000000000003</v>
      </c>
      <c r="FX165" s="84" t="s">
        <v>1024</v>
      </c>
      <c r="FY165" s="97">
        <v>533.65</v>
      </c>
      <c r="FZ165" s="97">
        <v>546.80999999999995</v>
      </c>
      <c r="GA165" s="97">
        <v>504.3</v>
      </c>
      <c r="GB165" s="97">
        <v>551.25</v>
      </c>
      <c r="GC165" s="97"/>
      <c r="GD165" s="98">
        <v>374.39</v>
      </c>
      <c r="GE165" s="84" t="s">
        <v>1025</v>
      </c>
      <c r="GF165" s="87">
        <v>0.20513662098957899</v>
      </c>
      <c r="GG165" s="97">
        <v>495.42</v>
      </c>
      <c r="GH165" s="97">
        <v>526.65</v>
      </c>
      <c r="GI165" s="97">
        <v>372.11</v>
      </c>
      <c r="GJ165" s="97">
        <v>353.8</v>
      </c>
      <c r="GK165" s="97"/>
      <c r="GL165" s="98">
        <v>387.36</v>
      </c>
      <c r="GM165" s="84" t="s">
        <v>1026</v>
      </c>
      <c r="GN165" s="87">
        <v>9.8865029461778803E-2</v>
      </c>
      <c r="GO165" s="97">
        <v>531.44000000000005</v>
      </c>
      <c r="GP165" s="97">
        <v>758.13</v>
      </c>
      <c r="GQ165" s="97">
        <v>464.65</v>
      </c>
      <c r="GR165" s="97">
        <v>405.94</v>
      </c>
      <c r="GS165" s="97"/>
      <c r="GT165" s="98"/>
      <c r="GU165" s="84" t="s">
        <v>1027</v>
      </c>
      <c r="GV165" s="87">
        <v>1</v>
      </c>
      <c r="GW165" s="97">
        <v>436.03</v>
      </c>
      <c r="GX165" s="97">
        <v>454.13</v>
      </c>
      <c r="GY165" s="97">
        <v>495.78</v>
      </c>
      <c r="GZ165" s="97"/>
      <c r="HA165" s="97"/>
      <c r="HB165" s="98">
        <v>391.05</v>
      </c>
      <c r="HC165" s="84" t="s">
        <v>1028</v>
      </c>
      <c r="HD165" s="87">
        <v>1</v>
      </c>
      <c r="HE165" s="97">
        <v>519.67999999999995</v>
      </c>
      <c r="HF165" s="97">
        <v>515.67999999999995</v>
      </c>
      <c r="HG165" s="97"/>
      <c r="HH165" s="97">
        <v>360.93</v>
      </c>
      <c r="HI165" s="97">
        <v>354.29</v>
      </c>
      <c r="HJ165" s="98">
        <v>373.39</v>
      </c>
      <c r="HK165" s="99"/>
      <c r="HL165" s="87"/>
      <c r="HM165" s="97"/>
      <c r="HN165" s="97"/>
      <c r="HO165" s="97"/>
      <c r="HP165" s="97"/>
      <c r="HQ165" s="97"/>
      <c r="HR165" s="98"/>
    </row>
    <row r="166" spans="1:226" x14ac:dyDescent="0.35">
      <c r="A166" s="100">
        <v>44228</v>
      </c>
      <c r="B166" s="101" t="s">
        <v>1000</v>
      </c>
      <c r="C166" s="102">
        <v>504.17475111898369</v>
      </c>
      <c r="D166" s="102">
        <v>527.26709738192335</v>
      </c>
      <c r="E166" s="102">
        <v>461.31837323645379</v>
      </c>
      <c r="F166" s="102">
        <v>441.62463254981151</v>
      </c>
      <c r="G166" s="102">
        <v>295.38803018177663</v>
      </c>
      <c r="H166" s="103">
        <v>356.10276940743029</v>
      </c>
      <c r="I166" s="101" t="s">
        <v>1001</v>
      </c>
      <c r="J166" s="102">
        <v>510.35977622147709</v>
      </c>
      <c r="K166" s="102">
        <v>523.55907723144901</v>
      </c>
      <c r="L166" s="102">
        <v>458.28835535246236</v>
      </c>
      <c r="M166" s="102">
        <v>447.81704422530549</v>
      </c>
      <c r="N166" s="102">
        <v>323.74</v>
      </c>
      <c r="O166" s="103">
        <v>392.13634717856598</v>
      </c>
      <c r="P166" s="84" t="s">
        <v>1002</v>
      </c>
      <c r="Q166" s="97">
        <v>448.23</v>
      </c>
      <c r="R166" s="97">
        <v>499.04</v>
      </c>
      <c r="S166" s="97">
        <v>412.69</v>
      </c>
      <c r="T166" s="97">
        <v>428.74</v>
      </c>
      <c r="U166" s="97"/>
      <c r="V166" s="98"/>
      <c r="W166" s="84" t="s">
        <v>1003</v>
      </c>
      <c r="X166" s="97">
        <v>480.66</v>
      </c>
      <c r="Y166" s="97">
        <v>508.86</v>
      </c>
      <c r="Z166" s="97">
        <v>404.57</v>
      </c>
      <c r="AA166" s="97">
        <v>313.27999999999997</v>
      </c>
      <c r="AB166" s="97"/>
      <c r="AC166" s="98">
        <v>452.89</v>
      </c>
      <c r="AD166" s="84" t="s">
        <v>1004</v>
      </c>
      <c r="AE166" s="87">
        <v>0.51129972389814904</v>
      </c>
      <c r="AF166" s="97">
        <v>417.82</v>
      </c>
      <c r="AG166" s="97">
        <v>447.56</v>
      </c>
      <c r="AH166" s="97">
        <v>370.86</v>
      </c>
      <c r="AI166" s="97"/>
      <c r="AJ166" s="97"/>
      <c r="AK166" s="98">
        <v>304.64</v>
      </c>
      <c r="AL166" s="88" t="s">
        <v>1005</v>
      </c>
      <c r="AM166" s="89">
        <v>1</v>
      </c>
      <c r="AN166" s="97">
        <v>472.25</v>
      </c>
      <c r="AO166" s="97">
        <v>536.54999999999995</v>
      </c>
      <c r="AP166" s="97">
        <v>473.72</v>
      </c>
      <c r="AQ166" s="97">
        <v>560.84</v>
      </c>
      <c r="AR166" s="97"/>
      <c r="AS166" s="98"/>
      <c r="AT166" s="84" t="s">
        <v>1006</v>
      </c>
      <c r="AU166" s="87">
        <v>3.8498556304138599E-2</v>
      </c>
      <c r="AV166" s="97">
        <v>407.72</v>
      </c>
      <c r="AW166" s="97">
        <v>492.35</v>
      </c>
      <c r="AX166" s="97">
        <v>377.05</v>
      </c>
      <c r="AY166" s="97"/>
      <c r="AZ166" s="97"/>
      <c r="BA166" s="98">
        <v>325.63</v>
      </c>
      <c r="BB166" s="84" t="s">
        <v>1007</v>
      </c>
      <c r="BC166" s="97">
        <v>529.53</v>
      </c>
      <c r="BD166" s="97">
        <v>567.41999999999996</v>
      </c>
      <c r="BE166" s="97">
        <v>463.07</v>
      </c>
      <c r="BF166" s="97"/>
      <c r="BG166" s="97"/>
      <c r="BH166" s="98">
        <v>493.6</v>
      </c>
      <c r="BI166" s="84" t="s">
        <v>1008</v>
      </c>
      <c r="BJ166" s="87">
        <v>0.134457397173706</v>
      </c>
      <c r="BK166" s="97">
        <v>583.95000000000005</v>
      </c>
      <c r="BL166" s="97">
        <v>584.76</v>
      </c>
      <c r="BM166" s="97">
        <v>671.88</v>
      </c>
      <c r="BN166" s="97">
        <v>588.91999999999996</v>
      </c>
      <c r="BO166" s="97"/>
      <c r="BP166" s="98"/>
      <c r="BQ166" s="84" t="s">
        <v>1009</v>
      </c>
      <c r="BR166" s="87">
        <v>1</v>
      </c>
      <c r="BS166" s="97">
        <v>501.17</v>
      </c>
      <c r="BT166" s="97">
        <v>575.5</v>
      </c>
      <c r="BU166" s="97">
        <v>627.83000000000004</v>
      </c>
      <c r="BV166" s="97"/>
      <c r="BW166" s="97"/>
      <c r="BX166" s="98">
        <v>366.17</v>
      </c>
      <c r="BY166" s="84" t="s">
        <v>1010</v>
      </c>
      <c r="BZ166" s="97">
        <v>541.44000000000005</v>
      </c>
      <c r="CA166" s="97">
        <v>536.84</v>
      </c>
      <c r="CB166" s="97">
        <v>410.69</v>
      </c>
      <c r="CC166" s="97">
        <v>463.56</v>
      </c>
      <c r="CD166" s="97"/>
      <c r="CE166" s="98">
        <v>533.29999999999995</v>
      </c>
      <c r="CF166" s="84" t="s">
        <v>1011</v>
      </c>
      <c r="CG166" s="97">
        <v>501.78</v>
      </c>
      <c r="CH166" s="97">
        <v>629</v>
      </c>
      <c r="CI166" s="97">
        <v>458.88</v>
      </c>
      <c r="CJ166" s="97"/>
      <c r="CK166" s="97"/>
      <c r="CL166" s="98"/>
      <c r="CM166" s="84" t="s">
        <v>1012</v>
      </c>
      <c r="CN166" s="97">
        <v>496.39</v>
      </c>
      <c r="CO166" s="97">
        <v>485.46</v>
      </c>
      <c r="CP166" s="97">
        <v>503.69</v>
      </c>
      <c r="CQ166" s="97">
        <v>382.12</v>
      </c>
      <c r="CR166" s="97"/>
      <c r="CS166" s="98">
        <v>579.97</v>
      </c>
      <c r="CT166" s="84" t="s">
        <v>1013</v>
      </c>
      <c r="CU166" s="97">
        <v>485.82</v>
      </c>
      <c r="CV166" s="97">
        <v>572.67999999999995</v>
      </c>
      <c r="CW166" s="97">
        <v>426.39</v>
      </c>
      <c r="CX166" s="97">
        <v>396.78</v>
      </c>
      <c r="CY166" s="97"/>
      <c r="CZ166" s="98"/>
      <c r="DA166" s="84" t="s">
        <v>1014</v>
      </c>
      <c r="DB166" s="87">
        <v>0.13202191563799601</v>
      </c>
      <c r="DC166" s="97">
        <v>504.96</v>
      </c>
      <c r="DD166" s="97">
        <v>571.91999999999996</v>
      </c>
      <c r="DE166" s="97">
        <v>394.82</v>
      </c>
      <c r="DF166" s="97">
        <v>465.25</v>
      </c>
      <c r="DG166" s="97"/>
      <c r="DH166" s="98">
        <v>500.07</v>
      </c>
      <c r="DI166" s="84" t="s">
        <v>1015</v>
      </c>
      <c r="DJ166" s="87">
        <v>2.8062298302230998E-3</v>
      </c>
      <c r="DK166" s="97">
        <v>504.77</v>
      </c>
      <c r="DL166" s="97">
        <v>547.17999999999995</v>
      </c>
      <c r="DM166" s="97">
        <v>547.17999999999995</v>
      </c>
      <c r="DN166" s="97">
        <v>458.66</v>
      </c>
      <c r="DO166" s="97"/>
      <c r="DP166" s="98">
        <v>427.6</v>
      </c>
      <c r="DQ166" s="84" t="s">
        <v>1016</v>
      </c>
      <c r="DR166" s="97">
        <v>461.55</v>
      </c>
      <c r="DS166" s="97">
        <v>480.41</v>
      </c>
      <c r="DT166" s="97">
        <v>375.17</v>
      </c>
      <c r="DU166" s="97">
        <v>409.65</v>
      </c>
      <c r="DV166" s="97"/>
      <c r="DW166" s="98"/>
      <c r="DX166" s="84" t="s">
        <v>1017</v>
      </c>
      <c r="DY166" s="97">
        <v>484.71</v>
      </c>
      <c r="DZ166" s="97">
        <v>489.62</v>
      </c>
      <c r="EA166" s="97">
        <v>557.29999999999995</v>
      </c>
      <c r="EB166" s="97">
        <v>401.73</v>
      </c>
      <c r="EC166" s="97"/>
      <c r="ED166" s="98">
        <v>374.95</v>
      </c>
      <c r="EE166" s="84" t="s">
        <v>1018</v>
      </c>
      <c r="EF166" s="87">
        <v>1</v>
      </c>
      <c r="EG166" s="97">
        <v>457.07</v>
      </c>
      <c r="EH166" s="97">
        <v>492.8</v>
      </c>
      <c r="EI166" s="97">
        <v>383.41</v>
      </c>
      <c r="EJ166" s="97"/>
      <c r="EK166" s="97">
        <v>323.74</v>
      </c>
      <c r="EL166" s="98">
        <v>283.52</v>
      </c>
      <c r="EM166" s="84" t="s">
        <v>1019</v>
      </c>
      <c r="EN166" s="97">
        <v>488.82</v>
      </c>
      <c r="EO166" s="97">
        <v>513.53</v>
      </c>
      <c r="EP166" s="97">
        <v>415.4</v>
      </c>
      <c r="EQ166" s="97"/>
      <c r="ER166" s="97"/>
      <c r="ES166" s="98">
        <v>434.38</v>
      </c>
      <c r="ET166" s="84" t="s">
        <v>1020</v>
      </c>
      <c r="EU166" s="87">
        <v>1</v>
      </c>
      <c r="EV166" s="97">
        <v>478.58</v>
      </c>
      <c r="EW166" s="97">
        <v>487.32</v>
      </c>
      <c r="EX166" s="97">
        <v>487.32</v>
      </c>
      <c r="EY166" s="97"/>
      <c r="EZ166" s="97"/>
      <c r="FA166" s="98">
        <v>285.88</v>
      </c>
      <c r="FB166" s="84" t="s">
        <v>1021</v>
      </c>
      <c r="FC166" s="97">
        <v>586.21</v>
      </c>
      <c r="FD166" s="97">
        <v>553.02</v>
      </c>
      <c r="FE166" s="97">
        <v>615.37</v>
      </c>
      <c r="FF166" s="97"/>
      <c r="FG166" s="97"/>
      <c r="FH166" s="98"/>
      <c r="FI166" s="84" t="s">
        <v>1022</v>
      </c>
      <c r="FJ166" s="97">
        <v>530.1</v>
      </c>
      <c r="FK166" s="97">
        <v>552.96</v>
      </c>
      <c r="FL166" s="97">
        <v>370.32</v>
      </c>
      <c r="FM166" s="97">
        <v>483.64</v>
      </c>
      <c r="FN166" s="97"/>
      <c r="FO166" s="98">
        <v>361.61</v>
      </c>
      <c r="FP166" s="84" t="s">
        <v>1023</v>
      </c>
      <c r="FQ166" s="87">
        <v>0.221827861579414</v>
      </c>
      <c r="FR166" s="97">
        <v>478.48</v>
      </c>
      <c r="FS166" s="97">
        <v>517.91999999999996</v>
      </c>
      <c r="FT166" s="97">
        <v>499.45</v>
      </c>
      <c r="FU166" s="97">
        <v>368.3</v>
      </c>
      <c r="FV166" s="97">
        <v>293.3</v>
      </c>
      <c r="FW166" s="98">
        <v>309.64999999999998</v>
      </c>
      <c r="FX166" s="84" t="s">
        <v>1024</v>
      </c>
      <c r="FY166" s="97">
        <v>521.45000000000005</v>
      </c>
      <c r="FZ166" s="97">
        <v>536.24</v>
      </c>
      <c r="GA166" s="97">
        <v>495.35</v>
      </c>
      <c r="GB166" s="97">
        <v>627.19000000000005</v>
      </c>
      <c r="GC166" s="97"/>
      <c r="GD166" s="98">
        <v>369.51</v>
      </c>
      <c r="GE166" s="84" t="s">
        <v>1025</v>
      </c>
      <c r="GF166" s="87">
        <v>0.205191340925413</v>
      </c>
      <c r="GG166" s="97">
        <v>484.06</v>
      </c>
      <c r="GH166" s="97">
        <v>515.89</v>
      </c>
      <c r="GI166" s="97">
        <v>353.57</v>
      </c>
      <c r="GJ166" s="97">
        <v>340.25</v>
      </c>
      <c r="GK166" s="97"/>
      <c r="GL166" s="98">
        <v>367.43</v>
      </c>
      <c r="GM166" s="84" t="s">
        <v>1026</v>
      </c>
      <c r="GN166" s="87">
        <v>9.8399047497220199E-2</v>
      </c>
      <c r="GO166" s="97">
        <v>500.52</v>
      </c>
      <c r="GP166" s="97">
        <v>729.05</v>
      </c>
      <c r="GQ166" s="97">
        <v>442.15</v>
      </c>
      <c r="GR166" s="97">
        <v>375.59</v>
      </c>
      <c r="GS166" s="97"/>
      <c r="GT166" s="98"/>
      <c r="GU166" s="84" t="s">
        <v>1027</v>
      </c>
      <c r="GV166" s="87">
        <v>1</v>
      </c>
      <c r="GW166" s="97">
        <v>434.89</v>
      </c>
      <c r="GX166" s="97">
        <v>455.99</v>
      </c>
      <c r="GY166" s="97">
        <v>512.41999999999996</v>
      </c>
      <c r="GZ166" s="97"/>
      <c r="HA166" s="97"/>
      <c r="HB166" s="98">
        <v>401.31</v>
      </c>
      <c r="HC166" s="84" t="s">
        <v>1028</v>
      </c>
      <c r="HD166" s="87">
        <v>1</v>
      </c>
      <c r="HE166" s="97">
        <v>500.52</v>
      </c>
      <c r="HF166" s="97">
        <v>515.67999999999995</v>
      </c>
      <c r="HG166" s="97"/>
      <c r="HH166" s="97">
        <v>358.62</v>
      </c>
      <c r="HI166" s="97">
        <v>351.98</v>
      </c>
      <c r="HJ166" s="98">
        <v>371.72</v>
      </c>
      <c r="HK166" s="99"/>
      <c r="HL166" s="87"/>
      <c r="HM166" s="97"/>
      <c r="HN166" s="97"/>
      <c r="HO166" s="97"/>
      <c r="HP166" s="97"/>
      <c r="HQ166" s="97"/>
      <c r="HR166" s="98"/>
    </row>
    <row r="167" spans="1:226" x14ac:dyDescent="0.35">
      <c r="A167" s="100">
        <v>44221</v>
      </c>
      <c r="B167" s="101" t="s">
        <v>1000</v>
      </c>
      <c r="C167" s="102">
        <v>502.07695910187613</v>
      </c>
      <c r="D167" s="102">
        <v>525.52291348036215</v>
      </c>
      <c r="E167" s="102">
        <v>461.07508074108108</v>
      </c>
      <c r="F167" s="102">
        <v>439.54354873235741</v>
      </c>
      <c r="G167" s="102">
        <v>276.73198696696011</v>
      </c>
      <c r="H167" s="103">
        <v>348.5237490603721</v>
      </c>
      <c r="I167" s="101" t="s">
        <v>1001</v>
      </c>
      <c r="J167" s="102">
        <v>508.28796128346937</v>
      </c>
      <c r="K167" s="102">
        <v>522.28724178451171</v>
      </c>
      <c r="L167" s="102">
        <v>458.06707889690074</v>
      </c>
      <c r="M167" s="102">
        <v>445.21145485012153</v>
      </c>
      <c r="N167" s="102">
        <v>323.74</v>
      </c>
      <c r="O167" s="103">
        <v>390.34122044060911</v>
      </c>
      <c r="P167" s="84" t="s">
        <v>1002</v>
      </c>
      <c r="Q167" s="97">
        <v>450.73</v>
      </c>
      <c r="R167" s="97">
        <v>501.54</v>
      </c>
      <c r="S167" s="97">
        <v>413.21</v>
      </c>
      <c r="T167" s="97">
        <v>346</v>
      </c>
      <c r="U167" s="97"/>
      <c r="V167" s="98"/>
      <c r="W167" s="84" t="s">
        <v>1003</v>
      </c>
      <c r="X167" s="97">
        <v>485.96</v>
      </c>
      <c r="Y167" s="97">
        <v>516.04</v>
      </c>
      <c r="Z167" s="97">
        <v>405.81</v>
      </c>
      <c r="AA167" s="97">
        <v>313.27999999999997</v>
      </c>
      <c r="AB167" s="97"/>
      <c r="AC167" s="98">
        <v>468.6</v>
      </c>
      <c r="AD167" s="84" t="s">
        <v>1004</v>
      </c>
      <c r="AE167" s="87">
        <v>0.51129972389814904</v>
      </c>
      <c r="AF167" s="97">
        <v>401.16</v>
      </c>
      <c r="AG167" s="97">
        <v>434.6</v>
      </c>
      <c r="AH167" s="97">
        <v>370.86</v>
      </c>
      <c r="AI167" s="97"/>
      <c r="AJ167" s="97"/>
      <c r="AK167" s="98">
        <v>289.77</v>
      </c>
      <c r="AL167" s="88" t="s">
        <v>1005</v>
      </c>
      <c r="AM167" s="89">
        <v>1</v>
      </c>
      <c r="AN167" s="97">
        <v>468.48</v>
      </c>
      <c r="AO167" s="97">
        <v>531.82000000000005</v>
      </c>
      <c r="AP167" s="97">
        <v>473.72</v>
      </c>
      <c r="AQ167" s="97">
        <v>560.84</v>
      </c>
      <c r="AR167" s="97"/>
      <c r="AS167" s="98"/>
      <c r="AT167" s="84" t="s">
        <v>1006</v>
      </c>
      <c r="AU167" s="87">
        <v>3.8343558282208597E-2</v>
      </c>
      <c r="AV167" s="97">
        <v>404.56</v>
      </c>
      <c r="AW167" s="97">
        <v>490.05</v>
      </c>
      <c r="AX167" s="97">
        <v>375.97</v>
      </c>
      <c r="AY167" s="97"/>
      <c r="AZ167" s="97"/>
      <c r="BA167" s="98">
        <v>320.32</v>
      </c>
      <c r="BB167" s="84" t="s">
        <v>1007</v>
      </c>
      <c r="BC167" s="97">
        <v>528.69000000000005</v>
      </c>
      <c r="BD167" s="97">
        <v>564.04999999999995</v>
      </c>
      <c r="BE167" s="97">
        <v>463.86</v>
      </c>
      <c r="BF167" s="97"/>
      <c r="BG167" s="97"/>
      <c r="BH167" s="98">
        <v>476.27</v>
      </c>
      <c r="BI167" s="84" t="s">
        <v>1008</v>
      </c>
      <c r="BJ167" s="87">
        <v>0.134397763621213</v>
      </c>
      <c r="BK167" s="97">
        <v>583.69000000000005</v>
      </c>
      <c r="BL167" s="97">
        <v>584.5</v>
      </c>
      <c r="BM167" s="97">
        <v>671.59</v>
      </c>
      <c r="BN167" s="97">
        <v>575.22</v>
      </c>
      <c r="BO167" s="97"/>
      <c r="BP167" s="98"/>
      <c r="BQ167" s="84" t="s">
        <v>1009</v>
      </c>
      <c r="BR167" s="87">
        <v>1</v>
      </c>
      <c r="BS167" s="97">
        <v>501.17</v>
      </c>
      <c r="BT167" s="97">
        <v>575.5</v>
      </c>
      <c r="BU167" s="97">
        <v>627.83000000000004</v>
      </c>
      <c r="BV167" s="97"/>
      <c r="BW167" s="97"/>
      <c r="BX167" s="98">
        <v>366.17</v>
      </c>
      <c r="BY167" s="84" t="s">
        <v>1010</v>
      </c>
      <c r="BZ167" s="97">
        <v>539.41999999999996</v>
      </c>
      <c r="CA167" s="97">
        <v>535.54999999999995</v>
      </c>
      <c r="CB167" s="97">
        <v>417.5</v>
      </c>
      <c r="CC167" s="97">
        <v>478.3</v>
      </c>
      <c r="CD167" s="97"/>
      <c r="CE167" s="98">
        <v>531.4</v>
      </c>
      <c r="CF167" s="84" t="s">
        <v>1011</v>
      </c>
      <c r="CG167" s="97">
        <v>504.2</v>
      </c>
      <c r="CH167" s="97">
        <v>629</v>
      </c>
      <c r="CI167" s="97">
        <v>450.49</v>
      </c>
      <c r="CJ167" s="97"/>
      <c r="CK167" s="97"/>
      <c r="CL167" s="98"/>
      <c r="CM167" s="84" t="s">
        <v>1012</v>
      </c>
      <c r="CN167" s="97">
        <v>496.22</v>
      </c>
      <c r="CO167" s="97">
        <v>486.37</v>
      </c>
      <c r="CP167" s="97">
        <v>503.39</v>
      </c>
      <c r="CQ167" s="97">
        <v>380.15</v>
      </c>
      <c r="CR167" s="97"/>
      <c r="CS167" s="98">
        <v>579.15</v>
      </c>
      <c r="CT167" s="84" t="s">
        <v>1013</v>
      </c>
      <c r="CU167" s="97">
        <v>482.57</v>
      </c>
      <c r="CV167" s="97">
        <v>570.26</v>
      </c>
      <c r="CW167" s="97">
        <v>424.69</v>
      </c>
      <c r="CX167" s="97">
        <v>395.13</v>
      </c>
      <c r="CY167" s="97"/>
      <c r="CZ167" s="98"/>
      <c r="DA167" s="84" t="s">
        <v>1014</v>
      </c>
      <c r="DB167" s="87">
        <v>0.13216150135465499</v>
      </c>
      <c r="DC167" s="97">
        <v>503.38</v>
      </c>
      <c r="DD167" s="97">
        <v>573.58000000000004</v>
      </c>
      <c r="DE167" s="97">
        <v>395.24</v>
      </c>
      <c r="DF167" s="97">
        <v>465.74</v>
      </c>
      <c r="DG167" s="97"/>
      <c r="DH167" s="98">
        <v>503.77</v>
      </c>
      <c r="DI167" s="84" t="s">
        <v>1015</v>
      </c>
      <c r="DJ167" s="87">
        <v>2.7985335684101499E-3</v>
      </c>
      <c r="DK167" s="97">
        <v>502.86</v>
      </c>
      <c r="DL167" s="97">
        <v>544.77</v>
      </c>
      <c r="DM167" s="97">
        <v>544.77</v>
      </c>
      <c r="DN167" s="97">
        <v>457.4</v>
      </c>
      <c r="DO167" s="97"/>
      <c r="DP167" s="98">
        <v>427.23</v>
      </c>
      <c r="DQ167" s="84" t="s">
        <v>1016</v>
      </c>
      <c r="DR167" s="97">
        <v>450.56</v>
      </c>
      <c r="DS167" s="97">
        <v>475.03</v>
      </c>
      <c r="DT167" s="97">
        <v>373.85</v>
      </c>
      <c r="DU167" s="97">
        <v>406.91</v>
      </c>
      <c r="DV167" s="97"/>
      <c r="DW167" s="98"/>
      <c r="DX167" s="84" t="s">
        <v>1017</v>
      </c>
      <c r="DY167" s="97">
        <v>481.57</v>
      </c>
      <c r="DZ167" s="97">
        <v>486.25</v>
      </c>
      <c r="EA167" s="97">
        <v>552.21</v>
      </c>
      <c r="EB167" s="97">
        <v>407.72</v>
      </c>
      <c r="EC167" s="97"/>
      <c r="ED167" s="98">
        <v>374.09</v>
      </c>
      <c r="EE167" s="84" t="s">
        <v>1018</v>
      </c>
      <c r="EF167" s="87">
        <v>1</v>
      </c>
      <c r="EG167" s="97">
        <v>456.85</v>
      </c>
      <c r="EH167" s="97">
        <v>492.08</v>
      </c>
      <c r="EI167" s="97">
        <v>381.29</v>
      </c>
      <c r="EJ167" s="97"/>
      <c r="EK167" s="97">
        <v>323.74</v>
      </c>
      <c r="EL167" s="98">
        <v>281.08999999999997</v>
      </c>
      <c r="EM167" s="84" t="s">
        <v>1019</v>
      </c>
      <c r="EN167" s="97">
        <v>488.82</v>
      </c>
      <c r="EO167" s="97">
        <v>509.26</v>
      </c>
      <c r="EP167" s="97">
        <v>411.89</v>
      </c>
      <c r="EQ167" s="97"/>
      <c r="ER167" s="97"/>
      <c r="ES167" s="98">
        <v>445.49</v>
      </c>
      <c r="ET167" s="84" t="s">
        <v>1020</v>
      </c>
      <c r="EU167" s="87">
        <v>1</v>
      </c>
      <c r="EV167" s="97">
        <v>470.1</v>
      </c>
      <c r="EW167" s="97">
        <v>474.57</v>
      </c>
      <c r="EX167" s="97">
        <v>474.57</v>
      </c>
      <c r="EY167" s="97"/>
      <c r="EZ167" s="97"/>
      <c r="FA167" s="98">
        <v>287.83999999999997</v>
      </c>
      <c r="FB167" s="84" t="s">
        <v>1021</v>
      </c>
      <c r="FC167" s="97">
        <v>586.21</v>
      </c>
      <c r="FD167" s="97">
        <v>553.02</v>
      </c>
      <c r="FE167" s="97">
        <v>615.37</v>
      </c>
      <c r="FF167" s="97"/>
      <c r="FG167" s="97"/>
      <c r="FH167" s="98"/>
      <c r="FI167" s="84" t="s">
        <v>1022</v>
      </c>
      <c r="FJ167" s="97">
        <v>523.49</v>
      </c>
      <c r="FK167" s="97">
        <v>546.35</v>
      </c>
      <c r="FL167" s="97">
        <v>367.01</v>
      </c>
      <c r="FM167" s="97">
        <v>481.64</v>
      </c>
      <c r="FN167" s="97"/>
      <c r="FO167" s="98">
        <v>372.36</v>
      </c>
      <c r="FP167" s="84" t="s">
        <v>1023</v>
      </c>
      <c r="FQ167" s="87">
        <v>0.220220661102425</v>
      </c>
      <c r="FR167" s="97">
        <v>474.12</v>
      </c>
      <c r="FS167" s="97">
        <v>512.66</v>
      </c>
      <c r="FT167" s="97">
        <v>497.11</v>
      </c>
      <c r="FU167" s="97">
        <v>354.8</v>
      </c>
      <c r="FV167" s="97">
        <v>273.27</v>
      </c>
      <c r="FW167" s="98">
        <v>294.39999999999998</v>
      </c>
      <c r="FX167" s="84" t="s">
        <v>1024</v>
      </c>
      <c r="FY167" s="97">
        <v>519.01</v>
      </c>
      <c r="FZ167" s="97">
        <v>546</v>
      </c>
      <c r="GA167" s="97">
        <v>489.66</v>
      </c>
      <c r="GB167" s="97">
        <v>545.19000000000005</v>
      </c>
      <c r="GC167" s="97"/>
      <c r="GD167" s="98">
        <v>366.26</v>
      </c>
      <c r="GE167" s="84" t="s">
        <v>1025</v>
      </c>
      <c r="GF167" s="87">
        <v>0.20515345478417901</v>
      </c>
      <c r="GG167" s="97">
        <v>484.71</v>
      </c>
      <c r="GH167" s="97">
        <v>517.14</v>
      </c>
      <c r="GI167" s="97">
        <v>360.96</v>
      </c>
      <c r="GJ167" s="97">
        <v>368.59</v>
      </c>
      <c r="GK167" s="97"/>
      <c r="GL167" s="98">
        <v>366.59</v>
      </c>
      <c r="GM167" s="84" t="s">
        <v>1026</v>
      </c>
      <c r="GN167" s="87">
        <v>9.9378881987577605E-2</v>
      </c>
      <c r="GO167" s="97">
        <v>505.5</v>
      </c>
      <c r="GP167" s="97">
        <v>727.56</v>
      </c>
      <c r="GQ167" s="97">
        <v>446.31</v>
      </c>
      <c r="GR167" s="97">
        <v>378.83</v>
      </c>
      <c r="GS167" s="97"/>
      <c r="GT167" s="98"/>
      <c r="GU167" s="84" t="s">
        <v>1027</v>
      </c>
      <c r="GV167" s="87">
        <v>1</v>
      </c>
      <c r="GW167" s="97">
        <v>421.31</v>
      </c>
      <c r="GX167" s="97">
        <v>447.72</v>
      </c>
      <c r="GY167" s="97">
        <v>499.55</v>
      </c>
      <c r="GZ167" s="97"/>
      <c r="HA167" s="97"/>
      <c r="HB167" s="98">
        <v>401.42</v>
      </c>
      <c r="HC167" s="84" t="s">
        <v>1028</v>
      </c>
      <c r="HD167" s="87">
        <v>1</v>
      </c>
      <c r="HE167" s="97">
        <v>488.02</v>
      </c>
      <c r="HF167" s="97">
        <v>514.85</v>
      </c>
      <c r="HG167" s="97"/>
      <c r="HH167" s="97">
        <v>354.74</v>
      </c>
      <c r="HI167" s="97">
        <v>348.1</v>
      </c>
      <c r="HJ167" s="98">
        <v>368.39</v>
      </c>
      <c r="HK167" s="99"/>
      <c r="HL167" s="87"/>
      <c r="HM167" s="97"/>
      <c r="HN167" s="97"/>
      <c r="HO167" s="97"/>
      <c r="HP167" s="97"/>
      <c r="HQ167" s="97"/>
      <c r="HR167" s="98"/>
    </row>
    <row r="168" spans="1:226" x14ac:dyDescent="0.35">
      <c r="A168" s="100">
        <v>44214</v>
      </c>
      <c r="B168" s="101" t="s">
        <v>1000</v>
      </c>
      <c r="C168" s="102">
        <v>497.25849473133457</v>
      </c>
      <c r="D168" s="102">
        <v>521.70778000963685</v>
      </c>
      <c r="E168" s="102">
        <v>463.49804486638652</v>
      </c>
      <c r="F168" s="102">
        <v>424.6331176249609</v>
      </c>
      <c r="G168" s="102">
        <v>265.16393620669947</v>
      </c>
      <c r="H168" s="103">
        <v>343.79315556954617</v>
      </c>
      <c r="I168" s="101" t="s">
        <v>1001</v>
      </c>
      <c r="J168" s="102">
        <v>503.28267208350093</v>
      </c>
      <c r="K168" s="102">
        <v>518.55497468216402</v>
      </c>
      <c r="L168" s="102">
        <v>460.84333362881523</v>
      </c>
      <c r="M168" s="102">
        <v>427.31084889173309</v>
      </c>
      <c r="N168" s="102">
        <v>323.74</v>
      </c>
      <c r="O168" s="103">
        <v>387.71569434098893</v>
      </c>
      <c r="P168" s="84" t="s">
        <v>1002</v>
      </c>
      <c r="Q168" s="97">
        <v>443.23</v>
      </c>
      <c r="R168" s="97">
        <v>497.37</v>
      </c>
      <c r="S168" s="97">
        <v>409.1</v>
      </c>
      <c r="T168" s="97">
        <v>333</v>
      </c>
      <c r="U168" s="97"/>
      <c r="V168" s="98"/>
      <c r="W168" s="84" t="s">
        <v>1003</v>
      </c>
      <c r="X168" s="97">
        <v>470.34</v>
      </c>
      <c r="Y168" s="97">
        <v>494.14</v>
      </c>
      <c r="Z168" s="97">
        <v>408.62</v>
      </c>
      <c r="AA168" s="97">
        <v>302.52</v>
      </c>
      <c r="AB168" s="97"/>
      <c r="AC168" s="98">
        <v>458.68</v>
      </c>
      <c r="AD168" s="84" t="s">
        <v>1004</v>
      </c>
      <c r="AE168" s="87">
        <v>0.51129972389814904</v>
      </c>
      <c r="AF168" s="97">
        <v>401.16</v>
      </c>
      <c r="AG168" s="97">
        <v>434.6</v>
      </c>
      <c r="AH168" s="97">
        <v>370.86</v>
      </c>
      <c r="AI168" s="97"/>
      <c r="AJ168" s="97"/>
      <c r="AK168" s="98">
        <v>289.77</v>
      </c>
      <c r="AL168" s="88" t="s">
        <v>1005</v>
      </c>
      <c r="AM168" s="89">
        <v>1</v>
      </c>
      <c r="AN168" s="97">
        <v>464.64</v>
      </c>
      <c r="AO168" s="97">
        <v>530.22</v>
      </c>
      <c r="AP168" s="97">
        <v>473.44</v>
      </c>
      <c r="AQ168" s="97">
        <v>560.84</v>
      </c>
      <c r="AR168" s="97"/>
      <c r="AS168" s="98"/>
      <c r="AT168" s="84" t="s">
        <v>1006</v>
      </c>
      <c r="AU168" s="87">
        <v>3.81898033225129E-2</v>
      </c>
      <c r="AV168" s="97">
        <v>396.81</v>
      </c>
      <c r="AW168" s="97">
        <v>487.24</v>
      </c>
      <c r="AX168" s="97">
        <v>375.85</v>
      </c>
      <c r="AY168" s="97"/>
      <c r="AZ168" s="97"/>
      <c r="BA168" s="98">
        <v>316.92</v>
      </c>
      <c r="BB168" s="84" t="s">
        <v>1007</v>
      </c>
      <c r="BC168" s="97">
        <v>527.01</v>
      </c>
      <c r="BD168" s="97">
        <v>568.26</v>
      </c>
      <c r="BE168" s="97">
        <v>471.42</v>
      </c>
      <c r="BF168" s="97"/>
      <c r="BG168" s="97"/>
      <c r="BH168" s="98">
        <v>471.23</v>
      </c>
      <c r="BI168" s="84" t="s">
        <v>1008</v>
      </c>
      <c r="BJ168" s="87">
        <v>0.13442124931109101</v>
      </c>
      <c r="BK168" s="97">
        <v>583.79</v>
      </c>
      <c r="BL168" s="97">
        <v>584.6</v>
      </c>
      <c r="BM168" s="97">
        <v>671.7</v>
      </c>
      <c r="BN168" s="97">
        <v>575.32000000000005</v>
      </c>
      <c r="BO168" s="97"/>
      <c r="BP168" s="98"/>
      <c r="BQ168" s="84" t="s">
        <v>1009</v>
      </c>
      <c r="BR168" s="87">
        <v>1</v>
      </c>
      <c r="BS168" s="97">
        <v>498.67</v>
      </c>
      <c r="BT168" s="97">
        <v>556.33000000000004</v>
      </c>
      <c r="BU168" s="97">
        <v>629.5</v>
      </c>
      <c r="BV168" s="97"/>
      <c r="BW168" s="97"/>
      <c r="BX168" s="98">
        <v>371.17</v>
      </c>
      <c r="BY168" s="84" t="s">
        <v>1010</v>
      </c>
      <c r="BZ168" s="97">
        <v>532.17999999999995</v>
      </c>
      <c r="CA168" s="97">
        <v>529.41999999999996</v>
      </c>
      <c r="CB168" s="97">
        <v>404.83</v>
      </c>
      <c r="CC168" s="97">
        <v>448.49</v>
      </c>
      <c r="CD168" s="97"/>
      <c r="CE168" s="98">
        <v>528.77</v>
      </c>
      <c r="CF168" s="84" t="s">
        <v>1011</v>
      </c>
      <c r="CG168" s="97">
        <v>492.91</v>
      </c>
      <c r="CH168" s="97">
        <v>618.51</v>
      </c>
      <c r="CI168" s="97">
        <v>455.17</v>
      </c>
      <c r="CJ168" s="97"/>
      <c r="CK168" s="97"/>
      <c r="CL168" s="98"/>
      <c r="CM168" s="84" t="s">
        <v>1012</v>
      </c>
      <c r="CN168" s="97">
        <v>489.98</v>
      </c>
      <c r="CO168" s="97">
        <v>481.25</v>
      </c>
      <c r="CP168" s="97">
        <v>503.3</v>
      </c>
      <c r="CQ168" s="97">
        <v>375.35</v>
      </c>
      <c r="CR168" s="97"/>
      <c r="CS168" s="98">
        <v>580.08000000000004</v>
      </c>
      <c r="CT168" s="84" t="s">
        <v>1013</v>
      </c>
      <c r="CU168" s="97">
        <v>474.55</v>
      </c>
      <c r="CV168" s="97">
        <v>562.95000000000005</v>
      </c>
      <c r="CW168" s="97">
        <v>419.8</v>
      </c>
      <c r="CX168" s="97">
        <v>390</v>
      </c>
      <c r="CY168" s="97"/>
      <c r="CZ168" s="98"/>
      <c r="DA168" s="84" t="s">
        <v>1014</v>
      </c>
      <c r="DB168" s="87">
        <v>0.132388958760839</v>
      </c>
      <c r="DC168" s="97">
        <v>482.11</v>
      </c>
      <c r="DD168" s="97">
        <v>558.67999999999995</v>
      </c>
      <c r="DE168" s="97">
        <v>378.98</v>
      </c>
      <c r="DF168" s="97">
        <v>466.54</v>
      </c>
      <c r="DG168" s="97"/>
      <c r="DH168" s="98">
        <v>497.23</v>
      </c>
      <c r="DI168" s="84" t="s">
        <v>1015</v>
      </c>
      <c r="DJ168" s="87">
        <v>2.7747717750215002E-3</v>
      </c>
      <c r="DK168" s="97">
        <v>491.93</v>
      </c>
      <c r="DL168" s="97">
        <v>535.72</v>
      </c>
      <c r="DM168" s="97">
        <v>535.72</v>
      </c>
      <c r="DN168" s="97">
        <v>453.51</v>
      </c>
      <c r="DO168" s="97"/>
      <c r="DP168" s="98">
        <v>424</v>
      </c>
      <c r="DQ168" s="84" t="s">
        <v>1016</v>
      </c>
      <c r="DR168" s="97">
        <v>448.24</v>
      </c>
      <c r="DS168" s="97">
        <v>471.23</v>
      </c>
      <c r="DT168" s="97">
        <v>370.28</v>
      </c>
      <c r="DU168" s="97">
        <v>391.86</v>
      </c>
      <c r="DV168" s="97"/>
      <c r="DW168" s="98"/>
      <c r="DX168" s="84" t="s">
        <v>1017</v>
      </c>
      <c r="DY168" s="97">
        <v>473.22</v>
      </c>
      <c r="DZ168" s="97">
        <v>480.51</v>
      </c>
      <c r="EA168" s="97">
        <v>552.67999999999995</v>
      </c>
      <c r="EB168" s="97">
        <v>403.61</v>
      </c>
      <c r="EC168" s="97"/>
      <c r="ED168" s="98">
        <v>371.71</v>
      </c>
      <c r="EE168" s="84" t="s">
        <v>1018</v>
      </c>
      <c r="EF168" s="87">
        <v>1</v>
      </c>
      <c r="EG168" s="97">
        <v>455.28</v>
      </c>
      <c r="EH168" s="97">
        <v>489.2</v>
      </c>
      <c r="EI168" s="97">
        <v>383.13</v>
      </c>
      <c r="EJ168" s="97"/>
      <c r="EK168" s="97">
        <v>323.74</v>
      </c>
      <c r="EL168" s="98">
        <v>277.52</v>
      </c>
      <c r="EM168" s="84" t="s">
        <v>1019</v>
      </c>
      <c r="EN168" s="97">
        <v>488.82</v>
      </c>
      <c r="EO168" s="97">
        <v>509.26</v>
      </c>
      <c r="EP168" s="97">
        <v>411.89</v>
      </c>
      <c r="EQ168" s="97"/>
      <c r="ER168" s="97"/>
      <c r="ES168" s="98">
        <v>445.49</v>
      </c>
      <c r="ET168" s="84" t="s">
        <v>1020</v>
      </c>
      <c r="EU168" s="87">
        <v>1</v>
      </c>
      <c r="EV168" s="97">
        <v>458.39</v>
      </c>
      <c r="EW168" s="97">
        <v>460.8</v>
      </c>
      <c r="EX168" s="97">
        <v>460.8</v>
      </c>
      <c r="EY168" s="97"/>
      <c r="EZ168" s="97"/>
      <c r="FA168" s="98">
        <v>280.61</v>
      </c>
      <c r="FB168" s="84" t="s">
        <v>1021</v>
      </c>
      <c r="FC168" s="97">
        <v>586.21</v>
      </c>
      <c r="FD168" s="97">
        <v>553.02</v>
      </c>
      <c r="FE168" s="97">
        <v>615.37</v>
      </c>
      <c r="FF168" s="97"/>
      <c r="FG168" s="97"/>
      <c r="FH168" s="98"/>
      <c r="FI168" s="84" t="s">
        <v>1022</v>
      </c>
      <c r="FJ168" s="97">
        <v>527.62</v>
      </c>
      <c r="FK168" s="97">
        <v>550.49</v>
      </c>
      <c r="FL168" s="97">
        <v>362.88</v>
      </c>
      <c r="FM168" s="97">
        <v>484.64</v>
      </c>
      <c r="FN168" s="97"/>
      <c r="FO168" s="98">
        <v>374.01</v>
      </c>
      <c r="FP168" s="84" t="s">
        <v>1023</v>
      </c>
      <c r="FQ168" s="87">
        <v>0.22031769812068999</v>
      </c>
      <c r="FR168" s="97">
        <v>472.21</v>
      </c>
      <c r="FS168" s="97">
        <v>509.5</v>
      </c>
      <c r="FT168" s="97">
        <v>496.79</v>
      </c>
      <c r="FU168" s="97">
        <v>342.09</v>
      </c>
      <c r="FV168" s="97">
        <v>260.85000000000002</v>
      </c>
      <c r="FW168" s="98">
        <v>286.87</v>
      </c>
      <c r="FX168" s="84" t="s">
        <v>1024</v>
      </c>
      <c r="FY168" s="97">
        <v>514.95000000000005</v>
      </c>
      <c r="FZ168" s="97">
        <v>541.92999999999995</v>
      </c>
      <c r="GA168" s="97">
        <v>484.78</v>
      </c>
      <c r="GB168" s="97">
        <v>530.62</v>
      </c>
      <c r="GC168" s="97"/>
      <c r="GD168" s="98">
        <v>366.26</v>
      </c>
      <c r="GE168" s="84" t="s">
        <v>1025</v>
      </c>
      <c r="GF168" s="87">
        <v>0.20515766366452601</v>
      </c>
      <c r="GG168" s="97">
        <v>473.2</v>
      </c>
      <c r="GH168" s="97">
        <v>507.81</v>
      </c>
      <c r="GI168" s="97">
        <v>338.16</v>
      </c>
      <c r="GJ168" s="97">
        <v>455.61</v>
      </c>
      <c r="GK168" s="97"/>
      <c r="GL168" s="98">
        <v>365.07</v>
      </c>
      <c r="GM168" s="84" t="s">
        <v>1026</v>
      </c>
      <c r="GN168" s="87">
        <v>9.8483356312783099E-2</v>
      </c>
      <c r="GO168" s="97">
        <v>505.28</v>
      </c>
      <c r="GP168" s="97">
        <v>725.97</v>
      </c>
      <c r="GQ168" s="97">
        <v>443.55</v>
      </c>
      <c r="GR168" s="97">
        <v>373.84</v>
      </c>
      <c r="GS168" s="97"/>
      <c r="GT168" s="98"/>
      <c r="GU168" s="84" t="s">
        <v>1027</v>
      </c>
      <c r="GV168" s="87">
        <v>1</v>
      </c>
      <c r="GW168" s="97">
        <v>400.69</v>
      </c>
      <c r="GX168" s="97">
        <v>433.58</v>
      </c>
      <c r="GY168" s="97">
        <v>490.65</v>
      </c>
      <c r="GZ168" s="97"/>
      <c r="HA168" s="97"/>
      <c r="HB168" s="98">
        <v>376.69</v>
      </c>
      <c r="HC168" s="84" t="s">
        <v>1028</v>
      </c>
      <c r="HD168" s="87">
        <v>1</v>
      </c>
      <c r="HE168" s="97">
        <v>471.35</v>
      </c>
      <c r="HF168" s="97">
        <v>499.02</v>
      </c>
      <c r="HG168" s="97"/>
      <c r="HH168" s="97">
        <v>338</v>
      </c>
      <c r="HI168" s="97">
        <v>331.36</v>
      </c>
      <c r="HJ168" s="98">
        <v>373.39</v>
      </c>
      <c r="HK168" s="99"/>
      <c r="HL168" s="87"/>
      <c r="HM168" s="97"/>
      <c r="HN168" s="97"/>
      <c r="HO168" s="97"/>
      <c r="HP168" s="97"/>
      <c r="HQ168" s="97"/>
      <c r="HR168" s="98"/>
    </row>
    <row r="169" spans="1:226" x14ac:dyDescent="0.35">
      <c r="A169" s="100">
        <v>44207</v>
      </c>
      <c r="B169" s="101" t="s">
        <v>1000</v>
      </c>
      <c r="C169" s="102">
        <v>482.78719568644584</v>
      </c>
      <c r="D169" s="102">
        <v>509.26995472477859</v>
      </c>
      <c r="E169" s="102">
        <v>451.11456465275808</v>
      </c>
      <c r="F169" s="102">
        <v>366.54653533627999</v>
      </c>
      <c r="G169" s="102">
        <v>265.67620898593805</v>
      </c>
      <c r="H169" s="103">
        <v>336.26135211237221</v>
      </c>
      <c r="I169" s="101" t="s">
        <v>1001</v>
      </c>
      <c r="J169" s="102">
        <v>488.0113574281275</v>
      </c>
      <c r="K169" s="102">
        <v>505.28947533810191</v>
      </c>
      <c r="L169" s="102">
        <v>447.87100809284283</v>
      </c>
      <c r="M169" s="102">
        <v>361.9928773048469</v>
      </c>
      <c r="N169" s="102">
        <v>323.74</v>
      </c>
      <c r="O169" s="103">
        <v>381.96194368893083</v>
      </c>
      <c r="P169" s="84" t="s">
        <v>1002</v>
      </c>
      <c r="Q169" s="97">
        <v>421.56</v>
      </c>
      <c r="R169" s="97">
        <v>485.7</v>
      </c>
      <c r="S169" s="97">
        <v>400.79</v>
      </c>
      <c r="T169" s="97">
        <v>323</v>
      </c>
      <c r="U169" s="97"/>
      <c r="V169" s="98"/>
      <c r="W169" s="84" t="s">
        <v>1003</v>
      </c>
      <c r="X169" s="97">
        <v>445.96</v>
      </c>
      <c r="Y169" s="97">
        <v>481.66</v>
      </c>
      <c r="Z169" s="97">
        <v>392.59</v>
      </c>
      <c r="AA169" s="97">
        <v>302.52</v>
      </c>
      <c r="AB169" s="97"/>
      <c r="AC169" s="98">
        <v>458.68</v>
      </c>
      <c r="AD169" s="84" t="s">
        <v>1004</v>
      </c>
      <c r="AE169" s="87">
        <v>0.51129972389814904</v>
      </c>
      <c r="AF169" s="97">
        <v>392.89</v>
      </c>
      <c r="AG169" s="97">
        <v>423.4</v>
      </c>
      <c r="AH169" s="97">
        <v>362.34</v>
      </c>
      <c r="AI169" s="97"/>
      <c r="AJ169" s="97"/>
      <c r="AK169" s="98">
        <v>281.58999999999997</v>
      </c>
      <c r="AL169" s="88" t="s">
        <v>1005</v>
      </c>
      <c r="AM169" s="89">
        <v>1</v>
      </c>
      <c r="AN169" s="97">
        <v>462.65</v>
      </c>
      <c r="AO169" s="97">
        <v>524.78</v>
      </c>
      <c r="AP169" s="97">
        <v>469.66</v>
      </c>
      <c r="AQ169" s="97">
        <v>560.84</v>
      </c>
      <c r="AR169" s="97"/>
      <c r="AS169" s="98"/>
      <c r="AT169" s="84" t="s">
        <v>1006</v>
      </c>
      <c r="AU169" s="87">
        <v>3.8111208506421697E-2</v>
      </c>
      <c r="AV169" s="97">
        <v>389.6</v>
      </c>
      <c r="AW169" s="97">
        <v>483.21</v>
      </c>
      <c r="AX169" s="97">
        <v>361.38</v>
      </c>
      <c r="AY169" s="97"/>
      <c r="AZ169" s="97"/>
      <c r="BA169" s="98">
        <v>316.43</v>
      </c>
      <c r="BB169" s="84" t="s">
        <v>1007</v>
      </c>
      <c r="BC169" s="97">
        <v>515.25</v>
      </c>
      <c r="BD169" s="97">
        <v>559.85</v>
      </c>
      <c r="BE169" s="97">
        <v>459.7</v>
      </c>
      <c r="BF169" s="97"/>
      <c r="BG169" s="97"/>
      <c r="BH169" s="98">
        <v>455.79</v>
      </c>
      <c r="BI169" s="84" t="s">
        <v>1008</v>
      </c>
      <c r="BJ169" s="87">
        <v>0.13445920507718001</v>
      </c>
      <c r="BK169" s="97">
        <v>573.20000000000005</v>
      </c>
      <c r="BL169" s="97">
        <v>563.25</v>
      </c>
      <c r="BM169" s="97">
        <v>650.38</v>
      </c>
      <c r="BN169" s="97">
        <v>562.04</v>
      </c>
      <c r="BO169" s="97"/>
      <c r="BP169" s="98"/>
      <c r="BQ169" s="84" t="s">
        <v>1009</v>
      </c>
      <c r="BR169" s="87">
        <v>1</v>
      </c>
      <c r="BS169" s="97">
        <v>473.67</v>
      </c>
      <c r="BT169" s="97">
        <v>533.83000000000004</v>
      </c>
      <c r="BU169" s="97">
        <v>579.5</v>
      </c>
      <c r="BV169" s="97"/>
      <c r="BW169" s="97"/>
      <c r="BX169" s="98">
        <v>312.83</v>
      </c>
      <c r="BY169" s="84" t="s">
        <v>1010</v>
      </c>
      <c r="BZ169" s="97">
        <v>519.03</v>
      </c>
      <c r="CA169" s="97">
        <v>517.97</v>
      </c>
      <c r="CB169" s="97">
        <v>393.26</v>
      </c>
      <c r="CC169" s="97">
        <v>313.51</v>
      </c>
      <c r="CD169" s="97"/>
      <c r="CE169" s="98">
        <v>524.20000000000005</v>
      </c>
      <c r="CF169" s="84" t="s">
        <v>1011</v>
      </c>
      <c r="CG169" s="97">
        <v>451.78</v>
      </c>
      <c r="CH169" s="97">
        <v>577.38</v>
      </c>
      <c r="CI169" s="97">
        <v>436.17</v>
      </c>
      <c r="CJ169" s="97"/>
      <c r="CK169" s="97"/>
      <c r="CL169" s="98"/>
      <c r="CM169" s="84" t="s">
        <v>1012</v>
      </c>
      <c r="CN169" s="97">
        <v>466.97</v>
      </c>
      <c r="CO169" s="97">
        <v>462.41</v>
      </c>
      <c r="CP169" s="97">
        <v>489.37</v>
      </c>
      <c r="CQ169" s="97">
        <v>359.33</v>
      </c>
      <c r="CR169" s="97"/>
      <c r="CS169" s="98">
        <v>581.15</v>
      </c>
      <c r="CT169" s="84" t="s">
        <v>1013</v>
      </c>
      <c r="CU169" s="97">
        <v>456.32</v>
      </c>
      <c r="CV169" s="97">
        <v>547.09</v>
      </c>
      <c r="CW169" s="97">
        <v>405.57</v>
      </c>
      <c r="CX169" s="97">
        <v>376.84</v>
      </c>
      <c r="CY169" s="97"/>
      <c r="CZ169" s="98"/>
      <c r="DA169" s="84" t="s">
        <v>1014</v>
      </c>
      <c r="DB169" s="87">
        <v>0.131926121372032</v>
      </c>
      <c r="DC169" s="97">
        <v>466.7</v>
      </c>
      <c r="DD169" s="97">
        <v>548.28</v>
      </c>
      <c r="DE169" s="97">
        <v>371.32</v>
      </c>
      <c r="DF169" s="97">
        <v>440.11</v>
      </c>
      <c r="DG169" s="97"/>
      <c r="DH169" s="98">
        <v>492.43</v>
      </c>
      <c r="DI169" s="84" t="s">
        <v>1015</v>
      </c>
      <c r="DJ169" s="87">
        <v>2.77238702522872E-3</v>
      </c>
      <c r="DK169" s="97">
        <v>462.66</v>
      </c>
      <c r="DL169" s="97">
        <v>521.9</v>
      </c>
      <c r="DM169" s="97">
        <v>521.9</v>
      </c>
      <c r="DN169" s="97">
        <v>529.09</v>
      </c>
      <c r="DO169" s="97"/>
      <c r="DP169" s="98">
        <v>413.27</v>
      </c>
      <c r="DQ169" s="84" t="s">
        <v>1016</v>
      </c>
      <c r="DR169" s="97">
        <v>435.85</v>
      </c>
      <c r="DS169" s="97">
        <v>463.05</v>
      </c>
      <c r="DT169" s="97">
        <v>359.49</v>
      </c>
      <c r="DU169" s="97">
        <v>384.02</v>
      </c>
      <c r="DV169" s="97"/>
      <c r="DW169" s="98"/>
      <c r="DX169" s="84" t="s">
        <v>1017</v>
      </c>
      <c r="DY169" s="97">
        <v>460.18</v>
      </c>
      <c r="DZ169" s="97">
        <v>468.65</v>
      </c>
      <c r="EA169" s="97">
        <v>541.58000000000004</v>
      </c>
      <c r="EB169" s="97">
        <v>388.94</v>
      </c>
      <c r="EC169" s="97"/>
      <c r="ED169" s="98">
        <v>368.22</v>
      </c>
      <c r="EE169" s="84" t="s">
        <v>1018</v>
      </c>
      <c r="EF169" s="87">
        <v>1</v>
      </c>
      <c r="EG169" s="97">
        <v>443.69</v>
      </c>
      <c r="EH169" s="97">
        <v>474.3</v>
      </c>
      <c r="EI169" s="97">
        <v>368.92</v>
      </c>
      <c r="EJ169" s="97"/>
      <c r="EK169" s="97">
        <v>323.74</v>
      </c>
      <c r="EL169" s="98">
        <v>274.20999999999998</v>
      </c>
      <c r="EM169" s="84" t="s">
        <v>1019</v>
      </c>
      <c r="EN169" s="97">
        <v>448.65</v>
      </c>
      <c r="EO169" s="97">
        <v>490.45</v>
      </c>
      <c r="EP169" s="97">
        <v>396.98</v>
      </c>
      <c r="EQ169" s="97"/>
      <c r="ER169" s="97"/>
      <c r="ES169" s="98">
        <v>417.71</v>
      </c>
      <c r="ET169" s="84" t="s">
        <v>1020</v>
      </c>
      <c r="EU169" s="87">
        <v>1</v>
      </c>
      <c r="EV169" s="97">
        <v>445.31</v>
      </c>
      <c r="EW169" s="97">
        <v>444.27</v>
      </c>
      <c r="EX169" s="97">
        <v>444.27</v>
      </c>
      <c r="EY169" s="97"/>
      <c r="EZ169" s="97"/>
      <c r="FA169" s="98">
        <v>284.74</v>
      </c>
      <c r="FB169" s="84" t="s">
        <v>1021</v>
      </c>
      <c r="FC169" s="97">
        <v>586.21</v>
      </c>
      <c r="FD169" s="97">
        <v>553.02</v>
      </c>
      <c r="FE169" s="97">
        <v>615.37</v>
      </c>
      <c r="FF169" s="97"/>
      <c r="FG169" s="97"/>
      <c r="FH169" s="98"/>
      <c r="FI169" s="84" t="s">
        <v>1022</v>
      </c>
      <c r="FJ169" s="97">
        <v>511.09</v>
      </c>
      <c r="FK169" s="97">
        <v>533.13</v>
      </c>
      <c r="FL169" s="97">
        <v>357.1</v>
      </c>
      <c r="FM169" s="97">
        <v>473.64</v>
      </c>
      <c r="FN169" s="97"/>
      <c r="FO169" s="98">
        <v>350.87</v>
      </c>
      <c r="FP169" s="84" t="s">
        <v>1023</v>
      </c>
      <c r="FQ169" s="87">
        <v>0.22077979423323199</v>
      </c>
      <c r="FR169" s="97">
        <v>462.09</v>
      </c>
      <c r="FS169" s="97">
        <v>501.12</v>
      </c>
      <c r="FT169" s="97">
        <v>487.77</v>
      </c>
      <c r="FU169" s="97">
        <v>332.34</v>
      </c>
      <c r="FV169" s="97">
        <v>261.39999999999998</v>
      </c>
      <c r="FW169" s="98">
        <v>276.5</v>
      </c>
      <c r="FX169" s="84" t="s">
        <v>1024</v>
      </c>
      <c r="FY169" s="97">
        <v>499.5</v>
      </c>
      <c r="FZ169" s="97">
        <v>525.66999999999996</v>
      </c>
      <c r="GA169" s="97">
        <v>477.47</v>
      </c>
      <c r="GB169" s="97">
        <v>515.26</v>
      </c>
      <c r="GC169" s="97"/>
      <c r="GD169" s="98">
        <v>365.45</v>
      </c>
      <c r="GE169" s="84" t="s">
        <v>1025</v>
      </c>
      <c r="GF169" s="87">
        <v>0.20531772918591501</v>
      </c>
      <c r="GG169" s="97">
        <v>463.49</v>
      </c>
      <c r="GH169" s="97">
        <v>502.52</v>
      </c>
      <c r="GI169" s="97">
        <v>335.08</v>
      </c>
      <c r="GJ169" s="97">
        <v>445.78</v>
      </c>
      <c r="GK169" s="97"/>
      <c r="GL169" s="98">
        <v>363.83</v>
      </c>
      <c r="GM169" s="84" t="s">
        <v>1026</v>
      </c>
      <c r="GN169" s="87">
        <v>9.9245732433505401E-2</v>
      </c>
      <c r="GO169" s="97">
        <v>493.95</v>
      </c>
      <c r="GP169" s="97">
        <v>716.5</v>
      </c>
      <c r="GQ169" s="97">
        <v>479.93</v>
      </c>
      <c r="GR169" s="97">
        <v>360.56</v>
      </c>
      <c r="GS169" s="97"/>
      <c r="GT169" s="98"/>
      <c r="GU169" s="84" t="s">
        <v>1027</v>
      </c>
      <c r="GV169" s="87">
        <v>1</v>
      </c>
      <c r="GW169" s="97">
        <v>391.94</v>
      </c>
      <c r="GX169" s="97">
        <v>430.95</v>
      </c>
      <c r="GY169" s="97">
        <v>484.55</v>
      </c>
      <c r="GZ169" s="97"/>
      <c r="HA169" s="97"/>
      <c r="HB169" s="98">
        <v>367.18</v>
      </c>
      <c r="HC169" s="84" t="s">
        <v>1028</v>
      </c>
      <c r="HD169" s="87">
        <v>1</v>
      </c>
      <c r="HE169" s="97">
        <v>455.52</v>
      </c>
      <c r="HF169" s="97">
        <v>490.68</v>
      </c>
      <c r="HG169" s="97"/>
      <c r="HH169" s="97">
        <v>324.37</v>
      </c>
      <c r="HI169" s="97">
        <v>317.73</v>
      </c>
      <c r="HJ169" s="98">
        <v>377.55</v>
      </c>
      <c r="HK169" s="99"/>
      <c r="HL169" s="87"/>
      <c r="HM169" s="97"/>
      <c r="HN169" s="97"/>
      <c r="HO169" s="97"/>
      <c r="HP169" s="97"/>
      <c r="HQ169" s="97"/>
      <c r="HR169" s="98"/>
    </row>
    <row r="170" spans="1:226" x14ac:dyDescent="0.35">
      <c r="A170" s="100">
        <v>44186</v>
      </c>
      <c r="B170" s="101" t="s">
        <v>1000</v>
      </c>
      <c r="C170" s="102">
        <v>454.64348747796498</v>
      </c>
      <c r="D170" s="102">
        <v>482.47252615742082</v>
      </c>
      <c r="E170" s="102">
        <v>424.95546012652244</v>
      </c>
      <c r="F170" s="102">
        <v>360.03733768694229</v>
      </c>
      <c r="G170" s="102">
        <v>268.53468900081992</v>
      </c>
      <c r="H170" s="103">
        <v>325.43398197545486</v>
      </c>
      <c r="I170" s="101" t="s">
        <v>1001</v>
      </c>
      <c r="J170" s="102">
        <v>455.33587110424605</v>
      </c>
      <c r="K170" s="102">
        <v>476.21731430934688</v>
      </c>
      <c r="L170" s="102">
        <v>422.95049346806155</v>
      </c>
      <c r="M170" s="102">
        <v>356.14785991300897</v>
      </c>
      <c r="N170" s="102">
        <v>317.89170418006432</v>
      </c>
      <c r="O170" s="103">
        <v>365.08478138575492</v>
      </c>
      <c r="P170" s="84" t="s">
        <v>1002</v>
      </c>
      <c r="Q170" s="97">
        <v>404.06</v>
      </c>
      <c r="R170" s="97">
        <v>464.04</v>
      </c>
      <c r="S170" s="97">
        <v>387.04</v>
      </c>
      <c r="T170" s="97">
        <v>311</v>
      </c>
      <c r="U170" s="97"/>
      <c r="V170" s="98"/>
      <c r="W170" s="84" t="s">
        <v>1003</v>
      </c>
      <c r="X170" s="97">
        <v>475.05</v>
      </c>
      <c r="Y170" s="97">
        <v>493.23</v>
      </c>
      <c r="Z170" s="97">
        <v>385.32</v>
      </c>
      <c r="AA170" s="97">
        <v>290.48</v>
      </c>
      <c r="AB170" s="97"/>
      <c r="AC170" s="98">
        <v>424.79</v>
      </c>
      <c r="AD170" s="84" t="s">
        <v>1004</v>
      </c>
      <c r="AE170" s="87">
        <v>0.51129972389814904</v>
      </c>
      <c r="AF170" s="97">
        <v>384.07</v>
      </c>
      <c r="AG170" s="97">
        <v>411.81</v>
      </c>
      <c r="AH170" s="97">
        <v>345.13</v>
      </c>
      <c r="AI170" s="97"/>
      <c r="AJ170" s="97"/>
      <c r="AK170" s="98">
        <v>272.43</v>
      </c>
      <c r="AL170" s="88" t="s">
        <v>1005</v>
      </c>
      <c r="AM170" s="89">
        <v>1</v>
      </c>
      <c r="AN170" s="97">
        <v>457.12</v>
      </c>
      <c r="AO170" s="97">
        <v>503.58</v>
      </c>
      <c r="AP170" s="97">
        <v>457.75</v>
      </c>
      <c r="AQ170" s="97">
        <v>560.84</v>
      </c>
      <c r="AR170" s="97"/>
      <c r="AS170" s="98"/>
      <c r="AT170" s="84" t="s">
        <v>1006</v>
      </c>
      <c r="AU170" s="87">
        <v>3.8058991436726898E-2</v>
      </c>
      <c r="AV170" s="97">
        <v>391.08</v>
      </c>
      <c r="AW170" s="97">
        <v>451.72</v>
      </c>
      <c r="AX170" s="97">
        <v>382.02</v>
      </c>
      <c r="AY170" s="97"/>
      <c r="AZ170" s="97"/>
      <c r="BA170" s="98">
        <v>316.37</v>
      </c>
      <c r="BB170" s="84" t="s">
        <v>1007</v>
      </c>
      <c r="BC170" s="97">
        <v>449.81</v>
      </c>
      <c r="BD170" s="97">
        <v>488.22</v>
      </c>
      <c r="BE170" s="97">
        <v>418.82</v>
      </c>
      <c r="BF170" s="97"/>
      <c r="BG170" s="97"/>
      <c r="BH170" s="98">
        <v>396.99</v>
      </c>
      <c r="BI170" s="84" t="s">
        <v>1008</v>
      </c>
      <c r="BJ170" s="87">
        <v>0.134406795607586</v>
      </c>
      <c r="BK170" s="97">
        <v>546.09</v>
      </c>
      <c r="BL170" s="97">
        <v>556.04</v>
      </c>
      <c r="BM170" s="97">
        <v>647.71</v>
      </c>
      <c r="BN170" s="97">
        <v>534.87</v>
      </c>
      <c r="BO170" s="97"/>
      <c r="BP170" s="98"/>
      <c r="BQ170" s="84" t="s">
        <v>1009</v>
      </c>
      <c r="BR170" s="87">
        <v>1</v>
      </c>
      <c r="BS170" s="97">
        <v>473.67</v>
      </c>
      <c r="BT170" s="97">
        <v>503</v>
      </c>
      <c r="BU170" s="97">
        <v>489.5</v>
      </c>
      <c r="BV170" s="97"/>
      <c r="BW170" s="97"/>
      <c r="BX170" s="98">
        <v>312.83</v>
      </c>
      <c r="BY170" s="84" t="s">
        <v>1010</v>
      </c>
      <c r="BZ170" s="97">
        <v>506.41</v>
      </c>
      <c r="CA170" s="97">
        <v>504.48</v>
      </c>
      <c r="CB170" s="97">
        <v>382.72</v>
      </c>
      <c r="CC170" s="97">
        <v>315.19</v>
      </c>
      <c r="CD170" s="97"/>
      <c r="CE170" s="98">
        <v>517.17999999999995</v>
      </c>
      <c r="CF170" s="84" t="s">
        <v>1011</v>
      </c>
      <c r="CG170" s="97">
        <v>422.43</v>
      </c>
      <c r="CH170" s="97">
        <v>532.34</v>
      </c>
      <c r="CI170" s="97">
        <v>420.99</v>
      </c>
      <c r="CJ170" s="97"/>
      <c r="CK170" s="97"/>
      <c r="CL170" s="98"/>
      <c r="CM170" s="84" t="s">
        <v>1012</v>
      </c>
      <c r="CN170" s="97">
        <v>440.29</v>
      </c>
      <c r="CO170" s="97">
        <v>442.11</v>
      </c>
      <c r="CP170" s="97">
        <v>472.02</v>
      </c>
      <c r="CQ170" s="97">
        <v>352.41</v>
      </c>
      <c r="CR170" s="97"/>
      <c r="CS170" s="98">
        <v>577.67999999999995</v>
      </c>
      <c r="CT170" s="84" t="s">
        <v>1013</v>
      </c>
      <c r="CU170" s="97">
        <v>445.39</v>
      </c>
      <c r="CV170" s="97">
        <v>516.6</v>
      </c>
      <c r="CW170" s="97">
        <v>396.8</v>
      </c>
      <c r="CX170" s="97">
        <v>363.47</v>
      </c>
      <c r="CY170" s="97"/>
      <c r="CZ170" s="98"/>
      <c r="DA170" s="84" t="s">
        <v>1014</v>
      </c>
      <c r="DB170" s="87">
        <v>0.132669983416252</v>
      </c>
      <c r="DC170" s="97">
        <v>459.78</v>
      </c>
      <c r="DD170" s="97">
        <v>542.89</v>
      </c>
      <c r="DE170" s="97">
        <v>365.98</v>
      </c>
      <c r="DF170" s="97">
        <v>429.59</v>
      </c>
      <c r="DG170" s="97"/>
      <c r="DH170" s="98">
        <v>472.07</v>
      </c>
      <c r="DI170" s="84" t="s">
        <v>1015</v>
      </c>
      <c r="DJ170" s="87">
        <v>2.7706203418945501E-3</v>
      </c>
      <c r="DK170" s="97">
        <v>447.48</v>
      </c>
      <c r="DL170" s="97">
        <v>500.56</v>
      </c>
      <c r="DM170" s="97">
        <v>500.56</v>
      </c>
      <c r="DN170" s="97">
        <v>595.25</v>
      </c>
      <c r="DO170" s="97"/>
      <c r="DP170" s="98">
        <v>419.3</v>
      </c>
      <c r="DQ170" s="84" t="s">
        <v>1016</v>
      </c>
      <c r="DR170" s="97">
        <v>414.69</v>
      </c>
      <c r="DS170" s="97">
        <v>440.41</v>
      </c>
      <c r="DT170" s="97">
        <v>343.67</v>
      </c>
      <c r="DU170" s="97">
        <v>373.57</v>
      </c>
      <c r="DV170" s="97"/>
      <c r="DW170" s="98"/>
      <c r="DX170" s="84" t="s">
        <v>1017</v>
      </c>
      <c r="DY170" s="97">
        <v>441.75</v>
      </c>
      <c r="DZ170" s="97">
        <v>451.71</v>
      </c>
      <c r="EA170" s="97">
        <v>532.36</v>
      </c>
      <c r="EB170" s="97">
        <v>376.05</v>
      </c>
      <c r="EC170" s="97"/>
      <c r="ED170" s="98">
        <v>358.2</v>
      </c>
      <c r="EE170" s="84" t="s">
        <v>1018</v>
      </c>
      <c r="EF170" s="87">
        <v>1</v>
      </c>
      <c r="EG170" s="97">
        <v>439.2</v>
      </c>
      <c r="EH170" s="97">
        <v>464.15</v>
      </c>
      <c r="EI170" s="97">
        <v>365.71</v>
      </c>
      <c r="EJ170" s="97"/>
      <c r="EK170" s="97">
        <v>323.74</v>
      </c>
      <c r="EL170" s="98">
        <v>274.48</v>
      </c>
      <c r="EM170" s="84" t="s">
        <v>1019</v>
      </c>
      <c r="EN170" s="97">
        <v>443.29</v>
      </c>
      <c r="EO170" s="97">
        <v>478.33</v>
      </c>
      <c r="EP170" s="97">
        <v>450.53</v>
      </c>
      <c r="EQ170" s="97"/>
      <c r="ER170" s="97"/>
      <c r="ES170" s="98">
        <v>406.12</v>
      </c>
      <c r="ET170" s="84" t="s">
        <v>1020</v>
      </c>
      <c r="EU170" s="87">
        <v>1</v>
      </c>
      <c r="EV170" s="97">
        <v>434.98</v>
      </c>
      <c r="EW170" s="97">
        <v>428.42</v>
      </c>
      <c r="EX170" s="97">
        <v>428.42</v>
      </c>
      <c r="EY170" s="97"/>
      <c r="EZ170" s="97"/>
      <c r="FA170" s="98">
        <v>279.57</v>
      </c>
      <c r="FB170" s="84" t="s">
        <v>1021</v>
      </c>
      <c r="FC170" s="97">
        <v>586.21</v>
      </c>
      <c r="FD170" s="97">
        <v>553.02</v>
      </c>
      <c r="FE170" s="97">
        <v>615.37</v>
      </c>
      <c r="FF170" s="97"/>
      <c r="FG170" s="97"/>
      <c r="FH170" s="98"/>
      <c r="FI170" s="84" t="s">
        <v>1022</v>
      </c>
      <c r="FJ170" s="97">
        <v>481.75</v>
      </c>
      <c r="FK170" s="97">
        <v>515.65</v>
      </c>
      <c r="FL170" s="97">
        <v>341.27</v>
      </c>
      <c r="FM170" s="97">
        <v>463.24</v>
      </c>
      <c r="FN170" s="97"/>
      <c r="FO170" s="98">
        <v>326.60000000000002</v>
      </c>
      <c r="FP170" s="84" t="s">
        <v>1023</v>
      </c>
      <c r="FQ170" s="87">
        <v>0.221675422845869</v>
      </c>
      <c r="FR170" s="97">
        <v>449.92</v>
      </c>
      <c r="FS170" s="97">
        <v>489.57</v>
      </c>
      <c r="FT170" s="97">
        <v>472.52</v>
      </c>
      <c r="FU170" s="97">
        <v>312.99</v>
      </c>
      <c r="FV170" s="97">
        <v>251.64</v>
      </c>
      <c r="FW170" s="98">
        <v>283.70999999999998</v>
      </c>
      <c r="FX170" s="84" t="s">
        <v>1024</v>
      </c>
      <c r="FY170" s="97">
        <v>474.99</v>
      </c>
      <c r="FZ170" s="97">
        <v>513.41999999999996</v>
      </c>
      <c r="GA170" s="97">
        <v>464.4</v>
      </c>
      <c r="GB170" s="97">
        <v>509.39</v>
      </c>
      <c r="GC170" s="97"/>
      <c r="GD170" s="98">
        <v>354.52</v>
      </c>
      <c r="GE170" s="84" t="s">
        <v>1025</v>
      </c>
      <c r="GF170" s="87">
        <v>0.205748616340555</v>
      </c>
      <c r="GG170" s="97">
        <v>454.14</v>
      </c>
      <c r="GH170" s="97">
        <v>486.87</v>
      </c>
      <c r="GI170" s="97">
        <v>341.84</v>
      </c>
      <c r="GJ170" s="97">
        <v>371.48</v>
      </c>
      <c r="GK170" s="97"/>
      <c r="GL170" s="98">
        <v>367.73</v>
      </c>
      <c r="GM170" s="84" t="s">
        <v>1026</v>
      </c>
      <c r="GN170" s="87">
        <v>9.8704016266421904E-2</v>
      </c>
      <c r="GO170" s="97">
        <v>462.19</v>
      </c>
      <c r="GP170" s="97">
        <v>660.24</v>
      </c>
      <c r="GQ170" s="97">
        <v>396.14</v>
      </c>
      <c r="GR170" s="97">
        <v>357.51</v>
      </c>
      <c r="GS170" s="97"/>
      <c r="GT170" s="98"/>
      <c r="GU170" s="84" t="s">
        <v>1027</v>
      </c>
      <c r="GV170" s="87">
        <v>1</v>
      </c>
      <c r="GW170" s="97">
        <v>376.38</v>
      </c>
      <c r="GX170" s="97">
        <v>410.86</v>
      </c>
      <c r="GY170" s="97">
        <v>473.68</v>
      </c>
      <c r="GZ170" s="97"/>
      <c r="HA170" s="97"/>
      <c r="HB170" s="98">
        <v>364.57</v>
      </c>
      <c r="HC170" s="84" t="s">
        <v>1028</v>
      </c>
      <c r="HD170" s="87">
        <v>1</v>
      </c>
      <c r="HE170" s="97">
        <v>451.35</v>
      </c>
      <c r="HF170" s="97">
        <v>487.35</v>
      </c>
      <c r="HG170" s="97"/>
      <c r="HH170" s="97">
        <v>321.76</v>
      </c>
      <c r="HI170" s="97">
        <v>315.12</v>
      </c>
      <c r="HJ170" s="98">
        <v>379.22</v>
      </c>
      <c r="HK170" s="104" t="s">
        <v>1029</v>
      </c>
      <c r="HL170" s="87">
        <v>1.0915838882218101</v>
      </c>
      <c r="HM170" s="97">
        <v>408.36</v>
      </c>
      <c r="HN170" s="97">
        <v>451.47</v>
      </c>
      <c r="HO170" s="97">
        <v>386.42</v>
      </c>
      <c r="HP170" s="97"/>
      <c r="HQ170" s="97"/>
      <c r="HR170" s="98"/>
    </row>
    <row r="171" spans="1:226" x14ac:dyDescent="0.35">
      <c r="A171" s="100">
        <v>44179</v>
      </c>
      <c r="B171" s="101" t="s">
        <v>1000</v>
      </c>
      <c r="C171" s="102">
        <v>446.44441275193651</v>
      </c>
      <c r="D171" s="102">
        <v>474.93495463094456</v>
      </c>
      <c r="E171" s="102">
        <v>388.36757212441802</v>
      </c>
      <c r="F171" s="102">
        <v>358.33572551261574</v>
      </c>
      <c r="G171" s="102">
        <v>271.29461286166099</v>
      </c>
      <c r="H171" s="103">
        <v>327.21655379607466</v>
      </c>
      <c r="I171" s="101" t="s">
        <v>1001</v>
      </c>
      <c r="J171" s="102">
        <v>442.67089633058373</v>
      </c>
      <c r="K171" s="102">
        <v>465.62009976314653</v>
      </c>
      <c r="L171" s="102">
        <v>384.63631398062984</v>
      </c>
      <c r="M171" s="102">
        <v>353.07564867797635</v>
      </c>
      <c r="N171" s="102">
        <v>316.47372990353693</v>
      </c>
      <c r="O171" s="103">
        <v>360.24799087609784</v>
      </c>
      <c r="P171" s="84" t="s">
        <v>1002</v>
      </c>
      <c r="Q171" s="97">
        <v>404.06</v>
      </c>
      <c r="R171" s="97">
        <v>462.37</v>
      </c>
      <c r="S171" s="97">
        <v>380.74</v>
      </c>
      <c r="T171" s="97">
        <v>311</v>
      </c>
      <c r="U171" s="97"/>
      <c r="V171" s="98"/>
      <c r="W171" s="84" t="s">
        <v>1003</v>
      </c>
      <c r="X171" s="97">
        <v>458.52</v>
      </c>
      <c r="Y171" s="97">
        <v>478.1</v>
      </c>
      <c r="Z171" s="97">
        <v>379.37</v>
      </c>
      <c r="AA171" s="97">
        <v>280.43</v>
      </c>
      <c r="AB171" s="97"/>
      <c r="AC171" s="98">
        <v>399.17</v>
      </c>
      <c r="AD171" s="84" t="s">
        <v>1004</v>
      </c>
      <c r="AE171" s="87">
        <v>0.51129972389814904</v>
      </c>
      <c r="AF171" s="97">
        <v>382.67</v>
      </c>
      <c r="AG171" s="97">
        <v>405.21</v>
      </c>
      <c r="AH171" s="97">
        <v>340.4</v>
      </c>
      <c r="AI171" s="97"/>
      <c r="AJ171" s="97"/>
      <c r="AK171" s="98">
        <v>271.02</v>
      </c>
      <c r="AL171" s="88" t="s">
        <v>1005</v>
      </c>
      <c r="AM171" s="89">
        <v>1</v>
      </c>
      <c r="AN171" s="97">
        <v>456.25</v>
      </c>
      <c r="AO171" s="97">
        <v>500.47</v>
      </c>
      <c r="AP171" s="97">
        <v>457.47</v>
      </c>
      <c r="AQ171" s="97">
        <v>503.77</v>
      </c>
      <c r="AR171" s="97"/>
      <c r="AS171" s="98"/>
      <c r="AT171" s="84" t="s">
        <v>1006</v>
      </c>
      <c r="AU171" s="87">
        <v>3.7998252080404298E-2</v>
      </c>
      <c r="AV171" s="97">
        <v>388.7</v>
      </c>
      <c r="AW171" s="97">
        <v>448.93</v>
      </c>
      <c r="AX171" s="97">
        <v>369.04</v>
      </c>
      <c r="AY171" s="97"/>
      <c r="AZ171" s="97"/>
      <c r="BA171" s="98">
        <v>315.37</v>
      </c>
      <c r="BB171" s="84" t="s">
        <v>1007</v>
      </c>
      <c r="BC171" s="97">
        <v>429.12</v>
      </c>
      <c r="BD171" s="97">
        <v>475.29</v>
      </c>
      <c r="BE171" s="97">
        <v>351.58</v>
      </c>
      <c r="BF171" s="97"/>
      <c r="BG171" s="97"/>
      <c r="BH171" s="98">
        <v>396.99</v>
      </c>
      <c r="BI171" s="84" t="s">
        <v>1008</v>
      </c>
      <c r="BJ171" s="87">
        <v>0.13437067494390001</v>
      </c>
      <c r="BK171" s="97">
        <v>556.70000000000005</v>
      </c>
      <c r="BL171" s="97">
        <v>555.89</v>
      </c>
      <c r="BM171" s="97">
        <v>647.53</v>
      </c>
      <c r="BN171" s="97">
        <v>534.73</v>
      </c>
      <c r="BO171" s="97"/>
      <c r="BP171" s="98"/>
      <c r="BQ171" s="84" t="s">
        <v>1009</v>
      </c>
      <c r="BR171" s="87">
        <v>1</v>
      </c>
      <c r="BS171" s="97">
        <v>473.67</v>
      </c>
      <c r="BT171" s="97">
        <v>503</v>
      </c>
      <c r="BU171" s="97">
        <v>489.5</v>
      </c>
      <c r="BV171" s="97"/>
      <c r="BW171" s="97"/>
      <c r="BX171" s="98">
        <v>312.83</v>
      </c>
      <c r="BY171" s="84" t="s">
        <v>1010</v>
      </c>
      <c r="BZ171" s="97">
        <v>499.14</v>
      </c>
      <c r="CA171" s="97">
        <v>495.26</v>
      </c>
      <c r="CB171" s="97">
        <v>374.27</v>
      </c>
      <c r="CC171" s="97">
        <v>315.19</v>
      </c>
      <c r="CD171" s="97"/>
      <c r="CE171" s="98">
        <v>517</v>
      </c>
      <c r="CF171" s="84" t="s">
        <v>1011</v>
      </c>
      <c r="CG171" s="97">
        <v>407.11</v>
      </c>
      <c r="CH171" s="97">
        <v>480.73</v>
      </c>
      <c r="CI171" s="97">
        <v>402.36</v>
      </c>
      <c r="CJ171" s="97"/>
      <c r="CK171" s="97"/>
      <c r="CL171" s="98"/>
      <c r="CM171" s="84" t="s">
        <v>1012</v>
      </c>
      <c r="CN171" s="97">
        <v>433.8</v>
      </c>
      <c r="CO171" s="97">
        <v>434.84</v>
      </c>
      <c r="CP171" s="97">
        <v>464.15</v>
      </c>
      <c r="CQ171" s="97">
        <v>347.46</v>
      </c>
      <c r="CR171" s="97"/>
      <c r="CS171" s="98">
        <v>581.95000000000005</v>
      </c>
      <c r="CT171" s="84" t="s">
        <v>1013</v>
      </c>
      <c r="CU171" s="97">
        <v>441.51</v>
      </c>
      <c r="CV171" s="97">
        <v>511.09</v>
      </c>
      <c r="CW171" s="97">
        <v>388.1</v>
      </c>
      <c r="CX171" s="97">
        <v>357.25</v>
      </c>
      <c r="CY171" s="97"/>
      <c r="CZ171" s="98"/>
      <c r="DA171" s="84" t="s">
        <v>1014</v>
      </c>
      <c r="DB171" s="87">
        <v>0.13281976358082101</v>
      </c>
      <c r="DC171" s="97">
        <v>453.82</v>
      </c>
      <c r="DD171" s="97">
        <v>533.94000000000005</v>
      </c>
      <c r="DE171" s="97">
        <v>357.9</v>
      </c>
      <c r="DF171" s="97">
        <v>430.07</v>
      </c>
      <c r="DG171" s="97"/>
      <c r="DH171" s="98">
        <v>463.36</v>
      </c>
      <c r="DI171" s="84" t="s">
        <v>1015</v>
      </c>
      <c r="DJ171" s="87">
        <v>2.8278143822639502E-3</v>
      </c>
      <c r="DK171" s="97">
        <v>452</v>
      </c>
      <c r="DL171" s="97">
        <v>508.27</v>
      </c>
      <c r="DM171" s="97">
        <v>508.27</v>
      </c>
      <c r="DN171" s="97">
        <v>607.53</v>
      </c>
      <c r="DO171" s="97"/>
      <c r="DP171" s="98">
        <v>438.5</v>
      </c>
      <c r="DQ171" s="84" t="s">
        <v>1016</v>
      </c>
      <c r="DR171" s="97">
        <v>407.66</v>
      </c>
      <c r="DS171" s="97">
        <v>438.34</v>
      </c>
      <c r="DT171" s="97">
        <v>334.95</v>
      </c>
      <c r="DU171" s="97">
        <v>368.88</v>
      </c>
      <c r="DV171" s="97"/>
      <c r="DW171" s="98"/>
      <c r="DX171" s="84" t="s">
        <v>1017</v>
      </c>
      <c r="DY171" s="97">
        <v>429.4</v>
      </c>
      <c r="DZ171" s="97">
        <v>438.59</v>
      </c>
      <c r="EA171" s="97">
        <v>525.36</v>
      </c>
      <c r="EB171" s="97">
        <v>370.61</v>
      </c>
      <c r="EC171" s="97"/>
      <c r="ED171" s="98">
        <v>352.39</v>
      </c>
      <c r="EE171" s="84" t="s">
        <v>1018</v>
      </c>
      <c r="EF171" s="87">
        <v>1</v>
      </c>
      <c r="EG171" s="97">
        <v>433.22</v>
      </c>
      <c r="EH171" s="97">
        <v>452.85</v>
      </c>
      <c r="EI171" s="97">
        <v>359.3</v>
      </c>
      <c r="EJ171" s="97"/>
      <c r="EK171" s="97">
        <v>323.74</v>
      </c>
      <c r="EL171" s="98">
        <v>275.76</v>
      </c>
      <c r="EM171" s="84" t="s">
        <v>1019</v>
      </c>
      <c r="EN171" s="97">
        <v>443.29</v>
      </c>
      <c r="EO171" s="97">
        <v>478.33</v>
      </c>
      <c r="EP171" s="97">
        <v>375.09</v>
      </c>
      <c r="EQ171" s="97"/>
      <c r="ER171" s="97"/>
      <c r="ES171" s="98">
        <v>380.19</v>
      </c>
      <c r="ET171" s="84" t="s">
        <v>1020</v>
      </c>
      <c r="EU171" s="87">
        <v>1</v>
      </c>
      <c r="EV171" s="97">
        <v>425.33</v>
      </c>
      <c r="EW171" s="97">
        <v>413.96</v>
      </c>
      <c r="EX171" s="97">
        <v>413.96</v>
      </c>
      <c r="EY171" s="97"/>
      <c r="EZ171" s="97"/>
      <c r="FA171" s="98">
        <v>277.51</v>
      </c>
      <c r="FB171" s="84" t="s">
        <v>1021</v>
      </c>
      <c r="FC171" s="97">
        <v>586.21</v>
      </c>
      <c r="FD171" s="97">
        <v>553.02</v>
      </c>
      <c r="FE171" s="97">
        <v>615.37</v>
      </c>
      <c r="FF171" s="97"/>
      <c r="FG171" s="97"/>
      <c r="FH171" s="98"/>
      <c r="FI171" s="84" t="s">
        <v>1022</v>
      </c>
      <c r="FJ171" s="97">
        <v>475.97</v>
      </c>
      <c r="FK171" s="97">
        <v>506.56</v>
      </c>
      <c r="FL171" s="97">
        <v>330.53</v>
      </c>
      <c r="FM171" s="97">
        <v>446.24</v>
      </c>
      <c r="FN171" s="97"/>
      <c r="FO171" s="98">
        <v>315.85000000000002</v>
      </c>
      <c r="FP171" s="84" t="s">
        <v>1023</v>
      </c>
      <c r="FQ171" s="87">
        <v>0.22536226984878199</v>
      </c>
      <c r="FR171" s="97">
        <v>460.39</v>
      </c>
      <c r="FS171" s="97">
        <v>499.91</v>
      </c>
      <c r="FT171" s="97">
        <v>470.82</v>
      </c>
      <c r="FU171" s="97">
        <v>311.85000000000002</v>
      </c>
      <c r="FV171" s="97">
        <v>255.83</v>
      </c>
      <c r="FW171" s="98">
        <v>294.72000000000003</v>
      </c>
      <c r="FX171" s="84" t="s">
        <v>1024</v>
      </c>
      <c r="FY171" s="97">
        <v>470.11</v>
      </c>
      <c r="FZ171" s="97">
        <v>506.91</v>
      </c>
      <c r="GA171" s="97">
        <v>457.08</v>
      </c>
      <c r="GB171" s="97">
        <v>505.77</v>
      </c>
      <c r="GC171" s="97"/>
      <c r="GD171" s="98">
        <v>354.52</v>
      </c>
      <c r="GE171" s="84" t="s">
        <v>1025</v>
      </c>
      <c r="GF171" s="87">
        <v>0.20530929845812701</v>
      </c>
      <c r="GG171" s="97">
        <v>475.92</v>
      </c>
      <c r="GH171" s="97">
        <v>480.84</v>
      </c>
      <c r="GI171" s="97">
        <v>338.48</v>
      </c>
      <c r="GJ171" s="97">
        <v>443</v>
      </c>
      <c r="GK171" s="97"/>
      <c r="GL171" s="98">
        <v>367.6</v>
      </c>
      <c r="GM171" s="84" t="s">
        <v>1026</v>
      </c>
      <c r="GN171" s="87">
        <v>9.8106543706465196E-2</v>
      </c>
      <c r="GO171" s="97">
        <v>461.59</v>
      </c>
      <c r="GP171" s="97">
        <v>661.5</v>
      </c>
      <c r="GQ171" s="97">
        <v>387.93</v>
      </c>
      <c r="GR171" s="97">
        <v>352.69</v>
      </c>
      <c r="GS171" s="97"/>
      <c r="GT171" s="98"/>
      <c r="GU171" s="84" t="s">
        <v>1027</v>
      </c>
      <c r="GV171" s="87">
        <v>1</v>
      </c>
      <c r="GW171" s="97">
        <v>372.21</v>
      </c>
      <c r="GX171" s="97">
        <v>404.36</v>
      </c>
      <c r="GY171" s="97">
        <v>480.21</v>
      </c>
      <c r="GZ171" s="97"/>
      <c r="HA171" s="97"/>
      <c r="HB171" s="98">
        <v>360.99</v>
      </c>
      <c r="HC171" s="84" t="s">
        <v>1028</v>
      </c>
      <c r="HD171" s="87">
        <v>1</v>
      </c>
      <c r="HE171" s="97">
        <v>438.85</v>
      </c>
      <c r="HF171" s="97">
        <v>474.02</v>
      </c>
      <c r="HG171" s="97"/>
      <c r="HH171" s="97">
        <v>319.67</v>
      </c>
      <c r="HI171" s="97">
        <v>313.02999999999997</v>
      </c>
      <c r="HJ171" s="98">
        <v>372.55</v>
      </c>
      <c r="HK171" s="104" t="s">
        <v>1029</v>
      </c>
      <c r="HL171" s="87">
        <v>1.10253583241455</v>
      </c>
      <c r="HM171" s="97">
        <v>406.8</v>
      </c>
      <c r="HN171" s="97">
        <v>450.52</v>
      </c>
      <c r="HO171" s="97">
        <v>386.36</v>
      </c>
      <c r="HP171" s="97"/>
      <c r="HQ171" s="97"/>
      <c r="HR171" s="98"/>
    </row>
    <row r="172" spans="1:226" x14ac:dyDescent="0.35">
      <c r="A172" s="100">
        <v>44172</v>
      </c>
      <c r="B172" s="101" t="s">
        <v>1000</v>
      </c>
      <c r="C172" s="102">
        <v>443.87060530856684</v>
      </c>
      <c r="D172" s="102">
        <v>467.08504036225008</v>
      </c>
      <c r="E172" s="102">
        <v>387.55692502673861</v>
      </c>
      <c r="F172" s="102">
        <v>349.12379138456538</v>
      </c>
      <c r="G172" s="102">
        <v>270.00044394986526</v>
      </c>
      <c r="H172" s="103">
        <v>324.92271480161975</v>
      </c>
      <c r="I172" s="101" t="s">
        <v>1001</v>
      </c>
      <c r="J172" s="102">
        <v>442.47081201420622</v>
      </c>
      <c r="K172" s="102">
        <v>459.02135400472622</v>
      </c>
      <c r="L172" s="102">
        <v>384.17772976909754</v>
      </c>
      <c r="M172" s="102">
        <v>346.58694122339153</v>
      </c>
      <c r="N172" s="102">
        <v>316.36517684887463</v>
      </c>
      <c r="O172" s="103">
        <v>357.9056272658375</v>
      </c>
      <c r="P172" s="84" t="s">
        <v>1002</v>
      </c>
      <c r="Q172" s="97">
        <v>404.9</v>
      </c>
      <c r="R172" s="97">
        <v>463.2</v>
      </c>
      <c r="S172" s="97">
        <v>372.35</v>
      </c>
      <c r="T172" s="97">
        <v>306</v>
      </c>
      <c r="U172" s="97"/>
      <c r="V172" s="98"/>
      <c r="W172" s="84" t="s">
        <v>1003</v>
      </c>
      <c r="X172" s="97">
        <v>442.82</v>
      </c>
      <c r="Y172" s="97">
        <v>466.37</v>
      </c>
      <c r="Z172" s="97">
        <v>366.47</v>
      </c>
      <c r="AA172" s="97">
        <v>280.43</v>
      </c>
      <c r="AB172" s="97"/>
      <c r="AC172" s="98">
        <v>399.17</v>
      </c>
      <c r="AD172" s="84" t="s">
        <v>1004</v>
      </c>
      <c r="AE172" s="87">
        <v>0.51129972389814904</v>
      </c>
      <c r="AF172" s="97">
        <v>381.98</v>
      </c>
      <c r="AG172" s="97">
        <v>401.33</v>
      </c>
      <c r="AH172" s="97">
        <v>334.39</v>
      </c>
      <c r="AI172" s="97"/>
      <c r="AJ172" s="97"/>
      <c r="AK172" s="98">
        <v>270.43</v>
      </c>
      <c r="AL172" s="88" t="s">
        <v>1005</v>
      </c>
      <c r="AM172" s="89">
        <v>1</v>
      </c>
      <c r="AN172" s="97">
        <v>454.53</v>
      </c>
      <c r="AO172" s="97">
        <v>496.71</v>
      </c>
      <c r="AP172" s="97">
        <v>456.37</v>
      </c>
      <c r="AQ172" s="97">
        <v>527.21</v>
      </c>
      <c r="AR172" s="97"/>
      <c r="AS172" s="98"/>
      <c r="AT172" s="84" t="s">
        <v>1006</v>
      </c>
      <c r="AU172" s="87">
        <v>3.7761498376255601E-2</v>
      </c>
      <c r="AV172" s="97">
        <v>384.19</v>
      </c>
      <c r="AW172" s="97">
        <v>440.17</v>
      </c>
      <c r="AX172" s="97">
        <v>362.31</v>
      </c>
      <c r="AY172" s="97"/>
      <c r="AZ172" s="97"/>
      <c r="BA172" s="98">
        <v>309.13</v>
      </c>
      <c r="BB172" s="84" t="s">
        <v>1007</v>
      </c>
      <c r="BC172" s="97">
        <v>437.74</v>
      </c>
      <c r="BD172" s="97">
        <v>465.81</v>
      </c>
      <c r="BE172" s="97">
        <v>360.2</v>
      </c>
      <c r="BF172" s="97"/>
      <c r="BG172" s="97"/>
      <c r="BH172" s="98">
        <v>392.68</v>
      </c>
      <c r="BI172" s="84" t="s">
        <v>1008</v>
      </c>
      <c r="BJ172" s="87">
        <v>0.13434901186301801</v>
      </c>
      <c r="BK172" s="97">
        <v>545.86</v>
      </c>
      <c r="BL172" s="97">
        <v>545.04999999999995</v>
      </c>
      <c r="BM172" s="97">
        <v>636.67999999999995</v>
      </c>
      <c r="BN172" s="97">
        <v>534.64</v>
      </c>
      <c r="BO172" s="97"/>
      <c r="BP172" s="98"/>
      <c r="BQ172" s="84" t="s">
        <v>1009</v>
      </c>
      <c r="BR172" s="87">
        <v>1</v>
      </c>
      <c r="BS172" s="97">
        <v>461.17</v>
      </c>
      <c r="BT172" s="97">
        <v>478.83</v>
      </c>
      <c r="BU172" s="97">
        <v>489.5</v>
      </c>
      <c r="BV172" s="97"/>
      <c r="BW172" s="97"/>
      <c r="BX172" s="98">
        <v>312.83</v>
      </c>
      <c r="BY172" s="84" t="s">
        <v>1010</v>
      </c>
      <c r="BZ172" s="97">
        <v>494.47</v>
      </c>
      <c r="CA172" s="97">
        <v>487.55</v>
      </c>
      <c r="CB172" s="97">
        <v>359.41</v>
      </c>
      <c r="CC172" s="97">
        <v>307.89</v>
      </c>
      <c r="CD172" s="97"/>
      <c r="CE172" s="98">
        <v>516.52</v>
      </c>
      <c r="CF172" s="84" t="s">
        <v>1011</v>
      </c>
      <c r="CG172" s="97">
        <v>399.05</v>
      </c>
      <c r="CH172" s="97">
        <v>499.28</v>
      </c>
      <c r="CI172" s="97">
        <v>392.36</v>
      </c>
      <c r="CJ172" s="97"/>
      <c r="CK172" s="97"/>
      <c r="CL172" s="98"/>
      <c r="CM172" s="84" t="s">
        <v>1012</v>
      </c>
      <c r="CN172" s="97">
        <v>429.96</v>
      </c>
      <c r="CO172" s="97">
        <v>429.67</v>
      </c>
      <c r="CP172" s="97">
        <v>457.11</v>
      </c>
      <c r="CQ172" s="97">
        <v>344.64</v>
      </c>
      <c r="CR172" s="97"/>
      <c r="CS172" s="98">
        <v>580.04</v>
      </c>
      <c r="CT172" s="84" t="s">
        <v>1013</v>
      </c>
      <c r="CU172" s="97">
        <v>438.45</v>
      </c>
      <c r="CV172" s="97">
        <v>505.62</v>
      </c>
      <c r="CW172" s="97">
        <v>381.82</v>
      </c>
      <c r="CX172" s="97">
        <v>353.65</v>
      </c>
      <c r="CY172" s="97"/>
      <c r="CZ172" s="98"/>
      <c r="DA172" s="84" t="s">
        <v>1014</v>
      </c>
      <c r="DB172" s="87">
        <v>0.13262599469496</v>
      </c>
      <c r="DC172" s="97">
        <v>451.14</v>
      </c>
      <c r="DD172" s="97">
        <v>533.26</v>
      </c>
      <c r="DE172" s="97">
        <v>356.31</v>
      </c>
      <c r="DF172" s="97">
        <v>429.18</v>
      </c>
      <c r="DG172" s="97"/>
      <c r="DH172" s="98">
        <v>455.15</v>
      </c>
      <c r="DI172" s="84" t="s">
        <v>1015</v>
      </c>
      <c r="DJ172" s="87">
        <v>2.78171854571754E-3</v>
      </c>
      <c r="DK172" s="97">
        <v>443.81</v>
      </c>
      <c r="DL172" s="97">
        <v>498.98</v>
      </c>
      <c r="DM172" s="97">
        <v>498.98</v>
      </c>
      <c r="DN172" s="97">
        <v>481.35</v>
      </c>
      <c r="DO172" s="97"/>
      <c r="DP172" s="98">
        <v>429.13</v>
      </c>
      <c r="DQ172" s="84" t="s">
        <v>1016</v>
      </c>
      <c r="DR172" s="97">
        <v>404.52</v>
      </c>
      <c r="DS172" s="97">
        <v>432.39</v>
      </c>
      <c r="DT172" s="97">
        <v>324.95</v>
      </c>
      <c r="DU172" s="97">
        <v>367.09</v>
      </c>
      <c r="DV172" s="97"/>
      <c r="DW172" s="98"/>
      <c r="DX172" s="84" t="s">
        <v>1017</v>
      </c>
      <c r="DY172" s="97">
        <v>426.8</v>
      </c>
      <c r="DZ172" s="97">
        <v>434.89</v>
      </c>
      <c r="EA172" s="97">
        <v>521.09</v>
      </c>
      <c r="EB172" s="97">
        <v>362.05</v>
      </c>
      <c r="EC172" s="97"/>
      <c r="ED172" s="98">
        <v>349.87</v>
      </c>
      <c r="EE172" s="84" t="s">
        <v>1018</v>
      </c>
      <c r="EF172" s="87">
        <v>1</v>
      </c>
      <c r="EG172" s="97">
        <v>424.88</v>
      </c>
      <c r="EH172" s="97">
        <v>439.28</v>
      </c>
      <c r="EI172" s="97">
        <v>363.81</v>
      </c>
      <c r="EJ172" s="97"/>
      <c r="EK172" s="97">
        <v>323.74</v>
      </c>
      <c r="EL172" s="98">
        <v>273.7</v>
      </c>
      <c r="EM172" s="84" t="s">
        <v>1019</v>
      </c>
      <c r="EN172" s="97">
        <v>433.89</v>
      </c>
      <c r="EO172" s="97">
        <v>478.33</v>
      </c>
      <c r="EP172" s="97">
        <v>375.09</v>
      </c>
      <c r="EQ172" s="97"/>
      <c r="ER172" s="97"/>
      <c r="ES172" s="98">
        <v>380.19</v>
      </c>
      <c r="ET172" s="84" t="s">
        <v>1020</v>
      </c>
      <c r="EU172" s="87">
        <v>1</v>
      </c>
      <c r="EV172" s="97">
        <v>411.28</v>
      </c>
      <c r="EW172" s="97">
        <v>396.47</v>
      </c>
      <c r="EX172" s="97">
        <v>396.47</v>
      </c>
      <c r="EY172" s="97"/>
      <c r="EZ172" s="97"/>
      <c r="FA172" s="98">
        <v>275.44</v>
      </c>
      <c r="FB172" s="84" t="s">
        <v>1021</v>
      </c>
      <c r="FC172" s="97">
        <v>586.21</v>
      </c>
      <c r="FD172" s="97">
        <v>553.02</v>
      </c>
      <c r="FE172" s="97">
        <v>615.37</v>
      </c>
      <c r="FF172" s="97"/>
      <c r="FG172" s="97"/>
      <c r="FH172" s="98"/>
      <c r="FI172" s="84" t="s">
        <v>1022</v>
      </c>
      <c r="FJ172" s="97">
        <v>467.7</v>
      </c>
      <c r="FK172" s="97">
        <v>498.3</v>
      </c>
      <c r="FL172" s="97">
        <v>330.53</v>
      </c>
      <c r="FM172" s="97">
        <v>432.24</v>
      </c>
      <c r="FN172" s="97"/>
      <c r="FO172" s="98">
        <v>315.02999999999997</v>
      </c>
      <c r="FP172" s="84" t="s">
        <v>1023</v>
      </c>
      <c r="FQ172" s="87">
        <v>0.22386389075442101</v>
      </c>
      <c r="FR172" s="97">
        <v>445.72</v>
      </c>
      <c r="FS172" s="97">
        <v>484.21</v>
      </c>
      <c r="FT172" s="97">
        <v>460.16</v>
      </c>
      <c r="FU172" s="97">
        <v>310.08999999999997</v>
      </c>
      <c r="FV172" s="97">
        <v>254.13</v>
      </c>
      <c r="FW172" s="98">
        <v>292.16000000000003</v>
      </c>
      <c r="FX172" s="84" t="s">
        <v>1024</v>
      </c>
      <c r="FY172" s="97">
        <v>466.04</v>
      </c>
      <c r="FZ172" s="97">
        <v>494.72</v>
      </c>
      <c r="GA172" s="97">
        <v>454.64</v>
      </c>
      <c r="GB172" s="97">
        <v>494.26</v>
      </c>
      <c r="GC172" s="97"/>
      <c r="GD172" s="98">
        <v>354.52</v>
      </c>
      <c r="GE172" s="84" t="s">
        <v>1025</v>
      </c>
      <c r="GF172" s="87">
        <v>0.205191340925413</v>
      </c>
      <c r="GG172" s="97">
        <v>435.88</v>
      </c>
      <c r="GH172" s="97">
        <v>463.53</v>
      </c>
      <c r="GI172" s="97">
        <v>311.95</v>
      </c>
      <c r="GJ172" s="97">
        <v>279.74</v>
      </c>
      <c r="GK172" s="97"/>
      <c r="GL172" s="98">
        <v>367.49</v>
      </c>
      <c r="GM172" s="84" t="s">
        <v>1026</v>
      </c>
      <c r="GN172" s="87">
        <v>9.8021917700797906E-2</v>
      </c>
      <c r="GO172" s="97">
        <v>464.33</v>
      </c>
      <c r="GP172" s="97">
        <v>648.23</v>
      </c>
      <c r="GQ172" s="97">
        <v>386.5</v>
      </c>
      <c r="GR172" s="97">
        <v>347.88</v>
      </c>
      <c r="GS172" s="97"/>
      <c r="GT172" s="98"/>
      <c r="GU172" s="84" t="s">
        <v>1027</v>
      </c>
      <c r="GV172" s="87">
        <v>1</v>
      </c>
      <c r="GW172" s="97">
        <v>359.76</v>
      </c>
      <c r="GX172" s="97">
        <v>386.63</v>
      </c>
      <c r="GY172" s="97">
        <v>433.46</v>
      </c>
      <c r="GZ172" s="97"/>
      <c r="HA172" s="97"/>
      <c r="HB172" s="98">
        <v>364.81</v>
      </c>
      <c r="HC172" s="84" t="s">
        <v>1028</v>
      </c>
      <c r="HD172" s="87">
        <v>1</v>
      </c>
      <c r="HE172" s="97">
        <v>438.02</v>
      </c>
      <c r="HF172" s="97">
        <v>473.18</v>
      </c>
      <c r="HG172" s="97"/>
      <c r="HH172" s="97">
        <v>319.51</v>
      </c>
      <c r="HI172" s="97">
        <v>312.87</v>
      </c>
      <c r="HJ172" s="98">
        <v>374.22</v>
      </c>
      <c r="HK172" s="104" t="s">
        <v>1029</v>
      </c>
      <c r="HL172" s="87">
        <v>1.0963109137751501</v>
      </c>
      <c r="HM172" s="97">
        <v>398.56</v>
      </c>
      <c r="HN172" s="97">
        <v>442.6</v>
      </c>
      <c r="HO172" s="97">
        <v>361.06</v>
      </c>
      <c r="HP172" s="97"/>
      <c r="HQ172" s="97"/>
      <c r="HR172" s="98"/>
    </row>
    <row r="173" spans="1:226" x14ac:dyDescent="0.35">
      <c r="A173" s="100">
        <v>44165</v>
      </c>
      <c r="B173" s="101" t="s">
        <v>1000</v>
      </c>
      <c r="C173" s="102">
        <v>442.54102219775251</v>
      </c>
      <c r="D173" s="102">
        <v>461.37686807775941</v>
      </c>
      <c r="E173" s="102">
        <v>386.29271039430648</v>
      </c>
      <c r="F173" s="102">
        <v>348.94674902188245</v>
      </c>
      <c r="G173" s="102">
        <v>267.75987700597398</v>
      </c>
      <c r="H173" s="103">
        <v>324.16359326364341</v>
      </c>
      <c r="I173" s="101" t="s">
        <v>1001</v>
      </c>
      <c r="J173" s="102">
        <v>441.9606682447415</v>
      </c>
      <c r="K173" s="102">
        <v>453.47899256929554</v>
      </c>
      <c r="L173" s="102">
        <v>383.05610487583994</v>
      </c>
      <c r="M173" s="102">
        <v>346.62998655250868</v>
      </c>
      <c r="N173" s="102">
        <v>308.25083601286178</v>
      </c>
      <c r="O173" s="103">
        <v>356.17987382606179</v>
      </c>
      <c r="P173" s="84" t="s">
        <v>1002</v>
      </c>
      <c r="Q173" s="97">
        <v>394.9</v>
      </c>
      <c r="R173" s="97">
        <v>450.7</v>
      </c>
      <c r="S173" s="97">
        <v>365.35</v>
      </c>
      <c r="T173" s="97">
        <v>306</v>
      </c>
      <c r="U173" s="97"/>
      <c r="V173" s="98"/>
      <c r="W173" s="84" t="s">
        <v>1003</v>
      </c>
      <c r="X173" s="97">
        <v>447.44</v>
      </c>
      <c r="Y173" s="97">
        <v>472.57</v>
      </c>
      <c r="Z173" s="97">
        <v>366.23</v>
      </c>
      <c r="AA173" s="97">
        <v>280.43</v>
      </c>
      <c r="AB173" s="97"/>
      <c r="AC173" s="98">
        <v>400</v>
      </c>
      <c r="AD173" s="84" t="s">
        <v>1004</v>
      </c>
      <c r="AE173" s="87">
        <v>0.51129972389814904</v>
      </c>
      <c r="AF173" s="97">
        <v>382.28</v>
      </c>
      <c r="AG173" s="97">
        <v>396.34</v>
      </c>
      <c r="AH173" s="97">
        <v>325.87</v>
      </c>
      <c r="AI173" s="97"/>
      <c r="AJ173" s="97"/>
      <c r="AK173" s="98">
        <v>270.33999999999997</v>
      </c>
      <c r="AL173" s="88" t="s">
        <v>1005</v>
      </c>
      <c r="AM173" s="89">
        <v>1</v>
      </c>
      <c r="AN173" s="97">
        <v>454.62</v>
      </c>
      <c r="AO173" s="97">
        <v>495.59</v>
      </c>
      <c r="AP173" s="97">
        <v>440.19</v>
      </c>
      <c r="AQ173" s="97">
        <v>527.21</v>
      </c>
      <c r="AR173" s="97"/>
      <c r="AS173" s="98"/>
      <c r="AT173" s="84" t="s">
        <v>1006</v>
      </c>
      <c r="AU173" s="87">
        <v>3.81795968234575E-2</v>
      </c>
      <c r="AV173" s="97">
        <v>383.87</v>
      </c>
      <c r="AW173" s="97">
        <v>440.19</v>
      </c>
      <c r="AX173" s="97">
        <v>357.61</v>
      </c>
      <c r="AY173" s="97"/>
      <c r="AZ173" s="97"/>
      <c r="BA173" s="98">
        <v>313.87</v>
      </c>
      <c r="BB173" s="84" t="s">
        <v>1007</v>
      </c>
      <c r="BC173" s="97">
        <v>442.05</v>
      </c>
      <c r="BD173" s="97">
        <v>462.36</v>
      </c>
      <c r="BE173" s="97">
        <v>361.93</v>
      </c>
      <c r="BF173" s="97"/>
      <c r="BG173" s="97"/>
      <c r="BH173" s="98">
        <v>390.1</v>
      </c>
      <c r="BI173" s="84" t="s">
        <v>1008</v>
      </c>
      <c r="BJ173" s="87">
        <v>0.134386926839757</v>
      </c>
      <c r="BK173" s="97">
        <v>535.26</v>
      </c>
      <c r="BL173" s="97">
        <v>545.21</v>
      </c>
      <c r="BM173" s="97">
        <v>636.86</v>
      </c>
      <c r="BN173" s="97">
        <v>521.35</v>
      </c>
      <c r="BO173" s="97"/>
      <c r="BP173" s="98"/>
      <c r="BQ173" s="84" t="s">
        <v>1009</v>
      </c>
      <c r="BR173" s="87">
        <v>1</v>
      </c>
      <c r="BS173" s="97">
        <v>461.17</v>
      </c>
      <c r="BT173" s="97">
        <v>434.67</v>
      </c>
      <c r="BU173" s="97">
        <v>489.5</v>
      </c>
      <c r="BV173" s="97"/>
      <c r="BW173" s="97"/>
      <c r="BX173" s="98">
        <v>312.83</v>
      </c>
      <c r="BY173" s="84" t="s">
        <v>1010</v>
      </c>
      <c r="BZ173" s="97">
        <v>491.51</v>
      </c>
      <c r="CA173" s="97">
        <v>483.16</v>
      </c>
      <c r="CB173" s="97">
        <v>359.41</v>
      </c>
      <c r="CC173" s="97">
        <v>307.89</v>
      </c>
      <c r="CD173" s="97"/>
      <c r="CE173" s="98">
        <v>514.54</v>
      </c>
      <c r="CF173" s="84" t="s">
        <v>1011</v>
      </c>
      <c r="CG173" s="97">
        <v>394.21</v>
      </c>
      <c r="CH173" s="97">
        <v>489.6</v>
      </c>
      <c r="CI173" s="97">
        <v>393.3</v>
      </c>
      <c r="CJ173" s="97"/>
      <c r="CK173" s="97"/>
      <c r="CL173" s="98"/>
      <c r="CM173" s="84" t="s">
        <v>1012</v>
      </c>
      <c r="CN173" s="97">
        <v>424.39</v>
      </c>
      <c r="CO173" s="97">
        <v>422.83</v>
      </c>
      <c r="CP173" s="97">
        <v>451.41</v>
      </c>
      <c r="CQ173" s="97">
        <v>346.71</v>
      </c>
      <c r="CR173" s="97"/>
      <c r="CS173" s="98">
        <v>581.6</v>
      </c>
      <c r="CT173" s="84" t="s">
        <v>1013</v>
      </c>
      <c r="CU173" s="97">
        <v>435.97</v>
      </c>
      <c r="CV173" s="97">
        <v>501.55</v>
      </c>
      <c r="CW173" s="97">
        <v>375.33</v>
      </c>
      <c r="CX173" s="97">
        <v>354.54</v>
      </c>
      <c r="CY173" s="97"/>
      <c r="CZ173" s="98"/>
      <c r="DA173" s="84" t="s">
        <v>1014</v>
      </c>
      <c r="DB173" s="87">
        <v>0.13238370091874299</v>
      </c>
      <c r="DC173" s="97">
        <v>434.11</v>
      </c>
      <c r="DD173" s="97">
        <v>514.07000000000005</v>
      </c>
      <c r="DE173" s="97">
        <v>335.54</v>
      </c>
      <c r="DF173" s="97">
        <v>378.75</v>
      </c>
      <c r="DG173" s="97"/>
      <c r="DH173" s="98">
        <v>449.02</v>
      </c>
      <c r="DI173" s="84" t="s">
        <v>1015</v>
      </c>
      <c r="DJ173" s="87">
        <v>2.78094496509914E-3</v>
      </c>
      <c r="DK173" s="97">
        <v>435.57</v>
      </c>
      <c r="DL173" s="97">
        <v>486.85</v>
      </c>
      <c r="DM173" s="97">
        <v>486.85</v>
      </c>
      <c r="DN173" s="97">
        <v>495.13</v>
      </c>
      <c r="DO173" s="97"/>
      <c r="DP173" s="98">
        <v>429.05</v>
      </c>
      <c r="DQ173" s="84" t="s">
        <v>1016</v>
      </c>
      <c r="DR173" s="97">
        <v>398.41</v>
      </c>
      <c r="DS173" s="97">
        <v>418.17</v>
      </c>
      <c r="DT173" s="97">
        <v>315.22000000000003</v>
      </c>
      <c r="DU173" s="97">
        <v>366.03</v>
      </c>
      <c r="DV173" s="97"/>
      <c r="DW173" s="98"/>
      <c r="DX173" s="84" t="s">
        <v>1017</v>
      </c>
      <c r="DY173" s="97">
        <v>422.11</v>
      </c>
      <c r="DZ173" s="97">
        <v>427.89</v>
      </c>
      <c r="EA173" s="97">
        <v>513.15</v>
      </c>
      <c r="EB173" s="97">
        <v>360.83</v>
      </c>
      <c r="EC173" s="97"/>
      <c r="ED173" s="98">
        <v>347.31</v>
      </c>
      <c r="EE173" s="84" t="s">
        <v>1018</v>
      </c>
      <c r="EF173" s="87">
        <v>1</v>
      </c>
      <c r="EG173" s="97">
        <v>423.44</v>
      </c>
      <c r="EH173" s="97">
        <v>426.96</v>
      </c>
      <c r="EI173" s="97">
        <v>356.16</v>
      </c>
      <c r="EJ173" s="97"/>
      <c r="EK173" s="97">
        <v>323.74</v>
      </c>
      <c r="EL173" s="98">
        <v>271.86</v>
      </c>
      <c r="EM173" s="84" t="s">
        <v>1019</v>
      </c>
      <c r="EN173" s="97">
        <v>433.89</v>
      </c>
      <c r="EO173" s="97">
        <v>478.33</v>
      </c>
      <c r="EP173" s="97">
        <v>375.09</v>
      </c>
      <c r="EQ173" s="97"/>
      <c r="ER173" s="97"/>
      <c r="ES173" s="98">
        <v>371.86</v>
      </c>
      <c r="ET173" s="84" t="s">
        <v>1020</v>
      </c>
      <c r="EU173" s="87">
        <v>1</v>
      </c>
      <c r="EV173" s="97">
        <v>400.54</v>
      </c>
      <c r="EW173" s="97">
        <v>379.53</v>
      </c>
      <c r="EX173" s="97">
        <v>379.53</v>
      </c>
      <c r="EY173" s="97"/>
      <c r="EZ173" s="97"/>
      <c r="FA173" s="98">
        <v>273.38</v>
      </c>
      <c r="FB173" s="84" t="s">
        <v>1021</v>
      </c>
      <c r="FC173" s="97">
        <v>586.21</v>
      </c>
      <c r="FD173" s="97">
        <v>553.02</v>
      </c>
      <c r="FE173" s="97">
        <v>615.37</v>
      </c>
      <c r="FF173" s="97"/>
      <c r="FG173" s="97"/>
      <c r="FH173" s="98"/>
      <c r="FI173" s="84" t="s">
        <v>1022</v>
      </c>
      <c r="FJ173" s="97">
        <v>469.36</v>
      </c>
      <c r="FK173" s="97">
        <v>499.12</v>
      </c>
      <c r="FL173" s="97">
        <v>332.18</v>
      </c>
      <c r="FM173" s="97">
        <v>432.24</v>
      </c>
      <c r="FN173" s="97"/>
      <c r="FO173" s="98">
        <v>321.64</v>
      </c>
      <c r="FP173" s="84" t="s">
        <v>1023</v>
      </c>
      <c r="FQ173" s="87">
        <v>0.223663609930664</v>
      </c>
      <c r="FR173" s="97">
        <v>443.93</v>
      </c>
      <c r="FS173" s="97">
        <v>476.12</v>
      </c>
      <c r="FT173" s="97">
        <v>462.09</v>
      </c>
      <c r="FU173" s="97">
        <v>304.06</v>
      </c>
      <c r="FV173" s="97">
        <v>253.9</v>
      </c>
      <c r="FW173" s="98">
        <v>292.19</v>
      </c>
      <c r="FX173" s="84" t="s">
        <v>1024</v>
      </c>
      <c r="FY173" s="97">
        <v>461.98</v>
      </c>
      <c r="FZ173" s="97">
        <v>488.21</v>
      </c>
      <c r="GA173" s="97">
        <v>444.07</v>
      </c>
      <c r="GB173" s="97">
        <v>494.26</v>
      </c>
      <c r="GC173" s="97"/>
      <c r="GD173" s="98">
        <v>354.52</v>
      </c>
      <c r="GE173" s="84" t="s">
        <v>1025</v>
      </c>
      <c r="GF173" s="87">
        <v>0.205203972748912</v>
      </c>
      <c r="GG173" s="97">
        <v>432.23</v>
      </c>
      <c r="GH173" s="97">
        <v>453.05</v>
      </c>
      <c r="GI173" s="97">
        <v>318.60000000000002</v>
      </c>
      <c r="GJ173" s="97">
        <v>307.68</v>
      </c>
      <c r="GK173" s="97"/>
      <c r="GL173" s="98">
        <v>367.51</v>
      </c>
      <c r="GM173" s="84" t="s">
        <v>1026</v>
      </c>
      <c r="GN173" s="87">
        <v>9.8253060582837198E-2</v>
      </c>
      <c r="GO173" s="97">
        <v>461.18</v>
      </c>
      <c r="GP173" s="97">
        <v>650.70000000000005</v>
      </c>
      <c r="GQ173" s="97">
        <v>378.84</v>
      </c>
      <c r="GR173" s="97">
        <v>344.97</v>
      </c>
      <c r="GS173" s="97"/>
      <c r="GT173" s="98"/>
      <c r="GU173" s="84" t="s">
        <v>1027</v>
      </c>
      <c r="GV173" s="87">
        <v>1</v>
      </c>
      <c r="GW173" s="97">
        <v>353.18</v>
      </c>
      <c r="GX173" s="97">
        <v>381.22</v>
      </c>
      <c r="GY173" s="97">
        <v>446.65</v>
      </c>
      <c r="GZ173" s="97"/>
      <c r="HA173" s="97"/>
      <c r="HB173" s="98">
        <v>362.72</v>
      </c>
      <c r="HC173" s="84" t="s">
        <v>1028</v>
      </c>
      <c r="HD173" s="87">
        <v>1</v>
      </c>
      <c r="HE173" s="97">
        <v>426.35</v>
      </c>
      <c r="HF173" s="97">
        <v>457.35</v>
      </c>
      <c r="HG173" s="97"/>
      <c r="HH173" s="97">
        <v>307.55</v>
      </c>
      <c r="HI173" s="97">
        <v>300.91000000000003</v>
      </c>
      <c r="HJ173" s="98">
        <v>377.55</v>
      </c>
      <c r="HK173" s="104" t="s">
        <v>1029</v>
      </c>
      <c r="HL173" s="87">
        <v>1.1130279926540201</v>
      </c>
      <c r="HM173" s="97">
        <v>399.43</v>
      </c>
      <c r="HN173" s="97">
        <v>443.99</v>
      </c>
      <c r="HO173" s="97">
        <v>366.09</v>
      </c>
      <c r="HP173" s="97"/>
      <c r="HQ173" s="97"/>
      <c r="HR173" s="98"/>
    </row>
    <row r="174" spans="1:226" x14ac:dyDescent="0.35">
      <c r="A174" s="100">
        <v>44158</v>
      </c>
      <c r="B174" s="101" t="s">
        <v>1000</v>
      </c>
      <c r="C174" s="102">
        <v>435.19833124882052</v>
      </c>
      <c r="D174" s="102">
        <v>450.70730460739753</v>
      </c>
      <c r="E174" s="102">
        <v>365.22301259438512</v>
      </c>
      <c r="F174" s="102">
        <v>341.19855957543973</v>
      </c>
      <c r="G174" s="102">
        <v>256.93757643200189</v>
      </c>
      <c r="H174" s="103">
        <v>319.37257473957459</v>
      </c>
      <c r="I174" s="101" t="s">
        <v>1001</v>
      </c>
      <c r="J174" s="102">
        <v>434.86486078225482</v>
      </c>
      <c r="K174" s="102">
        <v>442.58541173866763</v>
      </c>
      <c r="L174" s="102">
        <v>361.92115281895877</v>
      </c>
      <c r="M174" s="102">
        <v>338.07042063390327</v>
      </c>
      <c r="N174" s="102">
        <v>308.69861736334406</v>
      </c>
      <c r="O174" s="103">
        <v>352.86731522681816</v>
      </c>
      <c r="P174" s="84" t="s">
        <v>1002</v>
      </c>
      <c r="Q174" s="97">
        <v>396.56</v>
      </c>
      <c r="R174" s="97">
        <v>445.7</v>
      </c>
      <c r="S174" s="97">
        <v>350.74</v>
      </c>
      <c r="T174" s="97">
        <v>300</v>
      </c>
      <c r="U174" s="97"/>
      <c r="V174" s="98"/>
      <c r="W174" s="84" t="s">
        <v>1003</v>
      </c>
      <c r="X174" s="97">
        <v>445.63</v>
      </c>
      <c r="Y174" s="97">
        <v>466.2</v>
      </c>
      <c r="Z174" s="97">
        <v>343.58</v>
      </c>
      <c r="AA174" s="97">
        <v>257.57</v>
      </c>
      <c r="AB174" s="97"/>
      <c r="AC174" s="98">
        <v>400</v>
      </c>
      <c r="AD174" s="84" t="s">
        <v>1004</v>
      </c>
      <c r="AE174" s="87">
        <v>0.51129972389814904</v>
      </c>
      <c r="AF174" s="97">
        <v>382.03</v>
      </c>
      <c r="AG174" s="97">
        <v>392.77</v>
      </c>
      <c r="AH174" s="97">
        <v>315.13</v>
      </c>
      <c r="AI174" s="97"/>
      <c r="AJ174" s="97"/>
      <c r="AK174" s="98">
        <v>269.61</v>
      </c>
      <c r="AL174" s="88" t="s">
        <v>1005</v>
      </c>
      <c r="AM174" s="89">
        <v>1</v>
      </c>
      <c r="AN174" s="97">
        <v>454.73</v>
      </c>
      <c r="AO174" s="97">
        <v>495.64</v>
      </c>
      <c r="AP174" s="97">
        <v>439.34</v>
      </c>
      <c r="AQ174" s="97">
        <v>527.21</v>
      </c>
      <c r="AR174" s="97"/>
      <c r="AS174" s="98"/>
      <c r="AT174" s="84" t="s">
        <v>1006</v>
      </c>
      <c r="AU174" s="87">
        <v>3.8006917258941099E-2</v>
      </c>
      <c r="AV174" s="97">
        <v>382.13</v>
      </c>
      <c r="AW174" s="97">
        <v>438.26</v>
      </c>
      <c r="AX174" s="97">
        <v>341.64</v>
      </c>
      <c r="AY174" s="97"/>
      <c r="AZ174" s="97"/>
      <c r="BA174" s="98">
        <v>306.45999999999998</v>
      </c>
      <c r="BB174" s="84" t="s">
        <v>1007</v>
      </c>
      <c r="BC174" s="97">
        <v>434.29</v>
      </c>
      <c r="BD174" s="97">
        <v>452.88</v>
      </c>
      <c r="BE174" s="97">
        <v>337.79</v>
      </c>
      <c r="BF174" s="97"/>
      <c r="BG174" s="97"/>
      <c r="BH174" s="98">
        <v>387.51</v>
      </c>
      <c r="BI174" s="84" t="s">
        <v>1008</v>
      </c>
      <c r="BJ174" s="87">
        <v>0.13427865506499101</v>
      </c>
      <c r="BK174" s="97">
        <v>513.35</v>
      </c>
      <c r="BL174" s="97">
        <v>523.28</v>
      </c>
      <c r="BM174" s="97">
        <v>614.86</v>
      </c>
      <c r="BN174" s="97">
        <v>507.51</v>
      </c>
      <c r="BO174" s="97"/>
      <c r="BP174" s="98"/>
      <c r="BQ174" s="84" t="s">
        <v>1009</v>
      </c>
      <c r="BR174" s="87">
        <v>1</v>
      </c>
      <c r="BS174" s="97">
        <v>461.17</v>
      </c>
      <c r="BT174" s="97">
        <v>434.67</v>
      </c>
      <c r="BU174" s="97">
        <v>489.5</v>
      </c>
      <c r="BV174" s="97"/>
      <c r="BW174" s="97"/>
      <c r="BX174" s="98">
        <v>312.83</v>
      </c>
      <c r="BY174" s="84" t="s">
        <v>1010</v>
      </c>
      <c r="BZ174" s="97">
        <v>483.45</v>
      </c>
      <c r="CA174" s="97">
        <v>473.78</v>
      </c>
      <c r="CB174" s="97">
        <v>337.15</v>
      </c>
      <c r="CC174" s="97">
        <v>304.07</v>
      </c>
      <c r="CD174" s="97"/>
      <c r="CE174" s="98">
        <v>514.25</v>
      </c>
      <c r="CF174" s="84" t="s">
        <v>1011</v>
      </c>
      <c r="CG174" s="97">
        <v>399.85</v>
      </c>
      <c r="CH174" s="97">
        <v>483.95</v>
      </c>
      <c r="CI174" s="97">
        <v>371.58</v>
      </c>
      <c r="CJ174" s="97"/>
      <c r="CK174" s="97"/>
      <c r="CL174" s="98"/>
      <c r="CM174" s="84" t="s">
        <v>1012</v>
      </c>
      <c r="CN174" s="97">
        <v>416.43</v>
      </c>
      <c r="CO174" s="97">
        <v>405.92</v>
      </c>
      <c r="CP174" s="97">
        <v>435.77</v>
      </c>
      <c r="CQ174" s="97">
        <v>331.11</v>
      </c>
      <c r="CR174" s="97"/>
      <c r="CS174" s="98">
        <v>582.66999999999996</v>
      </c>
      <c r="CT174" s="84" t="s">
        <v>1013</v>
      </c>
      <c r="CU174" s="97">
        <v>432.3</v>
      </c>
      <c r="CV174" s="97">
        <v>493.9</v>
      </c>
      <c r="CW174" s="97">
        <v>360.4</v>
      </c>
      <c r="CX174" s="97">
        <v>339.44</v>
      </c>
      <c r="CY174" s="97"/>
      <c r="CZ174" s="98"/>
      <c r="DA174" s="84" t="s">
        <v>1014</v>
      </c>
      <c r="DB174" s="87">
        <v>0.13224889241552601</v>
      </c>
      <c r="DC174" s="97">
        <v>438.96</v>
      </c>
      <c r="DD174" s="97">
        <v>508.36</v>
      </c>
      <c r="DE174" s="97">
        <v>329.91</v>
      </c>
      <c r="DF174" s="97">
        <v>378.36</v>
      </c>
      <c r="DG174" s="97"/>
      <c r="DH174" s="98">
        <v>453.85</v>
      </c>
      <c r="DI174" s="84" t="s">
        <v>1015</v>
      </c>
      <c r="DJ174" s="87">
        <v>2.7761583520723998E-3</v>
      </c>
      <c r="DK174" s="97">
        <v>425.25</v>
      </c>
      <c r="DL174" s="97">
        <v>470.86</v>
      </c>
      <c r="DM174" s="97">
        <v>470.86</v>
      </c>
      <c r="DN174" s="97">
        <v>555.63</v>
      </c>
      <c r="DO174" s="97"/>
      <c r="DP174" s="98">
        <v>429.24</v>
      </c>
      <c r="DQ174" s="84" t="s">
        <v>1016</v>
      </c>
      <c r="DR174" s="97">
        <v>398.24</v>
      </c>
      <c r="DS174" s="97">
        <v>416.02</v>
      </c>
      <c r="DT174" s="97">
        <v>296.27</v>
      </c>
      <c r="DU174" s="97">
        <v>334.8</v>
      </c>
      <c r="DV174" s="97"/>
      <c r="DW174" s="98"/>
      <c r="DX174" s="84" t="s">
        <v>1017</v>
      </c>
      <c r="DY174" s="97">
        <v>413.6</v>
      </c>
      <c r="DZ174" s="97">
        <v>418.76</v>
      </c>
      <c r="EA174" s="97">
        <v>496.14</v>
      </c>
      <c r="EB174" s="97">
        <v>348.05</v>
      </c>
      <c r="EC174" s="97"/>
      <c r="ED174" s="98">
        <v>342.12</v>
      </c>
      <c r="EE174" s="84" t="s">
        <v>1018</v>
      </c>
      <c r="EF174" s="87">
        <v>1</v>
      </c>
      <c r="EG174" s="97">
        <v>421.96</v>
      </c>
      <c r="EH174" s="97">
        <v>422.21</v>
      </c>
      <c r="EI174" s="97">
        <v>316.10000000000002</v>
      </c>
      <c r="EJ174" s="97"/>
      <c r="EK174" s="97">
        <v>323.74</v>
      </c>
      <c r="EL174" s="98">
        <v>271.08999999999997</v>
      </c>
      <c r="EM174" s="84" t="s">
        <v>1019</v>
      </c>
      <c r="EN174" s="97">
        <v>433.89</v>
      </c>
      <c r="EO174" s="97">
        <v>459.53</v>
      </c>
      <c r="EP174" s="97">
        <v>354.91</v>
      </c>
      <c r="EQ174" s="97"/>
      <c r="ER174" s="97"/>
      <c r="ES174" s="98">
        <v>386.67</v>
      </c>
      <c r="ET174" s="84" t="s">
        <v>1020</v>
      </c>
      <c r="EU174" s="87">
        <v>1</v>
      </c>
      <c r="EV174" s="97">
        <v>395.56</v>
      </c>
      <c r="EW174" s="97">
        <v>378.81</v>
      </c>
      <c r="EX174" s="97">
        <v>378.81</v>
      </c>
      <c r="EY174" s="97"/>
      <c r="EZ174" s="97"/>
      <c r="FA174" s="98">
        <v>277.51</v>
      </c>
      <c r="FB174" s="84" t="s">
        <v>1021</v>
      </c>
      <c r="FC174" s="97">
        <v>586.21</v>
      </c>
      <c r="FD174" s="97">
        <v>553.02</v>
      </c>
      <c r="FE174" s="97">
        <v>615.37</v>
      </c>
      <c r="FF174" s="97"/>
      <c r="FG174" s="97"/>
      <c r="FH174" s="98"/>
      <c r="FI174" s="84" t="s">
        <v>1022</v>
      </c>
      <c r="FJ174" s="97">
        <v>454.48</v>
      </c>
      <c r="FK174" s="97">
        <v>478.46</v>
      </c>
      <c r="FL174" s="97">
        <v>313.17</v>
      </c>
      <c r="FM174" s="97">
        <v>399.24</v>
      </c>
      <c r="FN174" s="97"/>
      <c r="FO174" s="98">
        <v>326.60000000000002</v>
      </c>
      <c r="FP174" s="84" t="s">
        <v>1023</v>
      </c>
      <c r="FQ174" s="87">
        <v>0.223538616295965</v>
      </c>
      <c r="FR174" s="97">
        <v>435.57</v>
      </c>
      <c r="FS174" s="97">
        <v>466.43</v>
      </c>
      <c r="FT174" s="97">
        <v>435.98</v>
      </c>
      <c r="FU174" s="97">
        <v>292.52999999999997</v>
      </c>
      <c r="FV174" s="97">
        <v>239.22</v>
      </c>
      <c r="FW174" s="98">
        <v>283.72000000000003</v>
      </c>
      <c r="FX174" s="84" t="s">
        <v>1024</v>
      </c>
      <c r="FY174" s="97">
        <v>454.66</v>
      </c>
      <c r="FZ174" s="97">
        <v>476.83</v>
      </c>
      <c r="GA174" s="97">
        <v>435.13</v>
      </c>
      <c r="GB174" s="97">
        <v>494.26</v>
      </c>
      <c r="GC174" s="97"/>
      <c r="GD174" s="98">
        <v>354.52</v>
      </c>
      <c r="GE174" s="84" t="s">
        <v>1025</v>
      </c>
      <c r="GF174" s="87">
        <v>0.205170291341814</v>
      </c>
      <c r="GG174" s="97">
        <v>433.12</v>
      </c>
      <c r="GH174" s="97">
        <v>447.59</v>
      </c>
      <c r="GI174" s="97">
        <v>307.83999999999997</v>
      </c>
      <c r="GJ174" s="97">
        <v>377.28</v>
      </c>
      <c r="GK174" s="97"/>
      <c r="GL174" s="98">
        <v>367.82</v>
      </c>
      <c r="GM174" s="84" t="s">
        <v>1026</v>
      </c>
      <c r="GN174" s="87">
        <v>9.79000440550198E-2</v>
      </c>
      <c r="GO174" s="97">
        <v>450.44</v>
      </c>
      <c r="GP174" s="97">
        <v>635.99</v>
      </c>
      <c r="GQ174" s="97">
        <v>362.92</v>
      </c>
      <c r="GR174" s="97">
        <v>328.94</v>
      </c>
      <c r="GS174" s="97"/>
      <c r="GT174" s="98"/>
      <c r="GU174" s="84" t="s">
        <v>1027</v>
      </c>
      <c r="GV174" s="87">
        <v>1</v>
      </c>
      <c r="GW174" s="97">
        <v>345.96</v>
      </c>
      <c r="GX174" s="97">
        <v>366.22</v>
      </c>
      <c r="GY174" s="97">
        <v>431.25</v>
      </c>
      <c r="GZ174" s="97"/>
      <c r="HA174" s="97"/>
      <c r="HB174" s="98">
        <v>362.66</v>
      </c>
      <c r="HC174" s="84" t="s">
        <v>1028</v>
      </c>
      <c r="HD174" s="87">
        <v>1</v>
      </c>
      <c r="HE174" s="97">
        <v>426.35</v>
      </c>
      <c r="HF174" s="97">
        <v>441.52</v>
      </c>
      <c r="HG174" s="97"/>
      <c r="HH174" s="97">
        <v>308.20999999999998</v>
      </c>
      <c r="HI174" s="97">
        <v>301.57</v>
      </c>
      <c r="HJ174" s="98">
        <v>378.39</v>
      </c>
      <c r="HK174" s="104" t="s">
        <v>1029</v>
      </c>
      <c r="HL174" s="87">
        <v>1.1250112501125</v>
      </c>
      <c r="HM174" s="97">
        <v>402.01</v>
      </c>
      <c r="HN174" s="97">
        <v>446.2</v>
      </c>
      <c r="HO174" s="97">
        <v>353.85</v>
      </c>
      <c r="HP174" s="97"/>
      <c r="HQ174" s="97"/>
      <c r="HR174" s="98"/>
    </row>
    <row r="175" spans="1:226" x14ac:dyDescent="0.35">
      <c r="A175" s="100">
        <v>44151</v>
      </c>
      <c r="B175" s="101" t="s">
        <v>1000</v>
      </c>
      <c r="C175" s="102">
        <v>430.63418755113793</v>
      </c>
      <c r="D175" s="102">
        <v>443.96725302191754</v>
      </c>
      <c r="E175" s="102">
        <v>368.21754219547591</v>
      </c>
      <c r="F175" s="102">
        <v>338.30581167362806</v>
      </c>
      <c r="G175" s="102">
        <v>264.10424622232631</v>
      </c>
      <c r="H175" s="103">
        <v>317.31285247898319</v>
      </c>
      <c r="I175" s="101" t="s">
        <v>1001</v>
      </c>
      <c r="J175" s="102">
        <v>430.85764467653797</v>
      </c>
      <c r="K175" s="102">
        <v>435.91240809604693</v>
      </c>
      <c r="L175" s="102">
        <v>365.34434257652674</v>
      </c>
      <c r="M175" s="102">
        <v>335.88988158826726</v>
      </c>
      <c r="N175" s="102">
        <v>293.62331189710608</v>
      </c>
      <c r="O175" s="103">
        <v>352.47868286479985</v>
      </c>
      <c r="P175" s="84" t="s">
        <v>1002</v>
      </c>
      <c r="Q175" s="97">
        <v>378.23</v>
      </c>
      <c r="R175" s="97">
        <v>429.04</v>
      </c>
      <c r="S175" s="97">
        <v>349</v>
      </c>
      <c r="T175" s="97">
        <v>294</v>
      </c>
      <c r="U175" s="97"/>
      <c r="V175" s="98"/>
      <c r="W175" s="84" t="s">
        <v>1003</v>
      </c>
      <c r="X175" s="97">
        <v>425.13</v>
      </c>
      <c r="Y175" s="97">
        <v>453.06</v>
      </c>
      <c r="Z175" s="97">
        <v>344.82</v>
      </c>
      <c r="AA175" s="97">
        <v>257.57</v>
      </c>
      <c r="AB175" s="97"/>
      <c r="AC175" s="98">
        <v>420.66</v>
      </c>
      <c r="AD175" s="84" t="s">
        <v>1004</v>
      </c>
      <c r="AE175" s="87">
        <v>0.51129972389814904</v>
      </c>
      <c r="AF175" s="97">
        <v>383.35</v>
      </c>
      <c r="AG175" s="97">
        <v>391.44</v>
      </c>
      <c r="AH175" s="97">
        <v>308.57</v>
      </c>
      <c r="AI175" s="97"/>
      <c r="AJ175" s="97"/>
      <c r="AK175" s="98">
        <v>270.47000000000003</v>
      </c>
      <c r="AL175" s="88" t="s">
        <v>1005</v>
      </c>
      <c r="AM175" s="89">
        <v>1</v>
      </c>
      <c r="AN175" s="97">
        <v>457.34</v>
      </c>
      <c r="AO175" s="97">
        <v>496.37</v>
      </c>
      <c r="AP175" s="97">
        <v>441.32</v>
      </c>
      <c r="AQ175" s="97">
        <v>527.21</v>
      </c>
      <c r="AR175" s="97"/>
      <c r="AS175" s="98"/>
      <c r="AT175" s="84" t="s">
        <v>1006</v>
      </c>
      <c r="AU175" s="87">
        <v>3.7946343869768098E-2</v>
      </c>
      <c r="AV175" s="97">
        <v>378.45</v>
      </c>
      <c r="AW175" s="97">
        <v>433.45</v>
      </c>
      <c r="AX175" s="97">
        <v>338.87</v>
      </c>
      <c r="AY175" s="97"/>
      <c r="AZ175" s="97"/>
      <c r="BA175" s="98">
        <v>304.81</v>
      </c>
      <c r="BB175" s="84" t="s">
        <v>1007</v>
      </c>
      <c r="BC175" s="97">
        <v>432.57</v>
      </c>
      <c r="BD175" s="97">
        <v>445.98</v>
      </c>
      <c r="BE175" s="97">
        <v>348.99</v>
      </c>
      <c r="BF175" s="97"/>
      <c r="BG175" s="97"/>
      <c r="BH175" s="98">
        <v>398.72</v>
      </c>
      <c r="BI175" s="84" t="s">
        <v>1008</v>
      </c>
      <c r="BJ175" s="87">
        <v>0.134264232008593</v>
      </c>
      <c r="BK175" s="97">
        <v>524.03</v>
      </c>
      <c r="BL175" s="97">
        <v>523.23</v>
      </c>
      <c r="BM175" s="97">
        <v>614.79999999999995</v>
      </c>
      <c r="BN175" s="97">
        <v>507.45</v>
      </c>
      <c r="BO175" s="97"/>
      <c r="BP175" s="98"/>
      <c r="BQ175" s="84" t="s">
        <v>1009</v>
      </c>
      <c r="BR175" s="87">
        <v>1</v>
      </c>
      <c r="BS175" s="97">
        <v>461.17</v>
      </c>
      <c r="BT175" s="97">
        <v>434.67</v>
      </c>
      <c r="BU175" s="97">
        <v>489.5</v>
      </c>
      <c r="BV175" s="97"/>
      <c r="BW175" s="97"/>
      <c r="BX175" s="98">
        <v>312.83</v>
      </c>
      <c r="BY175" s="84" t="s">
        <v>1010</v>
      </c>
      <c r="BZ175" s="97">
        <v>479.09</v>
      </c>
      <c r="CA175" s="97">
        <v>467.98</v>
      </c>
      <c r="CB175" s="97">
        <v>334.41</v>
      </c>
      <c r="CC175" s="97">
        <v>301.27999999999997</v>
      </c>
      <c r="CD175" s="97"/>
      <c r="CE175" s="98">
        <v>514.73</v>
      </c>
      <c r="CF175" s="84" t="s">
        <v>1011</v>
      </c>
      <c r="CG175" s="97">
        <v>390.98</v>
      </c>
      <c r="CH175" s="97">
        <v>483.95</v>
      </c>
      <c r="CI175" s="97">
        <v>368.47</v>
      </c>
      <c r="CJ175" s="97"/>
      <c r="CK175" s="97"/>
      <c r="CL175" s="98"/>
      <c r="CM175" s="84" t="s">
        <v>1012</v>
      </c>
      <c r="CN175" s="97">
        <v>411.99</v>
      </c>
      <c r="CO175" s="97">
        <v>401.02</v>
      </c>
      <c r="CP175" s="97">
        <v>427.3</v>
      </c>
      <c r="CQ175" s="97">
        <v>332.93</v>
      </c>
      <c r="CR175" s="97"/>
      <c r="CS175" s="98">
        <v>584.05999999999995</v>
      </c>
      <c r="CT175" s="84" t="s">
        <v>1013</v>
      </c>
      <c r="CU175" s="97">
        <v>431.35</v>
      </c>
      <c r="CV175" s="97">
        <v>491.51</v>
      </c>
      <c r="CW175" s="97">
        <v>355.61</v>
      </c>
      <c r="CX175" s="97">
        <v>344.6</v>
      </c>
      <c r="CY175" s="97"/>
      <c r="CZ175" s="98"/>
      <c r="DA175" s="84" t="s">
        <v>1014</v>
      </c>
      <c r="DB175" s="87">
        <v>0.13215276860050201</v>
      </c>
      <c r="DC175" s="97">
        <v>421.09</v>
      </c>
      <c r="DD175" s="97">
        <v>487.7</v>
      </c>
      <c r="DE175" s="97">
        <v>308.52</v>
      </c>
      <c r="DF175" s="97">
        <v>378.09</v>
      </c>
      <c r="DG175" s="97"/>
      <c r="DH175" s="98">
        <v>443.06</v>
      </c>
      <c r="DI175" s="84" t="s">
        <v>1015</v>
      </c>
      <c r="DJ175" s="87">
        <v>2.7920482465937E-3</v>
      </c>
      <c r="DK175" s="97">
        <v>424</v>
      </c>
      <c r="DL175" s="97">
        <v>465.12</v>
      </c>
      <c r="DM175" s="97">
        <v>465.12</v>
      </c>
      <c r="DN175" s="97">
        <v>449.92</v>
      </c>
      <c r="DO175" s="97"/>
      <c r="DP175" s="98">
        <v>429.84</v>
      </c>
      <c r="DQ175" s="84" t="s">
        <v>1016</v>
      </c>
      <c r="DR175" s="97">
        <v>396.34</v>
      </c>
      <c r="DS175" s="97">
        <v>416.93</v>
      </c>
      <c r="DT175" s="97">
        <v>292.18</v>
      </c>
      <c r="DU175" s="97">
        <v>350.63</v>
      </c>
      <c r="DV175" s="97"/>
      <c r="DW175" s="98"/>
      <c r="DX175" s="84" t="s">
        <v>1017</v>
      </c>
      <c r="DY175" s="97">
        <v>407.22</v>
      </c>
      <c r="DZ175" s="97">
        <v>411.53</v>
      </c>
      <c r="EA175" s="97">
        <v>489.65</v>
      </c>
      <c r="EB175" s="97">
        <v>348.72</v>
      </c>
      <c r="EC175" s="97"/>
      <c r="ED175" s="98">
        <v>339.2</v>
      </c>
      <c r="EE175" s="84" t="s">
        <v>1018</v>
      </c>
      <c r="EF175" s="87">
        <v>1</v>
      </c>
      <c r="EG175" s="97">
        <v>417.07</v>
      </c>
      <c r="EH175" s="97">
        <v>407.74</v>
      </c>
      <c r="EI175" s="97">
        <v>301.31</v>
      </c>
      <c r="EJ175" s="97"/>
      <c r="EK175" s="97">
        <v>323.74</v>
      </c>
      <c r="EL175" s="98">
        <v>269.33</v>
      </c>
      <c r="EM175" s="84" t="s">
        <v>1019</v>
      </c>
      <c r="EN175" s="97">
        <v>433.89</v>
      </c>
      <c r="EO175" s="97">
        <v>459.53</v>
      </c>
      <c r="EP175" s="97">
        <v>339.12</v>
      </c>
      <c r="EQ175" s="97"/>
      <c r="ER175" s="97"/>
      <c r="ES175" s="98">
        <v>386.67</v>
      </c>
      <c r="ET175" s="84" t="s">
        <v>1020</v>
      </c>
      <c r="EU175" s="87">
        <v>1</v>
      </c>
      <c r="EV175" s="97">
        <v>398.2</v>
      </c>
      <c r="EW175" s="97">
        <v>383.38</v>
      </c>
      <c r="EX175" s="97">
        <v>383.38</v>
      </c>
      <c r="EY175" s="97"/>
      <c r="EZ175" s="97"/>
      <c r="FA175" s="98">
        <v>271.31</v>
      </c>
      <c r="FB175" s="84" t="s">
        <v>1021</v>
      </c>
      <c r="FC175" s="97">
        <v>586.21</v>
      </c>
      <c r="FD175" s="97">
        <v>553.02</v>
      </c>
      <c r="FE175" s="97">
        <v>615.37</v>
      </c>
      <c r="FF175" s="97"/>
      <c r="FG175" s="97"/>
      <c r="FH175" s="98"/>
      <c r="FI175" s="84" t="s">
        <v>1022</v>
      </c>
      <c r="FJ175" s="97">
        <v>455.31</v>
      </c>
      <c r="FK175" s="97">
        <v>472.68</v>
      </c>
      <c r="FL175" s="97">
        <v>316.48</v>
      </c>
      <c r="FM175" s="97">
        <v>387.24</v>
      </c>
      <c r="FN175" s="97"/>
      <c r="FO175" s="98">
        <v>328.25</v>
      </c>
      <c r="FP175" s="84" t="s">
        <v>1023</v>
      </c>
      <c r="FQ175" s="87">
        <v>0.22375369193591699</v>
      </c>
      <c r="FR175" s="97">
        <v>430.97</v>
      </c>
      <c r="FS175" s="97">
        <v>460.75</v>
      </c>
      <c r="FT175" s="97">
        <v>430.77</v>
      </c>
      <c r="FU175" s="97">
        <v>295.55</v>
      </c>
      <c r="FV175" s="97">
        <v>254</v>
      </c>
      <c r="FW175" s="98">
        <v>278.95999999999998</v>
      </c>
      <c r="FX175" s="84" t="s">
        <v>1024</v>
      </c>
      <c r="FY175" s="97">
        <v>452.22</v>
      </c>
      <c r="FZ175" s="97">
        <v>471.95</v>
      </c>
      <c r="GA175" s="97">
        <v>427</v>
      </c>
      <c r="GB175" s="97">
        <v>472.18</v>
      </c>
      <c r="GC175" s="97"/>
      <c r="GD175" s="98">
        <v>354.52</v>
      </c>
      <c r="GE175" s="84" t="s">
        <v>1025</v>
      </c>
      <c r="GF175" s="87">
        <v>0.20522081759973701</v>
      </c>
      <c r="GG175" s="97">
        <v>419.1</v>
      </c>
      <c r="GH175" s="97">
        <v>433.78</v>
      </c>
      <c r="GI175" s="97">
        <v>308</v>
      </c>
      <c r="GJ175" s="97">
        <v>352.64</v>
      </c>
      <c r="GK175" s="97"/>
      <c r="GL175" s="98">
        <v>367.02</v>
      </c>
      <c r="GM175" s="84" t="s">
        <v>1026</v>
      </c>
      <c r="GN175" s="87">
        <v>9.7524820066706999E-2</v>
      </c>
      <c r="GO175" s="97">
        <v>427.18</v>
      </c>
      <c r="GP175" s="97">
        <v>622.63</v>
      </c>
      <c r="GQ175" s="97">
        <v>356.84</v>
      </c>
      <c r="GR175" s="97">
        <v>323.29000000000002</v>
      </c>
      <c r="GS175" s="97"/>
      <c r="GT175" s="98"/>
      <c r="GU175" s="84" t="s">
        <v>1027</v>
      </c>
      <c r="GV175" s="87">
        <v>1</v>
      </c>
      <c r="GW175" s="97">
        <v>337</v>
      </c>
      <c r="GX175" s="97">
        <v>355.55</v>
      </c>
      <c r="GY175" s="97">
        <v>419.53</v>
      </c>
      <c r="GZ175" s="97"/>
      <c r="HA175" s="97"/>
      <c r="HB175" s="98">
        <v>357.24</v>
      </c>
      <c r="HC175" s="84" t="s">
        <v>1028</v>
      </c>
      <c r="HD175" s="87">
        <v>1</v>
      </c>
      <c r="HE175" s="97">
        <v>425.52</v>
      </c>
      <c r="HF175" s="97">
        <v>425.68</v>
      </c>
      <c r="HG175" s="97"/>
      <c r="HH175" s="97">
        <v>285.99</v>
      </c>
      <c r="HI175" s="97">
        <v>279.35000000000002</v>
      </c>
      <c r="HJ175" s="98">
        <v>369.22</v>
      </c>
      <c r="HK175" s="104" t="s">
        <v>1029</v>
      </c>
      <c r="HL175" s="87">
        <v>1.11335018203275</v>
      </c>
      <c r="HM175" s="97">
        <v>397.15</v>
      </c>
      <c r="HN175" s="97">
        <v>440.95</v>
      </c>
      <c r="HO175" s="97">
        <v>329.4</v>
      </c>
      <c r="HP175" s="97"/>
      <c r="HQ175" s="97"/>
      <c r="HR175" s="98"/>
    </row>
    <row r="176" spans="1:226" x14ac:dyDescent="0.35">
      <c r="A176" s="100">
        <v>44144</v>
      </c>
      <c r="B176" s="101" t="s">
        <v>1000</v>
      </c>
      <c r="C176" s="102">
        <v>420.48332558127413</v>
      </c>
      <c r="D176" s="102">
        <v>432.71182195354584</v>
      </c>
      <c r="E176" s="102">
        <v>347.64460301857184</v>
      </c>
      <c r="F176" s="102">
        <v>329.70826967374597</v>
      </c>
      <c r="G176" s="102">
        <v>263.55230174534375</v>
      </c>
      <c r="H176" s="103">
        <v>316.41910858945869</v>
      </c>
      <c r="I176" s="101" t="s">
        <v>1001</v>
      </c>
      <c r="J176" s="102">
        <v>419.68044090897899</v>
      </c>
      <c r="K176" s="102">
        <v>423.01909731127444</v>
      </c>
      <c r="L176" s="102">
        <v>344.2070981714304</v>
      </c>
      <c r="M176" s="102">
        <v>327.91948298053904</v>
      </c>
      <c r="N176" s="102">
        <v>291.0790996784566</v>
      </c>
      <c r="O176" s="103">
        <v>351.59531213863801</v>
      </c>
      <c r="P176" s="84" t="s">
        <v>1002</v>
      </c>
      <c r="Q176" s="97">
        <v>378.23</v>
      </c>
      <c r="R176" s="97">
        <v>423.2</v>
      </c>
      <c r="S176" s="97">
        <v>333.69</v>
      </c>
      <c r="T176" s="97">
        <v>271</v>
      </c>
      <c r="U176" s="97"/>
      <c r="V176" s="98"/>
      <c r="W176" s="84" t="s">
        <v>1003</v>
      </c>
      <c r="X176" s="97">
        <v>420.83</v>
      </c>
      <c r="Y176" s="97">
        <v>423.64</v>
      </c>
      <c r="Z176" s="97">
        <v>324.99</v>
      </c>
      <c r="AA176" s="97">
        <v>240.08</v>
      </c>
      <c r="AB176" s="97"/>
      <c r="AC176" s="98">
        <v>420.66</v>
      </c>
      <c r="AD176" s="84" t="s">
        <v>1004</v>
      </c>
      <c r="AE176" s="87">
        <v>0.51129972389814904</v>
      </c>
      <c r="AF176" s="97">
        <v>384.37</v>
      </c>
      <c r="AG176" s="97">
        <v>391.14</v>
      </c>
      <c r="AH176" s="97">
        <v>299.95999999999998</v>
      </c>
      <c r="AI176" s="97"/>
      <c r="AJ176" s="97"/>
      <c r="AK176" s="98">
        <v>269.27999999999997</v>
      </c>
      <c r="AL176" s="88" t="s">
        <v>1005</v>
      </c>
      <c r="AM176" s="89">
        <v>1</v>
      </c>
      <c r="AN176" s="97">
        <v>462.06</v>
      </c>
      <c r="AO176" s="97">
        <v>499.29</v>
      </c>
      <c r="AP176" s="97">
        <v>444.06</v>
      </c>
      <c r="AQ176" s="97">
        <v>527.21</v>
      </c>
      <c r="AR176" s="97"/>
      <c r="AS176" s="98"/>
      <c r="AT176" s="84" t="s">
        <v>1006</v>
      </c>
      <c r="AU176" s="87">
        <v>3.77714825306893E-2</v>
      </c>
      <c r="AV176" s="97">
        <v>378.98</v>
      </c>
      <c r="AW176" s="97">
        <v>432.86</v>
      </c>
      <c r="AX176" s="97">
        <v>324.23</v>
      </c>
      <c r="AY176" s="97"/>
      <c r="AZ176" s="97"/>
      <c r="BA176" s="98">
        <v>300.5</v>
      </c>
      <c r="BB176" s="84" t="s">
        <v>1007</v>
      </c>
      <c r="BC176" s="97">
        <v>411.88</v>
      </c>
      <c r="BD176" s="97">
        <v>425.29</v>
      </c>
      <c r="BE176" s="97">
        <v>319.68</v>
      </c>
      <c r="BF176" s="97"/>
      <c r="BG176" s="97"/>
      <c r="BH176" s="98">
        <v>398.72</v>
      </c>
      <c r="BI176" s="84" t="s">
        <v>1008</v>
      </c>
      <c r="BJ176" s="87">
        <v>0.13427144314947101</v>
      </c>
      <c r="BK176" s="97">
        <v>502.58</v>
      </c>
      <c r="BL176" s="97">
        <v>501.77</v>
      </c>
      <c r="BM176" s="97">
        <v>593.35</v>
      </c>
      <c r="BN176" s="97">
        <v>494.05</v>
      </c>
      <c r="BO176" s="97"/>
      <c r="BP176" s="98"/>
      <c r="BQ176" s="84" t="s">
        <v>1009</v>
      </c>
      <c r="BR176" s="87">
        <v>1</v>
      </c>
      <c r="BS176" s="97">
        <v>461.17</v>
      </c>
      <c r="BT176" s="97">
        <v>434.67</v>
      </c>
      <c r="BU176" s="97">
        <v>489.5</v>
      </c>
      <c r="BV176" s="97"/>
      <c r="BW176" s="97"/>
      <c r="BX176" s="98">
        <v>312.83</v>
      </c>
      <c r="BY176" s="84" t="s">
        <v>1010</v>
      </c>
      <c r="BZ176" s="97">
        <v>471.19</v>
      </c>
      <c r="CA176" s="97">
        <v>459.24</v>
      </c>
      <c r="CB176" s="97">
        <v>323.60000000000002</v>
      </c>
      <c r="CC176" s="97">
        <v>302.20999999999998</v>
      </c>
      <c r="CD176" s="97"/>
      <c r="CE176" s="98">
        <v>514.47</v>
      </c>
      <c r="CF176" s="84" t="s">
        <v>1011</v>
      </c>
      <c r="CG176" s="97">
        <v>388.56</v>
      </c>
      <c r="CH176" s="97">
        <v>462.99</v>
      </c>
      <c r="CI176" s="97">
        <v>349.64</v>
      </c>
      <c r="CJ176" s="97"/>
      <c r="CK176" s="97"/>
      <c r="CL176" s="98"/>
      <c r="CM176" s="84" t="s">
        <v>1012</v>
      </c>
      <c r="CN176" s="97">
        <v>408.42</v>
      </c>
      <c r="CO176" s="97">
        <v>388.22</v>
      </c>
      <c r="CP176" s="97">
        <v>416.84</v>
      </c>
      <c r="CQ176" s="97">
        <v>312.81</v>
      </c>
      <c r="CR176" s="97"/>
      <c r="CS176" s="98">
        <v>587.03</v>
      </c>
      <c r="CT176" s="84" t="s">
        <v>1013</v>
      </c>
      <c r="CU176" s="97">
        <v>426.81</v>
      </c>
      <c r="CV176" s="97">
        <v>486.99</v>
      </c>
      <c r="CW176" s="97">
        <v>348.75</v>
      </c>
      <c r="CX176" s="97">
        <v>323.63</v>
      </c>
      <c r="CY176" s="97"/>
      <c r="CZ176" s="98"/>
      <c r="DA176" s="84" t="s">
        <v>1014</v>
      </c>
      <c r="DB176" s="87">
        <v>0.13220518244315199</v>
      </c>
      <c r="DC176" s="97">
        <v>417.87</v>
      </c>
      <c r="DD176" s="97">
        <v>481.44</v>
      </c>
      <c r="DE176" s="97">
        <v>302.3</v>
      </c>
      <c r="DF176" s="97">
        <v>378.24</v>
      </c>
      <c r="DG176" s="97"/>
      <c r="DH176" s="98">
        <v>442.17</v>
      </c>
      <c r="DI176" s="84" t="s">
        <v>1015</v>
      </c>
      <c r="DJ176" s="87">
        <v>2.8012773824864102E-3</v>
      </c>
      <c r="DK176" s="97">
        <v>415.7</v>
      </c>
      <c r="DL176" s="97">
        <v>457.16</v>
      </c>
      <c r="DM176" s="97">
        <v>457.16</v>
      </c>
      <c r="DN176" s="97">
        <v>451.4</v>
      </c>
      <c r="DO176" s="97"/>
      <c r="DP176" s="98">
        <v>424</v>
      </c>
      <c r="DQ176" s="84" t="s">
        <v>1016</v>
      </c>
      <c r="DR176" s="97">
        <v>398.41</v>
      </c>
      <c r="DS176" s="97">
        <v>417.76</v>
      </c>
      <c r="DT176" s="97">
        <v>285.52</v>
      </c>
      <c r="DU176" s="97">
        <v>328.42</v>
      </c>
      <c r="DV176" s="97"/>
      <c r="DW176" s="98"/>
      <c r="DX176" s="84" t="s">
        <v>1017</v>
      </c>
      <c r="DY176" s="97">
        <v>401.39</v>
      </c>
      <c r="DZ176" s="97">
        <v>406.14</v>
      </c>
      <c r="EA176" s="97">
        <v>475.89</v>
      </c>
      <c r="EB176" s="97">
        <v>333.17</v>
      </c>
      <c r="EC176" s="97"/>
      <c r="ED176" s="98">
        <v>338.35</v>
      </c>
      <c r="EE176" s="84" t="s">
        <v>1018</v>
      </c>
      <c r="EF176" s="87">
        <v>1</v>
      </c>
      <c r="EG176" s="97">
        <v>423.64</v>
      </c>
      <c r="EH176" s="97">
        <v>412.74</v>
      </c>
      <c r="EI176" s="97">
        <v>292.12</v>
      </c>
      <c r="EJ176" s="97"/>
      <c r="EK176" s="97">
        <v>323.74</v>
      </c>
      <c r="EL176" s="98">
        <v>267.57</v>
      </c>
      <c r="EM176" s="84" t="s">
        <v>1019</v>
      </c>
      <c r="EN176" s="97">
        <v>418.51</v>
      </c>
      <c r="EO176" s="97">
        <v>438.16</v>
      </c>
      <c r="EP176" s="97">
        <v>323.33</v>
      </c>
      <c r="EQ176" s="97"/>
      <c r="ER176" s="97"/>
      <c r="ES176" s="98">
        <v>386.67</v>
      </c>
      <c r="ET176" s="84" t="s">
        <v>1020</v>
      </c>
      <c r="EU176" s="87">
        <v>1</v>
      </c>
      <c r="EV176" s="97">
        <v>401.23</v>
      </c>
      <c r="EW176" s="97">
        <v>384.76</v>
      </c>
      <c r="EX176" s="97">
        <v>384.76</v>
      </c>
      <c r="EY176" s="97"/>
      <c r="EZ176" s="97"/>
      <c r="FA176" s="98">
        <v>269.24</v>
      </c>
      <c r="FB176" s="84" t="s">
        <v>1021</v>
      </c>
      <c r="FC176" s="97">
        <v>586.21</v>
      </c>
      <c r="FD176" s="97">
        <v>553.02</v>
      </c>
      <c r="FE176" s="97">
        <v>615.37</v>
      </c>
      <c r="FF176" s="97"/>
      <c r="FG176" s="97"/>
      <c r="FH176" s="98"/>
      <c r="FI176" s="84" t="s">
        <v>1022</v>
      </c>
      <c r="FJ176" s="97">
        <v>441.26</v>
      </c>
      <c r="FK176" s="97">
        <v>452.02</v>
      </c>
      <c r="FL176" s="97">
        <v>294.99</v>
      </c>
      <c r="FM176" s="97">
        <v>367.24</v>
      </c>
      <c r="FN176" s="97"/>
      <c r="FO176" s="98">
        <v>324.95</v>
      </c>
      <c r="FP176" s="84" t="s">
        <v>1023</v>
      </c>
      <c r="FQ176" s="87">
        <v>0.22386389075442101</v>
      </c>
      <c r="FR176" s="97">
        <v>428.16</v>
      </c>
      <c r="FS176" s="97">
        <v>459.25</v>
      </c>
      <c r="FT176" s="97">
        <v>423.92</v>
      </c>
      <c r="FU176" s="97">
        <v>288.73</v>
      </c>
      <c r="FV176" s="97">
        <v>254.13</v>
      </c>
      <c r="FW176" s="98">
        <v>278.17</v>
      </c>
      <c r="FX176" s="84" t="s">
        <v>1024</v>
      </c>
      <c r="FY176" s="97">
        <v>442.47</v>
      </c>
      <c r="FZ176" s="97">
        <v>460.57</v>
      </c>
      <c r="GA176" s="97">
        <v>417.24</v>
      </c>
      <c r="GB176" s="97">
        <v>469.15</v>
      </c>
      <c r="GC176" s="97"/>
      <c r="GD176" s="98">
        <v>354.52</v>
      </c>
      <c r="GE176" s="84" t="s">
        <v>1025</v>
      </c>
      <c r="GF176" s="87">
        <v>0.205528722638989</v>
      </c>
      <c r="GG176" s="97">
        <v>409.06</v>
      </c>
      <c r="GH176" s="97">
        <v>421.93</v>
      </c>
      <c r="GI176" s="97">
        <v>292.25</v>
      </c>
      <c r="GJ176" s="97">
        <v>338.36</v>
      </c>
      <c r="GK176" s="97"/>
      <c r="GL176" s="98">
        <v>367.42</v>
      </c>
      <c r="GM176" s="84" t="s">
        <v>1026</v>
      </c>
      <c r="GN176" s="87">
        <v>9.8068059233107796E-2</v>
      </c>
      <c r="GO176" s="97">
        <v>414.97</v>
      </c>
      <c r="GP176" s="97">
        <v>612.13</v>
      </c>
      <c r="GQ176" s="97">
        <v>348.32</v>
      </c>
      <c r="GR176" s="97">
        <v>309.7</v>
      </c>
      <c r="GS176" s="97"/>
      <c r="GT176" s="98"/>
      <c r="GU176" s="84" t="s">
        <v>1027</v>
      </c>
      <c r="GV176" s="87">
        <v>1</v>
      </c>
      <c r="GW176" s="97">
        <v>349.57</v>
      </c>
      <c r="GX176" s="97">
        <v>357.43</v>
      </c>
      <c r="GY176" s="97">
        <v>422.51</v>
      </c>
      <c r="GZ176" s="97"/>
      <c r="HA176" s="97"/>
      <c r="HB176" s="98">
        <v>353.64</v>
      </c>
      <c r="HC176" s="84" t="s">
        <v>1028</v>
      </c>
      <c r="HD176" s="87">
        <v>1</v>
      </c>
      <c r="HE176" s="97">
        <v>426.35</v>
      </c>
      <c r="HF176" s="97">
        <v>427.35</v>
      </c>
      <c r="HG176" s="97"/>
      <c r="HH176" s="97">
        <v>282.24</v>
      </c>
      <c r="HI176" s="97">
        <v>275.60000000000002</v>
      </c>
      <c r="HJ176" s="98">
        <v>366.72</v>
      </c>
      <c r="HK176" s="104" t="s">
        <v>1029</v>
      </c>
      <c r="HL176" s="87">
        <v>1.1083525447774401</v>
      </c>
      <c r="HM176" s="97">
        <v>396.76</v>
      </c>
      <c r="HN176" s="97">
        <v>440.91</v>
      </c>
      <c r="HO176" s="97">
        <v>316.10000000000002</v>
      </c>
      <c r="HP176" s="97"/>
      <c r="HQ176" s="97"/>
      <c r="HR176" s="98"/>
    </row>
    <row r="177" spans="1:226" x14ac:dyDescent="0.35">
      <c r="A177" s="100">
        <v>44137</v>
      </c>
      <c r="B177" s="101" t="s">
        <v>1000</v>
      </c>
      <c r="C177" s="102">
        <v>423.31796029867746</v>
      </c>
      <c r="D177" s="102">
        <v>431.51680167564086</v>
      </c>
      <c r="E177" s="102">
        <v>346.74755286237377</v>
      </c>
      <c r="F177" s="102">
        <v>318.15906857434294</v>
      </c>
      <c r="G177" s="102">
        <v>253.84944828394046</v>
      </c>
      <c r="H177" s="103">
        <v>314.47519190824062</v>
      </c>
      <c r="I177" s="101" t="s">
        <v>1001</v>
      </c>
      <c r="J177" s="102">
        <v>424.48775365723839</v>
      </c>
      <c r="K177" s="102">
        <v>423.79965336065942</v>
      </c>
      <c r="L177" s="102">
        <v>343.89707351690845</v>
      </c>
      <c r="M177" s="102">
        <v>317.62947441480429</v>
      </c>
      <c r="N177" s="102">
        <v>300.59106109324762</v>
      </c>
      <c r="O177" s="103">
        <v>351.07067064881079</v>
      </c>
      <c r="P177" s="84" t="s">
        <v>1002</v>
      </c>
      <c r="Q177" s="97">
        <v>384.06</v>
      </c>
      <c r="R177" s="97">
        <v>419.87</v>
      </c>
      <c r="S177" s="97">
        <v>328.25</v>
      </c>
      <c r="T177" s="97">
        <v>276</v>
      </c>
      <c r="U177" s="97"/>
      <c r="V177" s="98"/>
      <c r="W177" s="84" t="s">
        <v>1003</v>
      </c>
      <c r="X177" s="97">
        <v>445.54</v>
      </c>
      <c r="Y177" s="97">
        <v>436.86</v>
      </c>
      <c r="Z177" s="97">
        <v>318.13</v>
      </c>
      <c r="AA177" s="97">
        <v>240.08</v>
      </c>
      <c r="AB177" s="97"/>
      <c r="AC177" s="98">
        <v>420.66</v>
      </c>
      <c r="AD177" s="84" t="s">
        <v>1004</v>
      </c>
      <c r="AE177" s="87">
        <v>0.51129972389814904</v>
      </c>
      <c r="AF177" s="97">
        <v>386.41</v>
      </c>
      <c r="AG177" s="97">
        <v>392.77</v>
      </c>
      <c r="AH177" s="97">
        <v>299.27999999999997</v>
      </c>
      <c r="AI177" s="97"/>
      <c r="AJ177" s="97"/>
      <c r="AK177" s="98">
        <v>267.49</v>
      </c>
      <c r="AL177" s="88" t="s">
        <v>1005</v>
      </c>
      <c r="AM177" s="89">
        <v>1</v>
      </c>
      <c r="AN177" s="97">
        <v>464.12</v>
      </c>
      <c r="AO177" s="97">
        <v>504.89</v>
      </c>
      <c r="AP177" s="97">
        <v>446.18</v>
      </c>
      <c r="AQ177" s="97">
        <v>527.21</v>
      </c>
      <c r="AR177" s="97"/>
      <c r="AS177" s="98"/>
      <c r="AT177" s="84" t="s">
        <v>1006</v>
      </c>
      <c r="AU177" s="87">
        <v>3.6858206479672702E-2</v>
      </c>
      <c r="AV177" s="97">
        <v>376.31</v>
      </c>
      <c r="AW177" s="97">
        <v>426.66</v>
      </c>
      <c r="AX177" s="97">
        <v>323.45</v>
      </c>
      <c r="AY177" s="97"/>
      <c r="AZ177" s="97"/>
      <c r="BA177" s="98">
        <v>294.57</v>
      </c>
      <c r="BB177" s="84" t="s">
        <v>1007</v>
      </c>
      <c r="BC177" s="97">
        <v>412.74</v>
      </c>
      <c r="BD177" s="97">
        <v>416.67</v>
      </c>
      <c r="BE177" s="97">
        <v>320.55</v>
      </c>
      <c r="BF177" s="97"/>
      <c r="BG177" s="97"/>
      <c r="BH177" s="98">
        <v>398.72</v>
      </c>
      <c r="BI177" s="84" t="s">
        <v>1008</v>
      </c>
      <c r="BJ177" s="87">
        <v>0.13430931435095</v>
      </c>
      <c r="BK177" s="97">
        <v>502.72</v>
      </c>
      <c r="BL177" s="97">
        <v>480.42</v>
      </c>
      <c r="BM177" s="97">
        <v>572.02</v>
      </c>
      <c r="BN177" s="97">
        <v>480.76</v>
      </c>
      <c r="BO177" s="97"/>
      <c r="BP177" s="98"/>
      <c r="BQ177" s="84" t="s">
        <v>1009</v>
      </c>
      <c r="BR177" s="87">
        <v>1</v>
      </c>
      <c r="BS177" s="97">
        <v>461.17</v>
      </c>
      <c r="BT177" s="97">
        <v>434.67</v>
      </c>
      <c r="BU177" s="97">
        <v>489.5</v>
      </c>
      <c r="BV177" s="97"/>
      <c r="BW177" s="97"/>
      <c r="BX177" s="98">
        <v>312.83</v>
      </c>
      <c r="BY177" s="84" t="s">
        <v>1010</v>
      </c>
      <c r="BZ177" s="97">
        <v>474.26</v>
      </c>
      <c r="CA177" s="97">
        <v>461.94</v>
      </c>
      <c r="CB177" s="97">
        <v>324.37</v>
      </c>
      <c r="CC177" s="97">
        <v>284.02</v>
      </c>
      <c r="CD177" s="97"/>
      <c r="CE177" s="98">
        <v>514.46</v>
      </c>
      <c r="CF177" s="84" t="s">
        <v>1011</v>
      </c>
      <c r="CG177" s="97">
        <v>427.27</v>
      </c>
      <c r="CH177" s="97">
        <v>476.7</v>
      </c>
      <c r="CI177" s="97">
        <v>340.23</v>
      </c>
      <c r="CJ177" s="97"/>
      <c r="CK177" s="97"/>
      <c r="CL177" s="98"/>
      <c r="CM177" s="84" t="s">
        <v>1012</v>
      </c>
      <c r="CN177" s="97">
        <v>416.17</v>
      </c>
      <c r="CO177" s="97">
        <v>396.47</v>
      </c>
      <c r="CP177" s="97">
        <v>418.64</v>
      </c>
      <c r="CQ177" s="97">
        <v>303.10000000000002</v>
      </c>
      <c r="CR177" s="97"/>
      <c r="CS177" s="98">
        <v>587.91</v>
      </c>
      <c r="CT177" s="84" t="s">
        <v>1013</v>
      </c>
      <c r="CU177" s="97">
        <v>430.14</v>
      </c>
      <c r="CV177" s="97">
        <v>490.33</v>
      </c>
      <c r="CW177" s="97">
        <v>352.9</v>
      </c>
      <c r="CX177" s="97">
        <v>313.76</v>
      </c>
      <c r="CY177" s="97"/>
      <c r="CZ177" s="98"/>
      <c r="DA177" s="84" t="s">
        <v>1014</v>
      </c>
      <c r="DB177" s="87">
        <v>0.13210912213488299</v>
      </c>
      <c r="DC177" s="97">
        <v>439.87</v>
      </c>
      <c r="DD177" s="97">
        <v>493.77</v>
      </c>
      <c r="DE177" s="97">
        <v>317.93</v>
      </c>
      <c r="DF177" s="97">
        <v>377.96</v>
      </c>
      <c r="DG177" s="97"/>
      <c r="DH177" s="98">
        <v>452.32</v>
      </c>
      <c r="DI177" s="84" t="s">
        <v>1015</v>
      </c>
      <c r="DJ177" s="87">
        <v>2.7304499781563999E-3</v>
      </c>
      <c r="DK177" s="97">
        <v>417.91</v>
      </c>
      <c r="DL177" s="97">
        <v>449.48</v>
      </c>
      <c r="DM177" s="97">
        <v>449.48</v>
      </c>
      <c r="DN177" s="97">
        <v>378.83</v>
      </c>
      <c r="DO177" s="97"/>
      <c r="DP177" s="98">
        <v>415.6</v>
      </c>
      <c r="DQ177" s="84" t="s">
        <v>1016</v>
      </c>
      <c r="DR177" s="97">
        <v>394.28</v>
      </c>
      <c r="DS177" s="97">
        <v>414.06</v>
      </c>
      <c r="DT177" s="97">
        <v>286.70999999999998</v>
      </c>
      <c r="DU177" s="97">
        <v>328.1</v>
      </c>
      <c r="DV177" s="97"/>
      <c r="DW177" s="98"/>
      <c r="DX177" s="84" t="s">
        <v>1017</v>
      </c>
      <c r="DY177" s="97">
        <v>405.93</v>
      </c>
      <c r="DZ177" s="97">
        <v>411.1</v>
      </c>
      <c r="EA177" s="97">
        <v>473.67</v>
      </c>
      <c r="EB177" s="97">
        <v>323.5</v>
      </c>
      <c r="EC177" s="97"/>
      <c r="ED177" s="98">
        <v>337.61</v>
      </c>
      <c r="EE177" s="84" t="s">
        <v>1018</v>
      </c>
      <c r="EF177" s="87">
        <v>1</v>
      </c>
      <c r="EG177" s="97">
        <v>412.62</v>
      </c>
      <c r="EH177" s="97">
        <v>400.36</v>
      </c>
      <c r="EI177" s="97">
        <v>292.12</v>
      </c>
      <c r="EJ177" s="97"/>
      <c r="EK177" s="97">
        <v>323.74</v>
      </c>
      <c r="EL177" s="98">
        <v>267.57</v>
      </c>
      <c r="EM177" s="84" t="s">
        <v>1019</v>
      </c>
      <c r="EN177" s="97">
        <v>418.51</v>
      </c>
      <c r="EO177" s="97">
        <v>426.2</v>
      </c>
      <c r="EP177" s="97">
        <v>334.74</v>
      </c>
      <c r="EQ177" s="97"/>
      <c r="ER177" s="97"/>
      <c r="ES177" s="98">
        <v>393.15</v>
      </c>
      <c r="ET177" s="84" t="s">
        <v>1020</v>
      </c>
      <c r="EU177" s="87">
        <v>1</v>
      </c>
      <c r="EV177" s="97">
        <v>407.43</v>
      </c>
      <c r="EW177" s="97">
        <v>388.9</v>
      </c>
      <c r="EX177" s="97">
        <v>388.9</v>
      </c>
      <c r="EY177" s="97"/>
      <c r="EZ177" s="97"/>
      <c r="FA177" s="98">
        <v>263.05</v>
      </c>
      <c r="FB177" s="84" t="s">
        <v>1021</v>
      </c>
      <c r="FC177" s="97">
        <v>586.21</v>
      </c>
      <c r="FD177" s="97">
        <v>553.02</v>
      </c>
      <c r="FE177" s="97">
        <v>615.37</v>
      </c>
      <c r="FF177" s="97"/>
      <c r="FG177" s="97"/>
      <c r="FH177" s="98"/>
      <c r="FI177" s="84" t="s">
        <v>1022</v>
      </c>
      <c r="FJ177" s="97">
        <v>447.87</v>
      </c>
      <c r="FK177" s="97">
        <v>446.23</v>
      </c>
      <c r="FL177" s="97">
        <v>283.42</v>
      </c>
      <c r="FM177" s="97">
        <v>352.24</v>
      </c>
      <c r="FN177" s="97"/>
      <c r="FO177" s="98">
        <v>327.42</v>
      </c>
      <c r="FP177" s="84" t="s">
        <v>1023</v>
      </c>
      <c r="FQ177" s="87">
        <v>0.217306271458994</v>
      </c>
      <c r="FR177" s="97">
        <v>419.16</v>
      </c>
      <c r="FS177" s="97">
        <v>448.69</v>
      </c>
      <c r="FT177" s="97">
        <v>406.01</v>
      </c>
      <c r="FU177" s="97">
        <v>278.98</v>
      </c>
      <c r="FV177" s="97">
        <v>237.85</v>
      </c>
      <c r="FW177" s="98">
        <v>274.16000000000003</v>
      </c>
      <c r="FX177" s="84" t="s">
        <v>1024</v>
      </c>
      <c r="FY177" s="97">
        <v>449.78</v>
      </c>
      <c r="FZ177" s="97">
        <v>463.82</v>
      </c>
      <c r="GA177" s="97">
        <v>422.12</v>
      </c>
      <c r="GB177" s="97">
        <v>482.67</v>
      </c>
      <c r="GC177" s="97"/>
      <c r="GD177" s="98">
        <v>348.82</v>
      </c>
      <c r="GE177" s="84" t="s">
        <v>1025</v>
      </c>
      <c r="GF177" s="87">
        <v>0.20544849406253901</v>
      </c>
      <c r="GG177" s="97">
        <v>411.36</v>
      </c>
      <c r="GH177" s="97">
        <v>418.72</v>
      </c>
      <c r="GI177" s="97">
        <v>293.17</v>
      </c>
      <c r="GJ177" s="97">
        <v>266.89</v>
      </c>
      <c r="GK177" s="97"/>
      <c r="GL177" s="98">
        <v>367.2</v>
      </c>
      <c r="GM177" s="84" t="s">
        <v>1026</v>
      </c>
      <c r="GN177" s="87">
        <v>9.6501809408926401E-2</v>
      </c>
      <c r="GO177" s="97">
        <v>407.64</v>
      </c>
      <c r="GP177" s="97">
        <v>598.79999999999995</v>
      </c>
      <c r="GQ177" s="97">
        <v>333.26</v>
      </c>
      <c r="GR177" s="97">
        <v>299.35000000000002</v>
      </c>
      <c r="GS177" s="97"/>
      <c r="GT177" s="98"/>
      <c r="GU177" s="84" t="s">
        <v>1027</v>
      </c>
      <c r="GV177" s="87">
        <v>1</v>
      </c>
      <c r="GW177" s="97">
        <v>365.88</v>
      </c>
      <c r="GX177" s="97">
        <v>357.35</v>
      </c>
      <c r="GY177" s="97">
        <v>429.09</v>
      </c>
      <c r="GZ177" s="97"/>
      <c r="HA177" s="97"/>
      <c r="HB177" s="98">
        <v>354.54</v>
      </c>
      <c r="HC177" s="84" t="s">
        <v>1028</v>
      </c>
      <c r="HD177" s="87">
        <v>1</v>
      </c>
      <c r="HE177" s="97">
        <v>428.85</v>
      </c>
      <c r="HF177" s="97">
        <v>427.35</v>
      </c>
      <c r="HG177" s="97"/>
      <c r="HH177" s="97">
        <v>296.26</v>
      </c>
      <c r="HI177" s="97">
        <v>289.62</v>
      </c>
      <c r="HJ177" s="98">
        <v>366.72</v>
      </c>
      <c r="HK177" s="104" t="s">
        <v>1029</v>
      </c>
      <c r="HL177" s="87">
        <v>1.11045717521904</v>
      </c>
      <c r="HM177" s="97">
        <v>403.15</v>
      </c>
      <c r="HN177" s="97">
        <v>448.97</v>
      </c>
      <c r="HO177" s="97">
        <v>312.08</v>
      </c>
      <c r="HP177" s="97"/>
      <c r="HQ177" s="97"/>
      <c r="HR177" s="98"/>
    </row>
    <row r="178" spans="1:226" x14ac:dyDescent="0.35">
      <c r="A178" s="100">
        <v>44130</v>
      </c>
      <c r="B178" s="101" t="s">
        <v>1000</v>
      </c>
      <c r="C178" s="102">
        <v>436.51120394400283</v>
      </c>
      <c r="D178" s="102">
        <v>435.60548637692125</v>
      </c>
      <c r="E178" s="102">
        <v>353.48619321842307</v>
      </c>
      <c r="F178" s="102">
        <v>329.59714625815178</v>
      </c>
      <c r="G178" s="102">
        <v>254.69873960407639</v>
      </c>
      <c r="H178" s="103">
        <v>310.7081430713485</v>
      </c>
      <c r="I178" s="101" t="s">
        <v>1001</v>
      </c>
      <c r="J178" s="102">
        <v>437.84196942814492</v>
      </c>
      <c r="K178" s="102">
        <v>429.30790595541998</v>
      </c>
      <c r="L178" s="102">
        <v>350.29163054621728</v>
      </c>
      <c r="M178" s="102">
        <v>326.26854620122941</v>
      </c>
      <c r="N178" s="102">
        <v>300.59106109324762</v>
      </c>
      <c r="O178" s="103">
        <v>351.42735200761012</v>
      </c>
      <c r="P178" s="84" t="s">
        <v>1002</v>
      </c>
      <c r="Q178" s="97">
        <v>387.4</v>
      </c>
      <c r="R178" s="97">
        <v>416.54</v>
      </c>
      <c r="S178" s="97">
        <v>337.1</v>
      </c>
      <c r="T178" s="97">
        <v>288</v>
      </c>
      <c r="U178" s="97"/>
      <c r="V178" s="98"/>
      <c r="W178" s="84" t="s">
        <v>1003</v>
      </c>
      <c r="X178" s="97">
        <v>471.58</v>
      </c>
      <c r="Y178" s="97">
        <v>463.72</v>
      </c>
      <c r="Z178" s="97">
        <v>330.69</v>
      </c>
      <c r="AA178" s="97">
        <v>250.87</v>
      </c>
      <c r="AB178" s="97"/>
      <c r="AC178" s="98">
        <v>420.66</v>
      </c>
      <c r="AD178" s="84" t="s">
        <v>1004</v>
      </c>
      <c r="AE178" s="87">
        <v>0.51129972389814904</v>
      </c>
      <c r="AF178" s="97">
        <v>385.94</v>
      </c>
      <c r="AG178" s="97">
        <v>392.89</v>
      </c>
      <c r="AH178" s="97">
        <v>307.63</v>
      </c>
      <c r="AI178" s="97"/>
      <c r="AJ178" s="97"/>
      <c r="AK178" s="98">
        <v>264.33</v>
      </c>
      <c r="AL178" s="88" t="s">
        <v>1005</v>
      </c>
      <c r="AM178" s="89">
        <v>1</v>
      </c>
      <c r="AN178" s="97">
        <v>463.05</v>
      </c>
      <c r="AO178" s="97">
        <v>504.89</v>
      </c>
      <c r="AP178" s="97">
        <v>446.76</v>
      </c>
      <c r="AQ178" s="97">
        <v>527.21</v>
      </c>
      <c r="AR178" s="97"/>
      <c r="AS178" s="98"/>
      <c r="AT178" s="84" t="s">
        <v>1006</v>
      </c>
      <c r="AU178" s="87">
        <v>3.6636746656896903E-2</v>
      </c>
      <c r="AV178" s="97">
        <v>377.62</v>
      </c>
      <c r="AW178" s="97">
        <v>424.43</v>
      </c>
      <c r="AX178" s="97">
        <v>325.54000000000002</v>
      </c>
      <c r="AY178" s="97"/>
      <c r="AZ178" s="97"/>
      <c r="BA178" s="98">
        <v>292.5</v>
      </c>
      <c r="BB178" s="84" t="s">
        <v>1007</v>
      </c>
      <c r="BC178" s="97">
        <v>436.88</v>
      </c>
      <c r="BD178" s="97">
        <v>429.6</v>
      </c>
      <c r="BE178" s="97">
        <v>325.72000000000003</v>
      </c>
      <c r="BF178" s="97"/>
      <c r="BG178" s="97"/>
      <c r="BH178" s="98">
        <v>398.72</v>
      </c>
      <c r="BI178" s="84" t="s">
        <v>1008</v>
      </c>
      <c r="BJ178" s="87">
        <v>0.134386926839757</v>
      </c>
      <c r="BK178" s="97">
        <v>535.26</v>
      </c>
      <c r="BL178" s="97">
        <v>502.2</v>
      </c>
      <c r="BM178" s="97">
        <v>593.86</v>
      </c>
      <c r="BN178" s="97">
        <v>494.48</v>
      </c>
      <c r="BO178" s="97"/>
      <c r="BP178" s="98"/>
      <c r="BQ178" s="84" t="s">
        <v>1009</v>
      </c>
      <c r="BR178" s="87">
        <v>1</v>
      </c>
      <c r="BS178" s="97">
        <v>461.17</v>
      </c>
      <c r="BT178" s="97">
        <v>434.67</v>
      </c>
      <c r="BU178" s="97">
        <v>489.5</v>
      </c>
      <c r="BV178" s="97"/>
      <c r="BW178" s="97"/>
      <c r="BX178" s="98">
        <v>312.83</v>
      </c>
      <c r="BY178" s="84" t="s">
        <v>1010</v>
      </c>
      <c r="BZ178" s="97">
        <v>481.67</v>
      </c>
      <c r="CA178" s="97">
        <v>468.59</v>
      </c>
      <c r="CB178" s="97">
        <v>329.16</v>
      </c>
      <c r="CC178" s="97">
        <v>289.43</v>
      </c>
      <c r="CD178" s="97"/>
      <c r="CE178" s="98">
        <v>514.25</v>
      </c>
      <c r="CF178" s="84" t="s">
        <v>1011</v>
      </c>
      <c r="CG178" s="97">
        <v>414.37</v>
      </c>
      <c r="CH178" s="97">
        <v>474.28</v>
      </c>
      <c r="CI178" s="97">
        <v>353.72</v>
      </c>
      <c r="CJ178" s="97"/>
      <c r="CK178" s="97"/>
      <c r="CL178" s="98"/>
      <c r="CM178" s="84" t="s">
        <v>1012</v>
      </c>
      <c r="CN178" s="97">
        <v>412.38</v>
      </c>
      <c r="CO178" s="97">
        <v>390.12</v>
      </c>
      <c r="CP178" s="97">
        <v>421.62</v>
      </c>
      <c r="CQ178" s="97">
        <v>320.94</v>
      </c>
      <c r="CR178" s="97"/>
      <c r="CS178" s="98">
        <v>579.83000000000004</v>
      </c>
      <c r="CT178" s="84" t="s">
        <v>1013</v>
      </c>
      <c r="CU178" s="97">
        <v>435.48</v>
      </c>
      <c r="CV178" s="97">
        <v>494.93</v>
      </c>
      <c r="CW178" s="97">
        <v>358.31</v>
      </c>
      <c r="CX178" s="97">
        <v>330.8</v>
      </c>
      <c r="CY178" s="97"/>
      <c r="CZ178" s="98"/>
      <c r="DA178" s="84" t="s">
        <v>1014</v>
      </c>
      <c r="DB178" s="87">
        <v>0.13196093956189001</v>
      </c>
      <c r="DC178" s="97">
        <v>448.88</v>
      </c>
      <c r="DD178" s="97">
        <v>497.55</v>
      </c>
      <c r="DE178" s="97">
        <v>322.86</v>
      </c>
      <c r="DF178" s="97">
        <v>377.54</v>
      </c>
      <c r="DG178" s="97"/>
      <c r="DH178" s="98">
        <v>462.89</v>
      </c>
      <c r="DI178" s="84" t="s">
        <v>1015</v>
      </c>
      <c r="DJ178" s="87">
        <v>2.7395759136485702E-3</v>
      </c>
      <c r="DK178" s="97">
        <v>437.85</v>
      </c>
      <c r="DL178" s="97">
        <v>453.78</v>
      </c>
      <c r="DM178" s="97">
        <v>453.78</v>
      </c>
      <c r="DN178" s="97">
        <v>430.23</v>
      </c>
      <c r="DO178" s="97"/>
      <c r="DP178" s="98">
        <v>431.72</v>
      </c>
      <c r="DQ178" s="84" t="s">
        <v>1016</v>
      </c>
      <c r="DR178" s="97">
        <v>393.53</v>
      </c>
      <c r="DS178" s="97">
        <v>407.93</v>
      </c>
      <c r="DT178" s="97">
        <v>292.26</v>
      </c>
      <c r="DU178" s="97">
        <v>341.98</v>
      </c>
      <c r="DV178" s="97"/>
      <c r="DW178" s="98"/>
      <c r="DX178" s="84" t="s">
        <v>1017</v>
      </c>
      <c r="DY178" s="97">
        <v>409.08</v>
      </c>
      <c r="DZ178" s="97">
        <v>414.17</v>
      </c>
      <c r="EA178" s="97">
        <v>486.43</v>
      </c>
      <c r="EB178" s="97">
        <v>336.5</v>
      </c>
      <c r="EC178" s="97"/>
      <c r="ED178" s="98">
        <v>337.89</v>
      </c>
      <c r="EE178" s="84" t="s">
        <v>1018</v>
      </c>
      <c r="EF178" s="87">
        <v>1</v>
      </c>
      <c r="EG178" s="97">
        <v>417.48</v>
      </c>
      <c r="EH178" s="97">
        <v>402.89</v>
      </c>
      <c r="EI178" s="97">
        <v>297.87</v>
      </c>
      <c r="EJ178" s="97"/>
      <c r="EK178" s="97">
        <v>323.74</v>
      </c>
      <c r="EL178" s="98">
        <v>268.57</v>
      </c>
      <c r="EM178" s="84" t="s">
        <v>1019</v>
      </c>
      <c r="EN178" s="97">
        <v>434.75</v>
      </c>
      <c r="EO178" s="97">
        <v>444.15</v>
      </c>
      <c r="EP178" s="97">
        <v>349.65</v>
      </c>
      <c r="EQ178" s="97"/>
      <c r="ER178" s="97"/>
      <c r="ES178" s="98">
        <v>395.93</v>
      </c>
      <c r="ET178" s="84" t="s">
        <v>1020</v>
      </c>
      <c r="EU178" s="87">
        <v>1</v>
      </c>
      <c r="EV178" s="97">
        <v>411.84</v>
      </c>
      <c r="EW178" s="97">
        <v>393.71</v>
      </c>
      <c r="EX178" s="97">
        <v>393.71</v>
      </c>
      <c r="EY178" s="97"/>
      <c r="EZ178" s="97"/>
      <c r="FA178" s="98">
        <v>263.05</v>
      </c>
      <c r="FB178" s="84" t="s">
        <v>1021</v>
      </c>
      <c r="FC178" s="97">
        <v>586.21</v>
      </c>
      <c r="FD178" s="97">
        <v>553.02</v>
      </c>
      <c r="FE178" s="97">
        <v>615.37</v>
      </c>
      <c r="FF178" s="97"/>
      <c r="FG178" s="97"/>
      <c r="FH178" s="98"/>
      <c r="FI178" s="84" t="s">
        <v>1022</v>
      </c>
      <c r="FJ178" s="97">
        <v>470.18</v>
      </c>
      <c r="FK178" s="97">
        <v>462.76</v>
      </c>
      <c r="FL178" s="97">
        <v>302.43</v>
      </c>
      <c r="FM178" s="97">
        <v>377.24</v>
      </c>
      <c r="FN178" s="97"/>
      <c r="FO178" s="98">
        <v>331.56</v>
      </c>
      <c r="FP178" s="84" t="s">
        <v>1023</v>
      </c>
      <c r="FQ178" s="87">
        <v>0.21834537872005899</v>
      </c>
      <c r="FR178" s="97">
        <v>422.62</v>
      </c>
      <c r="FS178" s="97">
        <v>437.5</v>
      </c>
      <c r="FT178" s="97">
        <v>422.63</v>
      </c>
      <c r="FU178" s="97">
        <v>283.76</v>
      </c>
      <c r="FV178" s="97">
        <v>238.99</v>
      </c>
      <c r="FW178" s="98">
        <v>264.2</v>
      </c>
      <c r="FX178" s="84" t="s">
        <v>1024</v>
      </c>
      <c r="FY178" s="97">
        <v>459.54</v>
      </c>
      <c r="FZ178" s="97">
        <v>468.7</v>
      </c>
      <c r="GA178" s="97">
        <v>427.81</v>
      </c>
      <c r="GB178" s="97">
        <v>480.48</v>
      </c>
      <c r="GC178" s="97"/>
      <c r="GD178" s="98">
        <v>348.82</v>
      </c>
      <c r="GE178" s="84" t="s">
        <v>1025</v>
      </c>
      <c r="GF178" s="87">
        <v>0.20513662098957899</v>
      </c>
      <c r="GG178" s="97">
        <v>424.11</v>
      </c>
      <c r="GH178" s="97">
        <v>431.06</v>
      </c>
      <c r="GI178" s="97">
        <v>304.83</v>
      </c>
      <c r="GJ178" s="97">
        <v>369.14</v>
      </c>
      <c r="GK178" s="97"/>
      <c r="GL178" s="98">
        <v>367.77</v>
      </c>
      <c r="GM178" s="84" t="s">
        <v>1026</v>
      </c>
      <c r="GN178" s="87">
        <v>9.66417008939357E-2</v>
      </c>
      <c r="GO178" s="97">
        <v>435.76</v>
      </c>
      <c r="GP178" s="97">
        <v>609.57000000000005</v>
      </c>
      <c r="GQ178" s="97">
        <v>351.14</v>
      </c>
      <c r="GR178" s="97">
        <v>320.17</v>
      </c>
      <c r="GS178" s="97"/>
      <c r="GT178" s="98"/>
      <c r="GU178" s="84" t="s">
        <v>1027</v>
      </c>
      <c r="GV178" s="87">
        <v>1</v>
      </c>
      <c r="GW178" s="97">
        <v>373.11</v>
      </c>
      <c r="GX178" s="97">
        <v>367.64</v>
      </c>
      <c r="GY178" s="97">
        <v>432.88</v>
      </c>
      <c r="GZ178" s="97"/>
      <c r="HA178" s="97"/>
      <c r="HB178" s="98">
        <v>347.54</v>
      </c>
      <c r="HC178" s="84" t="s">
        <v>1028</v>
      </c>
      <c r="HD178" s="87">
        <v>1</v>
      </c>
      <c r="HE178" s="97">
        <v>438.02</v>
      </c>
      <c r="HF178" s="97">
        <v>438.18</v>
      </c>
      <c r="HG178" s="97"/>
      <c r="HH178" s="97">
        <v>296.26</v>
      </c>
      <c r="HI178" s="97">
        <v>289.62</v>
      </c>
      <c r="HJ178" s="98">
        <v>370.89</v>
      </c>
      <c r="HK178" s="104" t="s">
        <v>1029</v>
      </c>
      <c r="HL178" s="87">
        <v>1.1018676656933499</v>
      </c>
      <c r="HM178" s="97">
        <v>400.39</v>
      </c>
      <c r="HN178" s="97">
        <v>445.72</v>
      </c>
      <c r="HO178" s="97">
        <v>329.38</v>
      </c>
      <c r="HP178" s="97"/>
      <c r="HQ178" s="97"/>
      <c r="HR178" s="98"/>
    </row>
    <row r="179" spans="1:226" x14ac:dyDescent="0.35">
      <c r="A179" s="100">
        <v>44123</v>
      </c>
      <c r="B179" s="101" t="s">
        <v>1000</v>
      </c>
      <c r="C179" s="102">
        <v>444.44796623115752</v>
      </c>
      <c r="D179" s="102">
        <v>437.99944280623583</v>
      </c>
      <c r="E179" s="102">
        <v>357.04979464404352</v>
      </c>
      <c r="F179" s="102">
        <v>328.92209041572619</v>
      </c>
      <c r="G179" s="102">
        <v>254.9270024598805</v>
      </c>
      <c r="H179" s="103">
        <v>310.12731525666391</v>
      </c>
      <c r="I179" s="101" t="s">
        <v>1001</v>
      </c>
      <c r="J179" s="102">
        <v>446.70579432900468</v>
      </c>
      <c r="K179" s="102">
        <v>432.25524254861489</v>
      </c>
      <c r="L179" s="102">
        <v>353.98701862785782</v>
      </c>
      <c r="M179" s="102">
        <v>327.15716215201309</v>
      </c>
      <c r="N179" s="102">
        <v>300.34681672025721</v>
      </c>
      <c r="O179" s="103">
        <v>351.16967608291401</v>
      </c>
      <c r="P179" s="84" t="s">
        <v>1002</v>
      </c>
      <c r="Q179" s="97">
        <v>393.23</v>
      </c>
      <c r="R179" s="97">
        <v>428.2</v>
      </c>
      <c r="S179" s="97">
        <v>341.56</v>
      </c>
      <c r="T179" s="97">
        <v>282</v>
      </c>
      <c r="U179" s="97"/>
      <c r="V179" s="98"/>
      <c r="W179" s="84" t="s">
        <v>1003</v>
      </c>
      <c r="X179" s="97">
        <v>478.52</v>
      </c>
      <c r="Y179" s="97">
        <v>448.85</v>
      </c>
      <c r="Z179" s="97">
        <v>337.38</v>
      </c>
      <c r="AA179" s="97">
        <v>250.87</v>
      </c>
      <c r="AB179" s="97"/>
      <c r="AC179" s="98">
        <v>417.36</v>
      </c>
      <c r="AD179" s="84" t="s">
        <v>1004</v>
      </c>
      <c r="AE179" s="87">
        <v>0.51129972389814904</v>
      </c>
      <c r="AF179" s="97">
        <v>385.18</v>
      </c>
      <c r="AG179" s="97">
        <v>392.17</v>
      </c>
      <c r="AH179" s="97">
        <v>307.63</v>
      </c>
      <c r="AI179" s="97"/>
      <c r="AJ179" s="97"/>
      <c r="AK179" s="98">
        <v>259.35000000000002</v>
      </c>
      <c r="AL179" s="88" t="s">
        <v>1005</v>
      </c>
      <c r="AM179" s="89">
        <v>1</v>
      </c>
      <c r="AN179" s="97">
        <v>463.32</v>
      </c>
      <c r="AO179" s="97">
        <v>506.17</v>
      </c>
      <c r="AP179" s="97">
        <v>446.8</v>
      </c>
      <c r="AQ179" s="97">
        <v>527.21</v>
      </c>
      <c r="AR179" s="97"/>
      <c r="AS179" s="98"/>
      <c r="AT179" s="84" t="s">
        <v>1006</v>
      </c>
      <c r="AU179" s="87">
        <v>3.6568419512908699E-2</v>
      </c>
      <c r="AV179" s="97">
        <v>375.74</v>
      </c>
      <c r="AW179" s="97">
        <v>420.85</v>
      </c>
      <c r="AX179" s="97">
        <v>329.43</v>
      </c>
      <c r="AY179" s="97"/>
      <c r="AZ179" s="97"/>
      <c r="BA179" s="98">
        <v>291.86</v>
      </c>
      <c r="BB179" s="84" t="s">
        <v>1007</v>
      </c>
      <c r="BC179" s="97">
        <v>449.81</v>
      </c>
      <c r="BD179" s="97">
        <v>433.05</v>
      </c>
      <c r="BE179" s="97">
        <v>328.31</v>
      </c>
      <c r="BF179" s="97"/>
      <c r="BG179" s="97"/>
      <c r="BH179" s="98">
        <v>398.72</v>
      </c>
      <c r="BI179" s="84" t="s">
        <v>1008</v>
      </c>
      <c r="BJ179" s="87">
        <v>0.13439053890606101</v>
      </c>
      <c r="BK179" s="97">
        <v>546.03</v>
      </c>
      <c r="BL179" s="97">
        <v>502.22</v>
      </c>
      <c r="BM179" s="97">
        <v>593.87</v>
      </c>
      <c r="BN179" s="97">
        <v>494.49</v>
      </c>
      <c r="BO179" s="97"/>
      <c r="BP179" s="98"/>
      <c r="BQ179" s="84" t="s">
        <v>1009</v>
      </c>
      <c r="BR179" s="87">
        <v>1</v>
      </c>
      <c r="BS179" s="97">
        <v>461.17</v>
      </c>
      <c r="BT179" s="97">
        <v>418</v>
      </c>
      <c r="BU179" s="97">
        <v>489.5</v>
      </c>
      <c r="BV179" s="97"/>
      <c r="BW179" s="97"/>
      <c r="BX179" s="98">
        <v>312</v>
      </c>
      <c r="BY179" s="84" t="s">
        <v>1010</v>
      </c>
      <c r="BZ179" s="97">
        <v>486.91</v>
      </c>
      <c r="CA179" s="97">
        <v>472.17</v>
      </c>
      <c r="CB179" s="97">
        <v>334.51</v>
      </c>
      <c r="CC179" s="97">
        <v>290.92</v>
      </c>
      <c r="CD179" s="97"/>
      <c r="CE179" s="98">
        <v>515.02</v>
      </c>
      <c r="CF179" s="84" t="s">
        <v>1011</v>
      </c>
      <c r="CG179" s="97">
        <v>435.34</v>
      </c>
      <c r="CH179" s="97">
        <v>479.92</v>
      </c>
      <c r="CI179" s="97">
        <v>362.76</v>
      </c>
      <c r="CJ179" s="97"/>
      <c r="CK179" s="97"/>
      <c r="CL179" s="98"/>
      <c r="CM179" s="84" t="s">
        <v>1012</v>
      </c>
      <c r="CN179" s="97">
        <v>425.92</v>
      </c>
      <c r="CO179" s="97">
        <v>397.39</v>
      </c>
      <c r="CP179" s="97">
        <v>426.88</v>
      </c>
      <c r="CQ179" s="97">
        <v>318.37</v>
      </c>
      <c r="CR179" s="97"/>
      <c r="CS179" s="98">
        <v>584.86</v>
      </c>
      <c r="CT179" s="84" t="s">
        <v>1013</v>
      </c>
      <c r="CU179" s="97">
        <v>437.73</v>
      </c>
      <c r="CV179" s="97">
        <v>494.83</v>
      </c>
      <c r="CW179" s="97">
        <v>357.36</v>
      </c>
      <c r="CX179" s="97">
        <v>332.15</v>
      </c>
      <c r="CY179" s="97"/>
      <c r="CZ179" s="98"/>
      <c r="DA179" s="84" t="s">
        <v>1014</v>
      </c>
      <c r="DB179" s="87">
        <v>0.13188262446422699</v>
      </c>
      <c r="DC179" s="97">
        <v>458</v>
      </c>
      <c r="DD179" s="97">
        <v>496.2</v>
      </c>
      <c r="DE179" s="97">
        <v>324.77</v>
      </c>
      <c r="DF179" s="97">
        <v>377.32</v>
      </c>
      <c r="DG179" s="97"/>
      <c r="DH179" s="98">
        <v>460.19</v>
      </c>
      <c r="DI179" s="84" t="s">
        <v>1015</v>
      </c>
      <c r="DJ179" s="87">
        <v>2.7393507738665899E-3</v>
      </c>
      <c r="DK179" s="97">
        <v>442.64</v>
      </c>
      <c r="DL179" s="97">
        <v>450.88</v>
      </c>
      <c r="DM179" s="97">
        <v>450.88</v>
      </c>
      <c r="DN179" s="97">
        <v>431.01</v>
      </c>
      <c r="DO179" s="97"/>
      <c r="DP179" s="98">
        <v>408.81</v>
      </c>
      <c r="DQ179" s="84" t="s">
        <v>1016</v>
      </c>
      <c r="DR179" s="97">
        <v>394.94</v>
      </c>
      <c r="DS179" s="97">
        <v>410.65</v>
      </c>
      <c r="DT179" s="97">
        <v>294.55</v>
      </c>
      <c r="DU179" s="97">
        <v>338.39</v>
      </c>
      <c r="DV179" s="97"/>
      <c r="DW179" s="98"/>
      <c r="DX179" s="84" t="s">
        <v>1017</v>
      </c>
      <c r="DY179" s="97">
        <v>410.24</v>
      </c>
      <c r="DZ179" s="97">
        <v>415.78</v>
      </c>
      <c r="EA179" s="97">
        <v>489.36</v>
      </c>
      <c r="EB179" s="97">
        <v>337.83</v>
      </c>
      <c r="EC179" s="97"/>
      <c r="ED179" s="98">
        <v>338.26</v>
      </c>
      <c r="EE179" s="84" t="s">
        <v>1018</v>
      </c>
      <c r="EF179" s="87">
        <v>1</v>
      </c>
      <c r="EG179" s="97">
        <v>421.36</v>
      </c>
      <c r="EH179" s="97">
        <v>405.64</v>
      </c>
      <c r="EI179" s="97">
        <v>302.55</v>
      </c>
      <c r="EJ179" s="97"/>
      <c r="EK179" s="97">
        <v>323.74</v>
      </c>
      <c r="EL179" s="98">
        <v>267.98</v>
      </c>
      <c r="EM179" s="84" t="s">
        <v>1019</v>
      </c>
      <c r="EN179" s="97">
        <v>452.7</v>
      </c>
      <c r="EO179" s="97">
        <v>444.15</v>
      </c>
      <c r="EP179" s="97">
        <v>349.65</v>
      </c>
      <c r="EQ179" s="97"/>
      <c r="ER179" s="97"/>
      <c r="ES179" s="98">
        <v>395.93</v>
      </c>
      <c r="ET179" s="84" t="s">
        <v>1020</v>
      </c>
      <c r="EU179" s="87">
        <v>1</v>
      </c>
      <c r="EV179" s="97">
        <v>408.39</v>
      </c>
      <c r="EW179" s="97">
        <v>397.16</v>
      </c>
      <c r="EX179" s="97">
        <v>397.16</v>
      </c>
      <c r="EY179" s="97"/>
      <c r="EZ179" s="97"/>
      <c r="FA179" s="98">
        <v>263.05</v>
      </c>
      <c r="FB179" s="84" t="s">
        <v>1021</v>
      </c>
      <c r="FC179" s="97">
        <v>586.21</v>
      </c>
      <c r="FD179" s="97">
        <v>553.02</v>
      </c>
      <c r="FE179" s="97">
        <v>615.37</v>
      </c>
      <c r="FF179" s="97"/>
      <c r="FG179" s="97"/>
      <c r="FH179" s="98"/>
      <c r="FI179" s="84" t="s">
        <v>1022</v>
      </c>
      <c r="FJ179" s="97">
        <v>485.06</v>
      </c>
      <c r="FK179" s="97">
        <v>461.11</v>
      </c>
      <c r="FL179" s="97">
        <v>311.52</v>
      </c>
      <c r="FM179" s="97">
        <v>388.24</v>
      </c>
      <c r="FN179" s="97"/>
      <c r="FO179" s="98">
        <v>321.64</v>
      </c>
      <c r="FP179" s="84" t="s">
        <v>1023</v>
      </c>
      <c r="FQ179" s="87">
        <v>0.21870830872864899</v>
      </c>
      <c r="FR179" s="97">
        <v>423.32</v>
      </c>
      <c r="FS179" s="97">
        <v>438.22</v>
      </c>
      <c r="FT179" s="97">
        <v>423.33</v>
      </c>
      <c r="FU179" s="97">
        <v>284.23</v>
      </c>
      <c r="FV179" s="97">
        <v>239.38</v>
      </c>
      <c r="FW179" s="98">
        <v>264.64</v>
      </c>
      <c r="FX179" s="84" t="s">
        <v>1024</v>
      </c>
      <c r="FY179" s="97">
        <v>466.04</v>
      </c>
      <c r="FZ179" s="97">
        <v>468.7</v>
      </c>
      <c r="GA179" s="97">
        <v>428.62</v>
      </c>
      <c r="GB179" s="97">
        <v>483.2</v>
      </c>
      <c r="GC179" s="97"/>
      <c r="GD179" s="98">
        <v>352.89</v>
      </c>
      <c r="GE179" s="84" t="s">
        <v>1025</v>
      </c>
      <c r="GF179" s="87">
        <v>0.20505249343831999</v>
      </c>
      <c r="GG179" s="97">
        <v>421.28</v>
      </c>
      <c r="GH179" s="97">
        <v>428.15</v>
      </c>
      <c r="GI179" s="97">
        <v>302.55</v>
      </c>
      <c r="GJ179" s="97">
        <v>265.25</v>
      </c>
      <c r="GK179" s="97"/>
      <c r="GL179" s="98">
        <v>367.66</v>
      </c>
      <c r="GM179" s="84" t="s">
        <v>1026</v>
      </c>
      <c r="GN179" s="87">
        <v>9.6545598486164994E-2</v>
      </c>
      <c r="GO179" s="97">
        <v>455.48</v>
      </c>
      <c r="GP179" s="97">
        <v>619.23</v>
      </c>
      <c r="GQ179" s="97">
        <v>357.12</v>
      </c>
      <c r="GR179" s="97">
        <v>326.13</v>
      </c>
      <c r="GS179" s="97"/>
      <c r="GT179" s="98"/>
      <c r="GU179" s="84" t="s">
        <v>1027</v>
      </c>
      <c r="GV179" s="87">
        <v>1</v>
      </c>
      <c r="GW179" s="97">
        <v>375.08</v>
      </c>
      <c r="GX179" s="97">
        <v>360.93</v>
      </c>
      <c r="GY179" s="97">
        <v>423.66</v>
      </c>
      <c r="GZ179" s="97"/>
      <c r="HA179" s="97"/>
      <c r="HB179" s="98">
        <v>338.26</v>
      </c>
      <c r="HC179" s="84" t="s">
        <v>1028</v>
      </c>
      <c r="HD179" s="87">
        <v>1</v>
      </c>
      <c r="HE179" s="97">
        <v>438.02</v>
      </c>
      <c r="HF179" s="97">
        <v>438.18</v>
      </c>
      <c r="HG179" s="97"/>
      <c r="HH179" s="97">
        <v>295.89999999999998</v>
      </c>
      <c r="HI179" s="97">
        <v>289.26</v>
      </c>
      <c r="HJ179" s="98">
        <v>370.89</v>
      </c>
      <c r="HK179" s="104" t="s">
        <v>1029</v>
      </c>
      <c r="HL179" s="87">
        <v>1.10389897116616</v>
      </c>
      <c r="HM179" s="97">
        <v>401.45</v>
      </c>
      <c r="HN179" s="97">
        <v>446.49</v>
      </c>
      <c r="HO179" s="97">
        <v>337.27</v>
      </c>
      <c r="HP179" s="97"/>
      <c r="HQ179" s="97"/>
      <c r="HR179" s="98"/>
    </row>
    <row r="180" spans="1:226" x14ac:dyDescent="0.35">
      <c r="A180" s="100">
        <v>44116</v>
      </c>
      <c r="B180" s="101" t="s">
        <v>1000</v>
      </c>
      <c r="C180" s="102">
        <v>449.62125307326869</v>
      </c>
      <c r="D180" s="102">
        <v>438.92502579691694</v>
      </c>
      <c r="E180" s="102">
        <v>354.03501497533892</v>
      </c>
      <c r="F180" s="102">
        <v>326.45907946392151</v>
      </c>
      <c r="G180" s="102">
        <v>256.48123579711836</v>
      </c>
      <c r="H180" s="103">
        <v>309.23985253197611</v>
      </c>
      <c r="I180" s="101" t="s">
        <v>1001</v>
      </c>
      <c r="J180" s="102">
        <v>450.91521837350871</v>
      </c>
      <c r="K180" s="102">
        <v>431.34705142820837</v>
      </c>
      <c r="L180" s="102">
        <v>337.44646875487825</v>
      </c>
      <c r="M180" s="102">
        <v>322.03592195922892</v>
      </c>
      <c r="N180" s="102">
        <v>292.18498392282959</v>
      </c>
      <c r="O180" s="103">
        <v>349.62029590664753</v>
      </c>
      <c r="P180" s="84" t="s">
        <v>1002</v>
      </c>
      <c r="Q180" s="97">
        <v>398.23</v>
      </c>
      <c r="R180" s="97">
        <v>433.2</v>
      </c>
      <c r="S180" s="97">
        <v>342.33</v>
      </c>
      <c r="T180" s="97">
        <v>282</v>
      </c>
      <c r="U180" s="97"/>
      <c r="V180" s="98"/>
      <c r="W180" s="84" t="s">
        <v>1003</v>
      </c>
      <c r="X180" s="97">
        <v>466.62</v>
      </c>
      <c r="Y180" s="97">
        <v>433.64</v>
      </c>
      <c r="Z180" s="97">
        <v>338.29</v>
      </c>
      <c r="AA180" s="97">
        <v>237.31</v>
      </c>
      <c r="AB180" s="97"/>
      <c r="AC180" s="98">
        <v>417.36</v>
      </c>
      <c r="AD180" s="84" t="s">
        <v>1004</v>
      </c>
      <c r="AE180" s="87">
        <v>0.51129972389814904</v>
      </c>
      <c r="AF180" s="97">
        <v>383.83</v>
      </c>
      <c r="AG180" s="97">
        <v>388.56</v>
      </c>
      <c r="AH180" s="97">
        <v>305.58999999999997</v>
      </c>
      <c r="AI180" s="97"/>
      <c r="AJ180" s="97"/>
      <c r="AK180" s="98">
        <v>257.06</v>
      </c>
      <c r="AL180" s="88" t="s">
        <v>1005</v>
      </c>
      <c r="AM180" s="89">
        <v>1</v>
      </c>
      <c r="AN180" s="97">
        <v>464</v>
      </c>
      <c r="AO180" s="97">
        <v>506.91</v>
      </c>
      <c r="AP180" s="97">
        <v>447.61</v>
      </c>
      <c r="AQ180" s="97">
        <v>527.21</v>
      </c>
      <c r="AR180" s="97"/>
      <c r="AS180" s="98"/>
      <c r="AT180" s="84" t="s">
        <v>1006</v>
      </c>
      <c r="AU180" s="87">
        <v>3.67958199948486E-2</v>
      </c>
      <c r="AV180" s="97">
        <v>374.76</v>
      </c>
      <c r="AW180" s="97">
        <v>422.1</v>
      </c>
      <c r="AX180" s="97">
        <v>323.14999999999998</v>
      </c>
      <c r="AY180" s="97"/>
      <c r="AZ180" s="97"/>
      <c r="BA180" s="98">
        <v>290.73</v>
      </c>
      <c r="BB180" s="84" t="s">
        <v>1007</v>
      </c>
      <c r="BC180" s="97">
        <v>460.16</v>
      </c>
      <c r="BD180" s="97">
        <v>435.63</v>
      </c>
      <c r="BE180" s="97">
        <v>323.99</v>
      </c>
      <c r="BF180" s="97"/>
      <c r="BG180" s="97"/>
      <c r="BH180" s="98">
        <v>393.54</v>
      </c>
      <c r="BI180" s="84" t="s">
        <v>1008</v>
      </c>
      <c r="BJ180" s="87">
        <v>0.134354426978369</v>
      </c>
      <c r="BK180" s="97">
        <v>567.38</v>
      </c>
      <c r="BL180" s="97">
        <v>502.08</v>
      </c>
      <c r="BM180" s="97">
        <v>593.71</v>
      </c>
      <c r="BN180" s="97">
        <v>480.92</v>
      </c>
      <c r="BO180" s="97"/>
      <c r="BP180" s="98"/>
      <c r="BQ180" s="84" t="s">
        <v>1009</v>
      </c>
      <c r="BR180" s="87">
        <v>1</v>
      </c>
      <c r="BS180" s="97">
        <v>461.17</v>
      </c>
      <c r="BT180" s="97">
        <v>418</v>
      </c>
      <c r="BU180" s="97">
        <v>489.5</v>
      </c>
      <c r="BV180" s="97"/>
      <c r="BW180" s="97"/>
      <c r="BX180" s="98">
        <v>312</v>
      </c>
      <c r="BY180" s="84" t="s">
        <v>1010</v>
      </c>
      <c r="BZ180" s="97">
        <v>487.97</v>
      </c>
      <c r="CA180" s="97">
        <v>472.13</v>
      </c>
      <c r="CB180" s="97">
        <v>329.65</v>
      </c>
      <c r="CC180" s="97">
        <v>283.58999999999997</v>
      </c>
      <c r="CD180" s="97"/>
      <c r="CE180" s="98">
        <v>514.74</v>
      </c>
      <c r="CF180" s="84" t="s">
        <v>1011</v>
      </c>
      <c r="CG180" s="97">
        <v>435.34</v>
      </c>
      <c r="CH180" s="97">
        <v>475.89</v>
      </c>
      <c r="CI180" s="97">
        <v>360.8</v>
      </c>
      <c r="CJ180" s="97"/>
      <c r="CK180" s="97"/>
      <c r="CL180" s="98"/>
      <c r="CM180" s="84" t="s">
        <v>1012</v>
      </c>
      <c r="CN180" s="97">
        <v>422.2</v>
      </c>
      <c r="CO180" s="97">
        <v>390.7</v>
      </c>
      <c r="CP180" s="97">
        <v>422.56</v>
      </c>
      <c r="CQ180" s="97">
        <v>319.23</v>
      </c>
      <c r="CR180" s="97"/>
      <c r="CS180" s="98">
        <v>583.84</v>
      </c>
      <c r="CT180" s="84" t="s">
        <v>1013</v>
      </c>
      <c r="CU180" s="97">
        <v>438.45</v>
      </c>
      <c r="CV180" s="97">
        <v>494.82</v>
      </c>
      <c r="CW180" s="97"/>
      <c r="CX180" s="97">
        <v>330.04</v>
      </c>
      <c r="CY180" s="97"/>
      <c r="CZ180" s="98"/>
      <c r="DA180" s="84" t="s">
        <v>1014</v>
      </c>
      <c r="DB180" s="87">
        <v>0.132077714527228</v>
      </c>
      <c r="DC180" s="97">
        <v>456.57</v>
      </c>
      <c r="DD180" s="97">
        <v>486.36</v>
      </c>
      <c r="DE180" s="97">
        <v>314.27</v>
      </c>
      <c r="DF180" s="97">
        <v>377.87</v>
      </c>
      <c r="DG180" s="97"/>
      <c r="DH180" s="98">
        <v>452.52</v>
      </c>
      <c r="DI180" s="84" t="s">
        <v>1015</v>
      </c>
      <c r="DJ180" s="87">
        <v>2.80245495053667E-3</v>
      </c>
      <c r="DK180" s="97">
        <v>463.59</v>
      </c>
      <c r="DL180" s="97">
        <v>461.32</v>
      </c>
      <c r="DM180" s="97">
        <v>461.32</v>
      </c>
      <c r="DN180" s="97">
        <v>486.62</v>
      </c>
      <c r="DO180" s="97"/>
      <c r="DP180" s="98">
        <v>403.15</v>
      </c>
      <c r="DQ180" s="84" t="s">
        <v>1016</v>
      </c>
      <c r="DR180" s="97">
        <v>401.95</v>
      </c>
      <c r="DS180" s="97">
        <v>420.39</v>
      </c>
      <c r="DT180" s="97">
        <v>293.23</v>
      </c>
      <c r="DU180" s="97">
        <v>337.81</v>
      </c>
      <c r="DV180" s="97"/>
      <c r="DW180" s="98"/>
      <c r="DX180" s="84" t="s">
        <v>1017</v>
      </c>
      <c r="DY180" s="97">
        <v>409.82</v>
      </c>
      <c r="DZ180" s="97">
        <v>416.21</v>
      </c>
      <c r="EA180" s="97">
        <v>489.21</v>
      </c>
      <c r="EB180" s="97">
        <v>336.94</v>
      </c>
      <c r="EC180" s="97"/>
      <c r="ED180" s="98">
        <v>337.78</v>
      </c>
      <c r="EE180" s="84" t="s">
        <v>1018</v>
      </c>
      <c r="EF180" s="87">
        <v>1</v>
      </c>
      <c r="EG180" s="97">
        <v>425.6</v>
      </c>
      <c r="EH180" s="97">
        <v>410.38</v>
      </c>
      <c r="EI180" s="97">
        <v>302.99</v>
      </c>
      <c r="EJ180" s="97"/>
      <c r="EK180" s="97">
        <v>323.74</v>
      </c>
      <c r="EL180" s="98">
        <v>266.39999999999998</v>
      </c>
      <c r="EM180" s="84" t="s">
        <v>1019</v>
      </c>
      <c r="EN180" s="97">
        <v>467.23</v>
      </c>
      <c r="EO180" s="97">
        <v>444.15</v>
      </c>
      <c r="EP180" s="97">
        <v>331.23</v>
      </c>
      <c r="EQ180" s="97"/>
      <c r="ER180" s="97"/>
      <c r="ES180" s="98">
        <v>365.37</v>
      </c>
      <c r="ET180" s="84" t="s">
        <v>1020</v>
      </c>
      <c r="EU180" s="87">
        <v>1</v>
      </c>
      <c r="EV180" s="97">
        <v>404.95</v>
      </c>
      <c r="EW180" s="97">
        <v>397.85</v>
      </c>
      <c r="EX180" s="97">
        <v>397.85</v>
      </c>
      <c r="EY180" s="97"/>
      <c r="EZ180" s="97"/>
      <c r="FA180" s="98">
        <v>263.05</v>
      </c>
      <c r="FB180" s="84" t="s">
        <v>1021</v>
      </c>
      <c r="FC180" s="97">
        <v>586.21</v>
      </c>
      <c r="FD180" s="97">
        <v>553.02</v>
      </c>
      <c r="FE180" s="97">
        <v>615.37</v>
      </c>
      <c r="FF180" s="97"/>
      <c r="FG180" s="97"/>
      <c r="FH180" s="98"/>
      <c r="FI180" s="84" t="s">
        <v>1022</v>
      </c>
      <c r="FJ180" s="97">
        <v>492.5</v>
      </c>
      <c r="FK180" s="97">
        <v>462.76</v>
      </c>
      <c r="FL180" s="97">
        <v>309.04000000000002</v>
      </c>
      <c r="FM180" s="97">
        <v>392.24</v>
      </c>
      <c r="FN180" s="97"/>
      <c r="FO180" s="98">
        <v>310.89999999999998</v>
      </c>
      <c r="FP180" s="84" t="s">
        <v>1023</v>
      </c>
      <c r="FQ180" s="87">
        <v>0.22316447221602301</v>
      </c>
      <c r="FR180" s="97">
        <v>431.08</v>
      </c>
      <c r="FS180" s="97">
        <v>455.61</v>
      </c>
      <c r="FT180" s="97">
        <v>429.31</v>
      </c>
      <c r="FU180" s="97">
        <v>286.91000000000003</v>
      </c>
      <c r="FV180" s="97">
        <v>244.26</v>
      </c>
      <c r="FW180" s="98">
        <v>265.02999999999997</v>
      </c>
      <c r="FX180" s="84" t="s">
        <v>1024</v>
      </c>
      <c r="FY180" s="97">
        <v>463.6</v>
      </c>
      <c r="FZ180" s="97">
        <v>465.45</v>
      </c>
      <c r="GA180" s="97">
        <v>423.75</v>
      </c>
      <c r="GB180" s="97">
        <v>473.19</v>
      </c>
      <c r="GC180" s="97"/>
      <c r="GD180" s="98">
        <v>352.89</v>
      </c>
      <c r="GE180" s="84" t="s">
        <v>1025</v>
      </c>
      <c r="GF180" s="87">
        <v>0.20522502924456701</v>
      </c>
      <c r="GG180" s="97">
        <v>420.97</v>
      </c>
      <c r="GH180" s="97">
        <v>426.23</v>
      </c>
      <c r="GI180" s="97">
        <v>281.33</v>
      </c>
      <c r="GJ180" s="97">
        <v>369.17</v>
      </c>
      <c r="GK180" s="97"/>
      <c r="GL180" s="98">
        <v>368.04</v>
      </c>
      <c r="GM180" s="84" t="s">
        <v>1026</v>
      </c>
      <c r="GN180" s="87">
        <v>9.6215831352890802E-2</v>
      </c>
      <c r="GO180" s="97">
        <v>464.09</v>
      </c>
      <c r="GP180" s="97">
        <v>616.58000000000004</v>
      </c>
      <c r="GQ180" s="97">
        <v>357.98</v>
      </c>
      <c r="GR180" s="97">
        <v>328</v>
      </c>
      <c r="GS180" s="97"/>
      <c r="GT180" s="98"/>
      <c r="GU180" s="84" t="s">
        <v>1027</v>
      </c>
      <c r="GV180" s="87">
        <v>1</v>
      </c>
      <c r="GW180" s="97">
        <v>375.76</v>
      </c>
      <c r="GX180" s="97">
        <v>355.16</v>
      </c>
      <c r="GY180" s="97">
        <v>413.72</v>
      </c>
      <c r="GZ180" s="97"/>
      <c r="HA180" s="97"/>
      <c r="HB180" s="98">
        <v>353.69</v>
      </c>
      <c r="HC180" s="84" t="s">
        <v>1028</v>
      </c>
      <c r="HD180" s="87">
        <v>1</v>
      </c>
      <c r="HE180" s="97">
        <v>435.52</v>
      </c>
      <c r="HF180" s="97">
        <v>438.18</v>
      </c>
      <c r="HG180" s="97"/>
      <c r="HH180" s="97">
        <v>283.87</v>
      </c>
      <c r="HI180" s="97">
        <v>277.23</v>
      </c>
      <c r="HJ180" s="98">
        <v>370.89</v>
      </c>
      <c r="HK180" s="104" t="s">
        <v>1029</v>
      </c>
      <c r="HL180" s="87">
        <v>1.1037771253228501</v>
      </c>
      <c r="HM180" s="97">
        <v>401.47</v>
      </c>
      <c r="HN180" s="97">
        <v>446.24</v>
      </c>
      <c r="HO180" s="97">
        <v>334.78</v>
      </c>
      <c r="HP180" s="97"/>
      <c r="HQ180" s="97"/>
      <c r="HR180" s="98"/>
    </row>
    <row r="181" spans="1:226" x14ac:dyDescent="0.35">
      <c r="A181" s="100">
        <v>44109</v>
      </c>
      <c r="B181" s="101" t="s">
        <v>1000</v>
      </c>
      <c r="C181" s="102">
        <v>447.18903623485784</v>
      </c>
      <c r="D181" s="102">
        <v>436.1634194016321</v>
      </c>
      <c r="E181" s="102">
        <v>345.45344140220612</v>
      </c>
      <c r="F181" s="102">
        <v>321.06586623263917</v>
      </c>
      <c r="G181" s="102">
        <v>255.6505130607942</v>
      </c>
      <c r="H181" s="103">
        <v>307.09872157168343</v>
      </c>
      <c r="I181" s="101" t="s">
        <v>1001</v>
      </c>
      <c r="J181" s="102">
        <v>448.53799827154592</v>
      </c>
      <c r="K181" s="102">
        <v>427.89505505156308</v>
      </c>
      <c r="L181" s="102">
        <v>329.25268605306604</v>
      </c>
      <c r="M181" s="102">
        <v>318.12268962128195</v>
      </c>
      <c r="N181" s="102">
        <v>291.61508038585202</v>
      </c>
      <c r="O181" s="103">
        <v>348.10632247749788</v>
      </c>
      <c r="P181" s="84" t="s">
        <v>1002</v>
      </c>
      <c r="Q181" s="97">
        <v>399.06</v>
      </c>
      <c r="R181" s="97">
        <v>434.87</v>
      </c>
      <c r="S181" s="97">
        <v>334.29</v>
      </c>
      <c r="T181" s="97">
        <v>273</v>
      </c>
      <c r="U181" s="97"/>
      <c r="V181" s="98"/>
      <c r="W181" s="84" t="s">
        <v>1003</v>
      </c>
      <c r="X181" s="97">
        <v>471.58</v>
      </c>
      <c r="Y181" s="97">
        <v>415.87</v>
      </c>
      <c r="Z181" s="97">
        <v>315.81</v>
      </c>
      <c r="AA181" s="97">
        <v>237.31</v>
      </c>
      <c r="AB181" s="97"/>
      <c r="AC181" s="98">
        <v>387.6</v>
      </c>
      <c r="AD181" s="84" t="s">
        <v>1004</v>
      </c>
      <c r="AE181" s="87">
        <v>0.51129972389814904</v>
      </c>
      <c r="AF181" s="97">
        <v>381.52</v>
      </c>
      <c r="AG181" s="97">
        <v>387.27</v>
      </c>
      <c r="AH181" s="97">
        <v>290.33</v>
      </c>
      <c r="AI181" s="97"/>
      <c r="AJ181" s="97"/>
      <c r="AK181" s="98">
        <v>255.47</v>
      </c>
      <c r="AL181" s="88" t="s">
        <v>1005</v>
      </c>
      <c r="AM181" s="89">
        <v>1</v>
      </c>
      <c r="AN181" s="97">
        <v>465.04</v>
      </c>
      <c r="AO181" s="97">
        <v>507.72</v>
      </c>
      <c r="AP181" s="97">
        <v>446.39</v>
      </c>
      <c r="AQ181" s="97">
        <v>527.21</v>
      </c>
      <c r="AR181" s="97"/>
      <c r="AS181" s="98"/>
      <c r="AT181" s="84" t="s">
        <v>1006</v>
      </c>
      <c r="AU181" s="87">
        <v>3.6905816356657802E-2</v>
      </c>
      <c r="AV181" s="97">
        <v>371.21</v>
      </c>
      <c r="AW181" s="97">
        <v>422.11</v>
      </c>
      <c r="AX181" s="97">
        <v>321</v>
      </c>
      <c r="AY181" s="97"/>
      <c r="AZ181" s="97"/>
      <c r="BA181" s="98">
        <v>292.3</v>
      </c>
      <c r="BB181" s="84" t="s">
        <v>1007</v>
      </c>
      <c r="BC181" s="97">
        <v>456.71</v>
      </c>
      <c r="BD181" s="97">
        <v>429.6</v>
      </c>
      <c r="BE181" s="97">
        <v>317.10000000000002</v>
      </c>
      <c r="BF181" s="97"/>
      <c r="BG181" s="97"/>
      <c r="BH181" s="98">
        <v>390.96</v>
      </c>
      <c r="BI181" s="84" t="s">
        <v>1008</v>
      </c>
      <c r="BJ181" s="87">
        <v>0.13440860215053799</v>
      </c>
      <c r="BK181" s="97">
        <v>556.85</v>
      </c>
      <c r="BL181" s="97">
        <v>491.53</v>
      </c>
      <c r="BM181" s="97">
        <v>583.20000000000005</v>
      </c>
      <c r="BN181" s="97">
        <v>481.12</v>
      </c>
      <c r="BO181" s="97"/>
      <c r="BP181" s="98"/>
      <c r="BQ181" s="84" t="s">
        <v>1009</v>
      </c>
      <c r="BR181" s="87">
        <v>1</v>
      </c>
      <c r="BS181" s="97">
        <v>461.17</v>
      </c>
      <c r="BT181" s="97">
        <v>418</v>
      </c>
      <c r="BU181" s="97">
        <v>489.5</v>
      </c>
      <c r="BV181" s="97"/>
      <c r="BW181" s="97"/>
      <c r="BX181" s="98">
        <v>312</v>
      </c>
      <c r="BY181" s="84" t="s">
        <v>1010</v>
      </c>
      <c r="BZ181" s="97">
        <v>487.88</v>
      </c>
      <c r="CA181" s="97">
        <v>471.36</v>
      </c>
      <c r="CB181" s="97">
        <v>326.64999999999998</v>
      </c>
      <c r="CC181" s="97">
        <v>286.95</v>
      </c>
      <c r="CD181" s="97"/>
      <c r="CE181" s="98">
        <v>515.09</v>
      </c>
      <c r="CF181" s="84" t="s">
        <v>1011</v>
      </c>
      <c r="CG181" s="97">
        <v>428.89</v>
      </c>
      <c r="CH181" s="97">
        <v>467.02</v>
      </c>
      <c r="CI181" s="97">
        <v>346.89</v>
      </c>
      <c r="CJ181" s="97"/>
      <c r="CK181" s="97"/>
      <c r="CL181" s="98"/>
      <c r="CM181" s="84" t="s">
        <v>1012</v>
      </c>
      <c r="CN181" s="97">
        <v>417.62</v>
      </c>
      <c r="CO181" s="97">
        <v>387.78</v>
      </c>
      <c r="CP181" s="97">
        <v>415.14</v>
      </c>
      <c r="CQ181" s="97">
        <v>306.58</v>
      </c>
      <c r="CR181" s="97"/>
      <c r="CS181" s="98">
        <v>585.57000000000005</v>
      </c>
      <c r="CT181" s="84" t="s">
        <v>1013</v>
      </c>
      <c r="CU181" s="97">
        <v>439.38</v>
      </c>
      <c r="CV181" s="97">
        <v>496.67</v>
      </c>
      <c r="CW181" s="97"/>
      <c r="CX181" s="97">
        <v>315.89999999999998</v>
      </c>
      <c r="CY181" s="97"/>
      <c r="CZ181" s="98"/>
      <c r="DA181" s="84" t="s">
        <v>1014</v>
      </c>
      <c r="DB181" s="87">
        <v>0.13213530655391101</v>
      </c>
      <c r="DC181" s="97">
        <v>458.88</v>
      </c>
      <c r="DD181" s="97">
        <v>482.35</v>
      </c>
      <c r="DE181" s="97">
        <v>311.23</v>
      </c>
      <c r="DF181" s="97">
        <v>378.04</v>
      </c>
      <c r="DG181" s="97"/>
      <c r="DH181" s="98">
        <v>452.83</v>
      </c>
      <c r="DI181" s="84" t="s">
        <v>1015</v>
      </c>
      <c r="DJ181" s="87">
        <v>2.7919702934360801E-3</v>
      </c>
      <c r="DK181" s="97">
        <v>462.34</v>
      </c>
      <c r="DL181" s="97">
        <v>455.42</v>
      </c>
      <c r="DM181" s="97">
        <v>455.42</v>
      </c>
      <c r="DN181" s="97">
        <v>477.26</v>
      </c>
      <c r="DO181" s="97"/>
      <c r="DP181" s="98">
        <v>408.53</v>
      </c>
      <c r="DQ181" s="84" t="s">
        <v>1016</v>
      </c>
      <c r="DR181" s="97">
        <v>402.36</v>
      </c>
      <c r="DS181" s="97">
        <v>422.37</v>
      </c>
      <c r="DT181" s="97">
        <v>293.81</v>
      </c>
      <c r="DU181" s="97">
        <v>325.62</v>
      </c>
      <c r="DV181" s="97"/>
      <c r="DW181" s="98"/>
      <c r="DX181" s="84" t="s">
        <v>1017</v>
      </c>
      <c r="DY181" s="97">
        <v>409.5</v>
      </c>
      <c r="DZ181" s="97">
        <v>417.59</v>
      </c>
      <c r="EA181" s="97">
        <v>487.92</v>
      </c>
      <c r="EB181" s="97">
        <v>322.72000000000003</v>
      </c>
      <c r="EC181" s="97"/>
      <c r="ED181" s="98">
        <v>337.72</v>
      </c>
      <c r="EE181" s="84" t="s">
        <v>1018</v>
      </c>
      <c r="EF181" s="87">
        <v>1</v>
      </c>
      <c r="EG181" s="97">
        <v>421.78</v>
      </c>
      <c r="EH181" s="97">
        <v>410.5</v>
      </c>
      <c r="EI181" s="97">
        <v>292.27999999999997</v>
      </c>
      <c r="EJ181" s="97"/>
      <c r="EK181" s="97">
        <v>323.74</v>
      </c>
      <c r="EL181" s="98">
        <v>264.19</v>
      </c>
      <c r="EM181" s="84" t="s">
        <v>1019</v>
      </c>
      <c r="EN181" s="97">
        <v>467.23</v>
      </c>
      <c r="EO181" s="97">
        <v>430.47</v>
      </c>
      <c r="EP181" s="97">
        <v>339.12</v>
      </c>
      <c r="EQ181" s="97"/>
      <c r="ER181" s="97"/>
      <c r="ES181" s="98">
        <v>365.37</v>
      </c>
      <c r="ET181" s="84" t="s">
        <v>1020</v>
      </c>
      <c r="EU181" s="87">
        <v>1</v>
      </c>
      <c r="EV181" s="97">
        <v>406.33</v>
      </c>
      <c r="EW181" s="97">
        <v>402.26</v>
      </c>
      <c r="EX181" s="97">
        <v>402.26</v>
      </c>
      <c r="EY181" s="97"/>
      <c r="EZ181" s="97"/>
      <c r="FA181" s="98">
        <v>260.98</v>
      </c>
      <c r="FB181" s="84" t="s">
        <v>1021</v>
      </c>
      <c r="FC181" s="97">
        <v>586.21</v>
      </c>
      <c r="FD181" s="97">
        <v>553.02</v>
      </c>
      <c r="FE181" s="97">
        <v>615.37</v>
      </c>
      <c r="FF181" s="97"/>
      <c r="FG181" s="97"/>
      <c r="FH181" s="98"/>
      <c r="FI181" s="84" t="s">
        <v>1022</v>
      </c>
      <c r="FJ181" s="97">
        <v>485.88</v>
      </c>
      <c r="FK181" s="97">
        <v>451.19</v>
      </c>
      <c r="FL181" s="97">
        <v>290.86</v>
      </c>
      <c r="FM181" s="97">
        <v>357.24</v>
      </c>
      <c r="FN181" s="97"/>
      <c r="FO181" s="98">
        <v>305.11</v>
      </c>
      <c r="FP181" s="84" t="s">
        <v>1023</v>
      </c>
      <c r="FQ181" s="87">
        <v>0.22232103156958599</v>
      </c>
      <c r="FR181" s="97">
        <v>435.68</v>
      </c>
      <c r="FS181" s="97">
        <v>463.31</v>
      </c>
      <c r="FT181" s="97">
        <v>417.77</v>
      </c>
      <c r="FU181" s="97">
        <v>280.87</v>
      </c>
      <c r="FV181" s="97">
        <v>243.34</v>
      </c>
      <c r="FW181" s="98">
        <v>261.33999999999997</v>
      </c>
      <c r="FX181" s="84" t="s">
        <v>1024</v>
      </c>
      <c r="FY181" s="97">
        <v>457.1</v>
      </c>
      <c r="FZ181" s="97">
        <v>461.38</v>
      </c>
      <c r="GA181" s="97">
        <v>422.12</v>
      </c>
      <c r="GB181" s="97">
        <v>472.52</v>
      </c>
      <c r="GC181" s="97"/>
      <c r="GD181" s="98">
        <v>352.08</v>
      </c>
      <c r="GE181" s="84" t="s">
        <v>1025</v>
      </c>
      <c r="GF181" s="87">
        <v>0.205170291341814</v>
      </c>
      <c r="GG181" s="97">
        <v>404.12</v>
      </c>
      <c r="GH181" s="97">
        <v>417.72</v>
      </c>
      <c r="GI181" s="97">
        <v>296.66000000000003</v>
      </c>
      <c r="GJ181" s="97">
        <v>339.14</v>
      </c>
      <c r="GK181" s="97"/>
      <c r="GL181" s="98">
        <v>369.08</v>
      </c>
      <c r="GM181" s="84" t="s">
        <v>1026</v>
      </c>
      <c r="GN181" s="87">
        <v>9.5561183047446097E-2</v>
      </c>
      <c r="GO181" s="97">
        <v>456.19</v>
      </c>
      <c r="GP181" s="97">
        <v>601.83000000000004</v>
      </c>
      <c r="GQ181" s="97">
        <v>342.17</v>
      </c>
      <c r="GR181" s="97">
        <v>311.14999999999998</v>
      </c>
      <c r="GS181" s="97"/>
      <c r="GT181" s="98"/>
      <c r="GU181" s="84" t="s">
        <v>1027</v>
      </c>
      <c r="GV181" s="87">
        <v>1</v>
      </c>
      <c r="GW181" s="97">
        <v>375.67</v>
      </c>
      <c r="GX181" s="97">
        <v>355.18</v>
      </c>
      <c r="GY181" s="97">
        <v>389.09</v>
      </c>
      <c r="GZ181" s="97"/>
      <c r="HA181" s="97"/>
      <c r="HB181" s="98">
        <v>341.8</v>
      </c>
      <c r="HC181" s="84" t="s">
        <v>1028</v>
      </c>
      <c r="HD181" s="87">
        <v>1</v>
      </c>
      <c r="HE181" s="97">
        <v>426.35</v>
      </c>
      <c r="HF181" s="97">
        <v>437.35</v>
      </c>
      <c r="HG181" s="97"/>
      <c r="HH181" s="97">
        <v>283.02999999999997</v>
      </c>
      <c r="HI181" s="97">
        <v>276.39</v>
      </c>
      <c r="HJ181" s="98">
        <v>368.39</v>
      </c>
      <c r="HK181" s="104" t="s">
        <v>1029</v>
      </c>
      <c r="HL181" s="87">
        <v>1.10120030833609</v>
      </c>
      <c r="HM181" s="97">
        <v>401.22</v>
      </c>
      <c r="HN181" s="97">
        <v>445.74</v>
      </c>
      <c r="HO181" s="97">
        <v>321.86</v>
      </c>
      <c r="HP181" s="97"/>
      <c r="HQ181" s="97"/>
      <c r="HR181" s="98"/>
    </row>
    <row r="182" spans="1:226" x14ac:dyDescent="0.35">
      <c r="A182" s="100">
        <v>44102</v>
      </c>
      <c r="B182" s="101" t="s">
        <v>1000</v>
      </c>
      <c r="C182" s="102">
        <v>445.43384711712855</v>
      </c>
      <c r="D182" s="102">
        <v>435.49797889214341</v>
      </c>
      <c r="E182" s="102">
        <v>344.92279015016203</v>
      </c>
      <c r="F182" s="102">
        <v>318.57218310492993</v>
      </c>
      <c r="G182" s="102">
        <v>252.47855101323651</v>
      </c>
      <c r="H182" s="103">
        <v>305.85769190172505</v>
      </c>
      <c r="I182" s="101" t="s">
        <v>1001</v>
      </c>
      <c r="J182" s="102">
        <v>446.98087936602565</v>
      </c>
      <c r="K182" s="102">
        <v>428.17627392363761</v>
      </c>
      <c r="L182" s="102">
        <v>328.71483793598429</v>
      </c>
      <c r="M182" s="102">
        <v>315.31098114243468</v>
      </c>
      <c r="N182" s="102">
        <v>287.32723472668812</v>
      </c>
      <c r="O182" s="103">
        <v>347.44414500773507</v>
      </c>
      <c r="P182" s="84" t="s">
        <v>1002</v>
      </c>
      <c r="Q182" s="97">
        <v>396.56</v>
      </c>
      <c r="R182" s="97">
        <v>435.7</v>
      </c>
      <c r="S182" s="97">
        <v>332.56</v>
      </c>
      <c r="T182" s="97">
        <v>273</v>
      </c>
      <c r="U182" s="97"/>
      <c r="V182" s="98"/>
      <c r="W182" s="84" t="s">
        <v>1003</v>
      </c>
      <c r="X182" s="97">
        <v>487.94</v>
      </c>
      <c r="Y182" s="97">
        <v>427.69</v>
      </c>
      <c r="Z182" s="97">
        <v>322.18</v>
      </c>
      <c r="AA182" s="97">
        <v>237.79</v>
      </c>
      <c r="AB182" s="97"/>
      <c r="AC182" s="98">
        <v>380.99</v>
      </c>
      <c r="AD182" s="84" t="s">
        <v>1004</v>
      </c>
      <c r="AE182" s="87">
        <v>0.51129972389814904</v>
      </c>
      <c r="AF182" s="97">
        <v>381.09</v>
      </c>
      <c r="AG182" s="97">
        <v>386.89</v>
      </c>
      <c r="AH182" s="97">
        <v>291.95</v>
      </c>
      <c r="AI182" s="97"/>
      <c r="AJ182" s="97"/>
      <c r="AK182" s="98">
        <v>254.83</v>
      </c>
      <c r="AL182" s="88" t="s">
        <v>1005</v>
      </c>
      <c r="AM182" s="89">
        <v>1</v>
      </c>
      <c r="AN182" s="97">
        <v>467.82</v>
      </c>
      <c r="AO182" s="97">
        <v>511.23</v>
      </c>
      <c r="AP182" s="97">
        <v>447.12</v>
      </c>
      <c r="AQ182" s="97">
        <v>527.21</v>
      </c>
      <c r="AR182" s="97"/>
      <c r="AS182" s="98"/>
      <c r="AT182" s="84" t="s">
        <v>1006</v>
      </c>
      <c r="AU182" s="87">
        <v>3.6855489625179698E-2</v>
      </c>
      <c r="AV182" s="97">
        <v>367.87</v>
      </c>
      <c r="AW182" s="97">
        <v>419.19</v>
      </c>
      <c r="AX182" s="97">
        <v>321.57</v>
      </c>
      <c r="AY182" s="97"/>
      <c r="AZ182" s="97"/>
      <c r="BA182" s="98">
        <v>293.02999999999997</v>
      </c>
      <c r="BB182" s="84" t="s">
        <v>1007</v>
      </c>
      <c r="BC182" s="97">
        <v>452.4</v>
      </c>
      <c r="BD182" s="97">
        <v>426.15</v>
      </c>
      <c r="BE182" s="97">
        <v>314.51</v>
      </c>
      <c r="BF182" s="97"/>
      <c r="BG182" s="97"/>
      <c r="BH182" s="98">
        <v>391.82</v>
      </c>
      <c r="BI182" s="84" t="s">
        <v>1008</v>
      </c>
      <c r="BJ182" s="87">
        <v>0.13430209914180999</v>
      </c>
      <c r="BK182" s="97">
        <v>556.41</v>
      </c>
      <c r="BL182" s="97">
        <v>480.4</v>
      </c>
      <c r="BM182" s="97">
        <v>571.99</v>
      </c>
      <c r="BN182" s="97">
        <v>467.3</v>
      </c>
      <c r="BO182" s="97"/>
      <c r="BP182" s="98"/>
      <c r="BQ182" s="84" t="s">
        <v>1009</v>
      </c>
      <c r="BR182" s="87">
        <v>1</v>
      </c>
      <c r="BS182" s="97">
        <v>481.17</v>
      </c>
      <c r="BT182" s="97">
        <v>458.83</v>
      </c>
      <c r="BU182" s="97">
        <v>498.67</v>
      </c>
      <c r="BV182" s="97"/>
      <c r="BW182" s="97"/>
      <c r="BX182" s="98">
        <v>277.83</v>
      </c>
      <c r="BY182" s="84" t="s">
        <v>1010</v>
      </c>
      <c r="BZ182" s="97">
        <v>488.26</v>
      </c>
      <c r="CA182" s="97">
        <v>472.62</v>
      </c>
      <c r="CB182" s="97">
        <v>325.69</v>
      </c>
      <c r="CC182" s="97">
        <v>283.01</v>
      </c>
      <c r="CD182" s="97"/>
      <c r="CE182" s="98">
        <v>515.11</v>
      </c>
      <c r="CF182" s="84" t="s">
        <v>1011</v>
      </c>
      <c r="CG182" s="97">
        <v>418.6</v>
      </c>
      <c r="CH182" s="97">
        <v>475.04</v>
      </c>
      <c r="CI182" s="97">
        <v>350.55</v>
      </c>
      <c r="CJ182" s="97"/>
      <c r="CK182" s="97"/>
      <c r="CL182" s="98"/>
      <c r="CM182" s="84" t="s">
        <v>1012</v>
      </c>
      <c r="CN182" s="97">
        <v>415.83</v>
      </c>
      <c r="CO182" s="97">
        <v>386.45</v>
      </c>
      <c r="CP182" s="97">
        <v>415.63</v>
      </c>
      <c r="CQ182" s="97">
        <v>304.77</v>
      </c>
      <c r="CR182" s="97"/>
      <c r="CS182" s="98">
        <v>586.53</v>
      </c>
      <c r="CT182" s="84" t="s">
        <v>1013</v>
      </c>
      <c r="CU182" s="97">
        <v>438.44</v>
      </c>
      <c r="CV182" s="97">
        <v>496.66</v>
      </c>
      <c r="CW182" s="97"/>
      <c r="CX182" s="97">
        <v>313.86</v>
      </c>
      <c r="CY182" s="97"/>
      <c r="CZ182" s="98"/>
      <c r="DA182" s="84" t="s">
        <v>1014</v>
      </c>
      <c r="DB182" s="87">
        <v>0.13245033112582799</v>
      </c>
      <c r="DC182" s="97">
        <v>465.27</v>
      </c>
      <c r="DD182" s="97">
        <v>486.78</v>
      </c>
      <c r="DE182" s="97">
        <v>311.97000000000003</v>
      </c>
      <c r="DF182" s="97">
        <v>378.94</v>
      </c>
      <c r="DG182" s="97"/>
      <c r="DH182" s="98">
        <v>448.72</v>
      </c>
      <c r="DI182" s="84" t="s">
        <v>1015</v>
      </c>
      <c r="DJ182" s="87">
        <v>2.74634735801384E-3</v>
      </c>
      <c r="DK182" s="97">
        <v>454.52</v>
      </c>
      <c r="DL182" s="97">
        <v>443.97</v>
      </c>
      <c r="DM182" s="97">
        <v>443.97</v>
      </c>
      <c r="DN182" s="97">
        <v>454.64</v>
      </c>
      <c r="DO182" s="97"/>
      <c r="DP182" s="98">
        <v>402.27</v>
      </c>
      <c r="DQ182" s="84" t="s">
        <v>1016</v>
      </c>
      <c r="DR182" s="97">
        <v>409.05</v>
      </c>
      <c r="DS182" s="97">
        <v>430.72</v>
      </c>
      <c r="DT182" s="97">
        <v>287.89999999999998</v>
      </c>
      <c r="DU182" s="97">
        <v>324.52</v>
      </c>
      <c r="DV182" s="97"/>
      <c r="DW182" s="98"/>
      <c r="DX182" s="84" t="s">
        <v>1017</v>
      </c>
      <c r="DY182" s="97">
        <v>410.57</v>
      </c>
      <c r="DZ182" s="97">
        <v>419.44</v>
      </c>
      <c r="EA182" s="97">
        <v>485.46</v>
      </c>
      <c r="EB182" s="97">
        <v>322.17</v>
      </c>
      <c r="EC182" s="97"/>
      <c r="ED182" s="98">
        <v>338.18</v>
      </c>
      <c r="EE182" s="84" t="s">
        <v>1018</v>
      </c>
      <c r="EF182" s="87">
        <v>1</v>
      </c>
      <c r="EG182" s="97">
        <v>427.36</v>
      </c>
      <c r="EH182" s="97">
        <v>417.09</v>
      </c>
      <c r="EI182" s="97">
        <v>295.88</v>
      </c>
      <c r="EJ182" s="97"/>
      <c r="EK182" s="97">
        <v>323.74</v>
      </c>
      <c r="EL182" s="98">
        <v>264.18</v>
      </c>
      <c r="EM182" s="84" t="s">
        <v>1019</v>
      </c>
      <c r="EN182" s="97">
        <v>467.23</v>
      </c>
      <c r="EO182" s="97">
        <v>430.47</v>
      </c>
      <c r="EP182" s="97">
        <v>339.12</v>
      </c>
      <c r="EQ182" s="97"/>
      <c r="ER182" s="97"/>
      <c r="ES182" s="98">
        <v>352.41</v>
      </c>
      <c r="ET182" s="84" t="s">
        <v>1020</v>
      </c>
      <c r="EU182" s="87">
        <v>1</v>
      </c>
      <c r="EV182" s="97">
        <v>412.66</v>
      </c>
      <c r="EW182" s="97">
        <v>410.24</v>
      </c>
      <c r="EX182" s="97">
        <v>410.24</v>
      </c>
      <c r="EY182" s="97"/>
      <c r="EZ182" s="97"/>
      <c r="FA182" s="98">
        <v>260.98</v>
      </c>
      <c r="FB182" s="84" t="s">
        <v>1021</v>
      </c>
      <c r="FC182" s="97">
        <v>586.21</v>
      </c>
      <c r="FD182" s="97">
        <v>553.02</v>
      </c>
      <c r="FE182" s="97">
        <v>615.37</v>
      </c>
      <c r="FF182" s="97"/>
      <c r="FG182" s="97"/>
      <c r="FH182" s="98"/>
      <c r="FI182" s="84" t="s">
        <v>1022</v>
      </c>
      <c r="FJ182" s="97">
        <v>481.75</v>
      </c>
      <c r="FK182" s="97">
        <v>446.23</v>
      </c>
      <c r="FL182" s="97">
        <v>294.99</v>
      </c>
      <c r="FM182" s="97">
        <v>369.24</v>
      </c>
      <c r="FN182" s="97"/>
      <c r="FO182" s="98">
        <v>287.76</v>
      </c>
      <c r="FP182" s="84" t="s">
        <v>1023</v>
      </c>
      <c r="FQ182" s="87">
        <v>0.21977055953584501</v>
      </c>
      <c r="FR182" s="97">
        <v>433.37</v>
      </c>
      <c r="FS182" s="97">
        <v>460.56</v>
      </c>
      <c r="FT182" s="97">
        <v>426.56</v>
      </c>
      <c r="FU182" s="97">
        <v>277.64999999999998</v>
      </c>
      <c r="FV182" s="97">
        <v>240.55</v>
      </c>
      <c r="FW182" s="98">
        <v>259.24</v>
      </c>
      <c r="FX182" s="84" t="s">
        <v>1024</v>
      </c>
      <c r="FY182" s="97">
        <v>456.29</v>
      </c>
      <c r="FZ182" s="97">
        <v>461.38</v>
      </c>
      <c r="GA182" s="97">
        <v>422.12</v>
      </c>
      <c r="GB182" s="97">
        <v>467.98</v>
      </c>
      <c r="GC182" s="97"/>
      <c r="GD182" s="98">
        <v>352.08</v>
      </c>
      <c r="GE182" s="84" t="s">
        <v>1025</v>
      </c>
      <c r="GF182" s="87">
        <v>0.20515766366452601</v>
      </c>
      <c r="GG182" s="97">
        <v>400.02</v>
      </c>
      <c r="GH182" s="97">
        <v>407.68</v>
      </c>
      <c r="GI182" s="97">
        <v>267.01</v>
      </c>
      <c r="GJ182" s="97">
        <v>384.49</v>
      </c>
      <c r="GK182" s="97"/>
      <c r="GL182" s="98">
        <v>368.27</v>
      </c>
      <c r="GM182" s="84" t="s">
        <v>1026</v>
      </c>
      <c r="GN182" s="87">
        <v>9.4461709945873398E-2</v>
      </c>
      <c r="GO182" s="97">
        <v>454.64</v>
      </c>
      <c r="GP182" s="97">
        <v>598.99</v>
      </c>
      <c r="GQ182" s="97">
        <v>342.08</v>
      </c>
      <c r="GR182" s="97">
        <v>304.36</v>
      </c>
      <c r="GS182" s="97"/>
      <c r="GT182" s="98"/>
      <c r="GU182" s="84" t="s">
        <v>1027</v>
      </c>
      <c r="GV182" s="87">
        <v>1</v>
      </c>
      <c r="GW182" s="97">
        <v>376.94</v>
      </c>
      <c r="GX182" s="97">
        <v>357.43</v>
      </c>
      <c r="GY182" s="97">
        <v>395.94</v>
      </c>
      <c r="GZ182" s="97"/>
      <c r="HA182" s="97"/>
      <c r="HB182" s="98">
        <v>355.99</v>
      </c>
      <c r="HC182" s="84" t="s">
        <v>1028</v>
      </c>
      <c r="HD182" s="87">
        <v>1</v>
      </c>
      <c r="HE182" s="97">
        <v>410.52</v>
      </c>
      <c r="HF182" s="97">
        <v>437.35</v>
      </c>
      <c r="HG182" s="97"/>
      <c r="HH182" s="97">
        <v>276.70999999999998</v>
      </c>
      <c r="HI182" s="97">
        <v>270.07</v>
      </c>
      <c r="HJ182" s="98">
        <v>363.39</v>
      </c>
      <c r="HK182" s="104" t="s">
        <v>1029</v>
      </c>
      <c r="HL182" s="87">
        <v>1.1048747072081999</v>
      </c>
      <c r="HM182" s="97">
        <v>402.97</v>
      </c>
      <c r="HN182" s="97">
        <v>447.68</v>
      </c>
      <c r="HO182" s="97">
        <v>330.05</v>
      </c>
      <c r="HP182" s="97"/>
      <c r="HQ182" s="97"/>
      <c r="HR182" s="98"/>
    </row>
    <row r="183" spans="1:226" x14ac:dyDescent="0.35">
      <c r="A183" s="100">
        <v>44095</v>
      </c>
      <c r="B183" s="101" t="s">
        <v>1000</v>
      </c>
      <c r="C183" s="102">
        <v>447.72029186724745</v>
      </c>
      <c r="D183" s="102">
        <v>439.6386756198487</v>
      </c>
      <c r="E183" s="102">
        <v>345.89045227068726</v>
      </c>
      <c r="F183" s="102">
        <v>318.61395583386945</v>
      </c>
      <c r="G183" s="102">
        <v>253.25753777673654</v>
      </c>
      <c r="H183" s="103">
        <v>305.5497733466425</v>
      </c>
      <c r="I183" s="101" t="s">
        <v>1001</v>
      </c>
      <c r="J183" s="102">
        <v>448.16055241356702</v>
      </c>
      <c r="K183" s="102">
        <v>431.77295733695979</v>
      </c>
      <c r="L183" s="102">
        <v>329.63564563229716</v>
      </c>
      <c r="M183" s="102">
        <v>315.02175626049677</v>
      </c>
      <c r="N183" s="102">
        <v>279.95241157556273</v>
      </c>
      <c r="O183" s="103">
        <v>347.78657393661911</v>
      </c>
      <c r="P183" s="84" t="s">
        <v>1002</v>
      </c>
      <c r="Q183" s="97">
        <v>398.23</v>
      </c>
      <c r="R183" s="97">
        <v>440.7</v>
      </c>
      <c r="S183" s="97">
        <v>337.36</v>
      </c>
      <c r="T183" s="97">
        <v>258</v>
      </c>
      <c r="U183" s="97"/>
      <c r="V183" s="98"/>
      <c r="W183" s="84" t="s">
        <v>1003</v>
      </c>
      <c r="X183" s="97">
        <v>464.63</v>
      </c>
      <c r="Y183" s="97">
        <v>417.69</v>
      </c>
      <c r="Z183" s="97">
        <v>330.61</v>
      </c>
      <c r="AA183" s="97">
        <v>217.48</v>
      </c>
      <c r="AB183" s="97"/>
      <c r="AC183" s="98">
        <v>365.29</v>
      </c>
      <c r="AD183" s="84" t="s">
        <v>1004</v>
      </c>
      <c r="AE183" s="87">
        <v>0.51129972389814904</v>
      </c>
      <c r="AF183" s="97">
        <v>381.85</v>
      </c>
      <c r="AG183" s="97">
        <v>392.51</v>
      </c>
      <c r="AH183" s="97">
        <v>291.95</v>
      </c>
      <c r="AI183" s="97"/>
      <c r="AJ183" s="97"/>
      <c r="AK183" s="98">
        <v>255.64</v>
      </c>
      <c r="AL183" s="88" t="s">
        <v>1005</v>
      </c>
      <c r="AM183" s="89">
        <v>1</v>
      </c>
      <c r="AN183" s="97">
        <v>470.4</v>
      </c>
      <c r="AO183" s="97">
        <v>516.12</v>
      </c>
      <c r="AP183" s="97">
        <v>448.07</v>
      </c>
      <c r="AQ183" s="97">
        <v>527.21</v>
      </c>
      <c r="AR183" s="97"/>
      <c r="AS183" s="98"/>
      <c r="AT183" s="84" t="s">
        <v>1006</v>
      </c>
      <c r="AU183" s="87">
        <v>3.70644922164566E-2</v>
      </c>
      <c r="AV183" s="97">
        <v>370.51</v>
      </c>
      <c r="AW183" s="97">
        <v>423.5</v>
      </c>
      <c r="AX183" s="97">
        <v>321.04000000000002</v>
      </c>
      <c r="AY183" s="97"/>
      <c r="AZ183" s="97"/>
      <c r="BA183" s="98">
        <v>294.2</v>
      </c>
      <c r="BB183" s="84" t="s">
        <v>1007</v>
      </c>
      <c r="BC183" s="97">
        <v>456.71</v>
      </c>
      <c r="BD183" s="97">
        <v>434.77</v>
      </c>
      <c r="BE183" s="97">
        <v>313.64999999999998</v>
      </c>
      <c r="BF183" s="97"/>
      <c r="BG183" s="97"/>
      <c r="BH183" s="98">
        <v>395.27</v>
      </c>
      <c r="BI183" s="84" t="s">
        <v>1008</v>
      </c>
      <c r="BJ183" s="87">
        <v>0.13439415116654099</v>
      </c>
      <c r="BK183" s="97">
        <v>578.29999999999995</v>
      </c>
      <c r="BL183" s="97">
        <v>502.23</v>
      </c>
      <c r="BM183" s="97">
        <v>583.14</v>
      </c>
      <c r="BN183" s="97">
        <v>481.06</v>
      </c>
      <c r="BO183" s="97"/>
      <c r="BP183" s="98"/>
      <c r="BQ183" s="84" t="s">
        <v>1009</v>
      </c>
      <c r="BR183" s="87">
        <v>1</v>
      </c>
      <c r="BS183" s="97">
        <v>481.17</v>
      </c>
      <c r="BT183" s="97">
        <v>458.83</v>
      </c>
      <c r="BU183" s="97">
        <v>498.67</v>
      </c>
      <c r="BV183" s="97"/>
      <c r="BW183" s="97"/>
      <c r="BX183" s="98">
        <v>277.83</v>
      </c>
      <c r="BY183" s="84" t="s">
        <v>1010</v>
      </c>
      <c r="BZ183" s="97">
        <v>487.74</v>
      </c>
      <c r="CA183" s="97">
        <v>475.42</v>
      </c>
      <c r="CB183" s="97">
        <v>323.83999999999997</v>
      </c>
      <c r="CC183" s="97">
        <v>287.02</v>
      </c>
      <c r="CD183" s="97"/>
      <c r="CE183" s="98">
        <v>515.25</v>
      </c>
      <c r="CF183" s="84" t="s">
        <v>1011</v>
      </c>
      <c r="CG183" s="97">
        <v>411.34</v>
      </c>
      <c r="CH183" s="97">
        <v>479.88</v>
      </c>
      <c r="CI183" s="97">
        <v>351.2</v>
      </c>
      <c r="CJ183" s="97"/>
      <c r="CK183" s="97"/>
      <c r="CL183" s="98"/>
      <c r="CM183" s="84" t="s">
        <v>1012</v>
      </c>
      <c r="CN183" s="97">
        <v>413.74</v>
      </c>
      <c r="CO183" s="97">
        <v>386.83</v>
      </c>
      <c r="CP183" s="97">
        <v>416.36</v>
      </c>
      <c r="CQ183" s="97">
        <v>299.88</v>
      </c>
      <c r="CR183" s="97"/>
      <c r="CS183" s="98">
        <v>584.08000000000004</v>
      </c>
      <c r="CT183" s="84" t="s">
        <v>1013</v>
      </c>
      <c r="CU183" s="97">
        <v>438.37</v>
      </c>
      <c r="CV183" s="97">
        <v>498.24</v>
      </c>
      <c r="CW183" s="97"/>
      <c r="CX183" s="97">
        <v>314.76</v>
      </c>
      <c r="CY183" s="97"/>
      <c r="CZ183" s="98"/>
      <c r="DA183" s="84" t="s">
        <v>1014</v>
      </c>
      <c r="DB183" s="87">
        <v>0.13260313208598001</v>
      </c>
      <c r="DC183" s="97">
        <v>456.26</v>
      </c>
      <c r="DD183" s="97">
        <v>481.08</v>
      </c>
      <c r="DE183" s="97">
        <v>309.14999999999998</v>
      </c>
      <c r="DF183" s="97">
        <v>359.49</v>
      </c>
      <c r="DG183" s="97"/>
      <c r="DH183" s="98">
        <v>435.44</v>
      </c>
      <c r="DI183" s="84" t="s">
        <v>1015</v>
      </c>
      <c r="DJ183" s="87">
        <v>2.7542139473394301E-3</v>
      </c>
      <c r="DK183" s="97">
        <v>449.3</v>
      </c>
      <c r="DL183" s="97">
        <v>437.83</v>
      </c>
      <c r="DM183" s="97">
        <v>437.83</v>
      </c>
      <c r="DN183" s="97">
        <v>455.94</v>
      </c>
      <c r="DO183" s="97"/>
      <c r="DP183" s="98">
        <v>403.25</v>
      </c>
      <c r="DQ183" s="84" t="s">
        <v>1016</v>
      </c>
      <c r="DR183" s="97">
        <v>412.61</v>
      </c>
      <c r="DS183" s="97">
        <v>433.78</v>
      </c>
      <c r="DT183" s="97">
        <v>287.81</v>
      </c>
      <c r="DU183" s="97">
        <v>313.75</v>
      </c>
      <c r="DV183" s="97"/>
      <c r="DW183" s="98"/>
      <c r="DX183" s="84" t="s">
        <v>1017</v>
      </c>
      <c r="DY183" s="97">
        <v>409.88</v>
      </c>
      <c r="DZ183" s="97">
        <v>421.46</v>
      </c>
      <c r="EA183" s="97">
        <v>490.61</v>
      </c>
      <c r="EB183" s="97">
        <v>324.5</v>
      </c>
      <c r="EC183" s="97"/>
      <c r="ED183" s="98">
        <v>338.55</v>
      </c>
      <c r="EE183" s="84" t="s">
        <v>1018</v>
      </c>
      <c r="EF183" s="87">
        <v>1</v>
      </c>
      <c r="EG183" s="97">
        <v>429.41</v>
      </c>
      <c r="EH183" s="97">
        <v>420.74</v>
      </c>
      <c r="EI183" s="97">
        <v>298.42</v>
      </c>
      <c r="EJ183" s="97"/>
      <c r="EK183" s="97">
        <v>323.74</v>
      </c>
      <c r="EL183" s="98">
        <v>264.47000000000003</v>
      </c>
      <c r="EM183" s="84" t="s">
        <v>1019</v>
      </c>
      <c r="EN183" s="97">
        <v>478.34</v>
      </c>
      <c r="EO183" s="97">
        <v>430.47</v>
      </c>
      <c r="EP183" s="97">
        <v>327.72</v>
      </c>
      <c r="EQ183" s="97"/>
      <c r="ER183" s="97"/>
      <c r="ES183" s="98">
        <v>345</v>
      </c>
      <c r="ET183" s="84" t="s">
        <v>1020</v>
      </c>
      <c r="EU183" s="87">
        <v>1</v>
      </c>
      <c r="EV183" s="97">
        <v>418.18</v>
      </c>
      <c r="EW183" s="97">
        <v>413.96</v>
      </c>
      <c r="EX183" s="97">
        <v>413.96</v>
      </c>
      <c r="EY183" s="97"/>
      <c r="EZ183" s="97"/>
      <c r="FA183" s="98">
        <v>260.98</v>
      </c>
      <c r="FB183" s="84" t="s">
        <v>1021</v>
      </c>
      <c r="FC183" s="97">
        <v>586.21</v>
      </c>
      <c r="FD183" s="97">
        <v>553.02</v>
      </c>
      <c r="FE183" s="97">
        <v>615.37</v>
      </c>
      <c r="FF183" s="97"/>
      <c r="FG183" s="97"/>
      <c r="FH183" s="98"/>
      <c r="FI183" s="84" t="s">
        <v>1022</v>
      </c>
      <c r="FJ183" s="97">
        <v>487.54</v>
      </c>
      <c r="FK183" s="97">
        <v>448.71</v>
      </c>
      <c r="FL183" s="97">
        <v>299.12</v>
      </c>
      <c r="FM183" s="97">
        <v>373.24</v>
      </c>
      <c r="FN183" s="97"/>
      <c r="FO183" s="98">
        <v>286.93</v>
      </c>
      <c r="FP183" s="84" t="s">
        <v>1023</v>
      </c>
      <c r="FQ183" s="87">
        <v>0.223030086758704</v>
      </c>
      <c r="FR183" s="97">
        <v>439.76</v>
      </c>
      <c r="FS183" s="97">
        <v>467.41</v>
      </c>
      <c r="FT183" s="97">
        <v>426.58</v>
      </c>
      <c r="FU183" s="97">
        <v>277.36</v>
      </c>
      <c r="FV183" s="97">
        <v>244.12</v>
      </c>
      <c r="FW183" s="98">
        <v>258.02999999999997</v>
      </c>
      <c r="FX183" s="84" t="s">
        <v>1024</v>
      </c>
      <c r="FY183" s="97">
        <v>457.91</v>
      </c>
      <c r="FZ183" s="97">
        <v>471.95</v>
      </c>
      <c r="GA183" s="97">
        <v>422.93</v>
      </c>
      <c r="GB183" s="97">
        <v>457.91</v>
      </c>
      <c r="GC183" s="97"/>
      <c r="GD183" s="98">
        <v>352.89</v>
      </c>
      <c r="GE183" s="84" t="s">
        <v>1025</v>
      </c>
      <c r="GF183" s="87">
        <v>0.20576131687242799</v>
      </c>
      <c r="GG183" s="97">
        <v>400.05</v>
      </c>
      <c r="GH183" s="97">
        <v>407.61</v>
      </c>
      <c r="GI183" s="97">
        <v>283.39999999999998</v>
      </c>
      <c r="GJ183" s="97">
        <v>372.74</v>
      </c>
      <c r="GK183" s="97"/>
      <c r="GL183" s="98">
        <v>369.23</v>
      </c>
      <c r="GM183" s="84" t="s">
        <v>1026</v>
      </c>
      <c r="GN183" s="87">
        <v>9.6103022440055696E-2</v>
      </c>
      <c r="GO183" s="97">
        <v>464.39</v>
      </c>
      <c r="GP183" s="97">
        <v>613.92999999999995</v>
      </c>
      <c r="GQ183" s="97">
        <v>348.64</v>
      </c>
      <c r="GR183" s="97">
        <v>307.82</v>
      </c>
      <c r="GS183" s="97"/>
      <c r="GT183" s="98"/>
      <c r="GU183" s="84" t="s">
        <v>1027</v>
      </c>
      <c r="GV183" s="87">
        <v>1</v>
      </c>
      <c r="GW183" s="97">
        <v>385.07</v>
      </c>
      <c r="GX183" s="97">
        <v>378</v>
      </c>
      <c r="GY183" s="97">
        <v>416.13</v>
      </c>
      <c r="GZ183" s="97"/>
      <c r="HA183" s="97"/>
      <c r="HB183" s="98">
        <v>356.53</v>
      </c>
      <c r="HC183" s="84" t="s">
        <v>1028</v>
      </c>
      <c r="HD183" s="87">
        <v>1</v>
      </c>
      <c r="HE183" s="97">
        <v>410.52</v>
      </c>
      <c r="HF183" s="97">
        <v>438.18</v>
      </c>
      <c r="HG183" s="97"/>
      <c r="HH183" s="97">
        <v>265.83999999999997</v>
      </c>
      <c r="HI183" s="97">
        <v>259.2</v>
      </c>
      <c r="HJ183" s="98">
        <v>367.55</v>
      </c>
      <c r="HK183" s="104" t="s">
        <v>1029</v>
      </c>
      <c r="HL183" s="87">
        <v>1.09160771984979</v>
      </c>
      <c r="HM183" s="97">
        <v>398.13</v>
      </c>
      <c r="HN183" s="97">
        <v>442.31</v>
      </c>
      <c r="HO183" s="97">
        <v>326.08999999999997</v>
      </c>
      <c r="HP183" s="97"/>
      <c r="HQ183" s="97"/>
      <c r="HR183" s="98"/>
    </row>
    <row r="184" spans="1:226" x14ac:dyDescent="0.35">
      <c r="A184" s="100">
        <v>44088</v>
      </c>
      <c r="B184" s="101" t="s">
        <v>1000</v>
      </c>
      <c r="C184" s="102">
        <v>446.73795263233103</v>
      </c>
      <c r="D184" s="102">
        <v>444.83348615372694</v>
      </c>
      <c r="E184" s="102">
        <v>357.99862016803093</v>
      </c>
      <c r="F184" s="102">
        <v>317.60256811820301</v>
      </c>
      <c r="G184" s="102">
        <v>257.62555581586031</v>
      </c>
      <c r="H184" s="103">
        <v>307.99014595207888</v>
      </c>
      <c r="I184" s="101" t="s">
        <v>1001</v>
      </c>
      <c r="J184" s="102">
        <v>447.61601377148611</v>
      </c>
      <c r="K184" s="102">
        <v>437.39396762664666</v>
      </c>
      <c r="L184" s="102">
        <v>342.02070421937668</v>
      </c>
      <c r="M184" s="102">
        <v>316.48878420952451</v>
      </c>
      <c r="N184" s="102">
        <v>291.76434083601293</v>
      </c>
      <c r="O184" s="103">
        <v>348.11394639536508</v>
      </c>
      <c r="P184" s="84" t="s">
        <v>1002</v>
      </c>
      <c r="Q184" s="97">
        <v>399.06</v>
      </c>
      <c r="R184" s="97">
        <v>444.04</v>
      </c>
      <c r="S184" s="97">
        <v>341.78</v>
      </c>
      <c r="T184" s="97">
        <v>265</v>
      </c>
      <c r="U184" s="97"/>
      <c r="V184" s="98"/>
      <c r="W184" s="84" t="s">
        <v>1003</v>
      </c>
      <c r="X184" s="97">
        <v>493.89</v>
      </c>
      <c r="Y184" s="97">
        <v>450.01</v>
      </c>
      <c r="Z184" s="97">
        <v>310.69</v>
      </c>
      <c r="AA184" s="97">
        <v>230.97</v>
      </c>
      <c r="AB184" s="97"/>
      <c r="AC184" s="98">
        <v>365.29</v>
      </c>
      <c r="AD184" s="84" t="s">
        <v>1004</v>
      </c>
      <c r="AE184" s="87">
        <v>0.51129972389814904</v>
      </c>
      <c r="AF184" s="97">
        <v>383.43</v>
      </c>
      <c r="AG184" s="97">
        <v>402.22</v>
      </c>
      <c r="AH184" s="97">
        <v>294.51</v>
      </c>
      <c r="AI184" s="97"/>
      <c r="AJ184" s="97"/>
      <c r="AK184" s="98">
        <v>256.49</v>
      </c>
      <c r="AL184" s="88" t="s">
        <v>1005</v>
      </c>
      <c r="AM184" s="89">
        <v>1</v>
      </c>
      <c r="AN184" s="97">
        <v>471.99</v>
      </c>
      <c r="AO184" s="97">
        <v>517.54</v>
      </c>
      <c r="AP184" s="97">
        <v>445.11</v>
      </c>
      <c r="AQ184" s="97">
        <v>527.21</v>
      </c>
      <c r="AR184" s="97"/>
      <c r="AS184" s="98"/>
      <c r="AT184" s="84" t="s">
        <v>1006</v>
      </c>
      <c r="AU184" s="87">
        <v>3.7509377344336098E-2</v>
      </c>
      <c r="AV184" s="97">
        <v>377.07</v>
      </c>
      <c r="AW184" s="97">
        <v>431.99</v>
      </c>
      <c r="AX184" s="97">
        <v>326.16000000000003</v>
      </c>
      <c r="AY184" s="97"/>
      <c r="AZ184" s="97"/>
      <c r="BA184" s="98">
        <v>298.75</v>
      </c>
      <c r="BB184" s="84" t="s">
        <v>1007</v>
      </c>
      <c r="BC184" s="97">
        <v>451.53</v>
      </c>
      <c r="BD184" s="97">
        <v>433.91</v>
      </c>
      <c r="BE184" s="97">
        <v>341.24</v>
      </c>
      <c r="BF184" s="97"/>
      <c r="BG184" s="97"/>
      <c r="BH184" s="98">
        <v>395.27</v>
      </c>
      <c r="BI184" s="84" t="s">
        <v>1008</v>
      </c>
      <c r="BJ184" s="87">
        <v>0.13441221538213399</v>
      </c>
      <c r="BK184" s="97">
        <v>556.87</v>
      </c>
      <c r="BL184" s="97">
        <v>480.79</v>
      </c>
      <c r="BM184" s="97">
        <v>561.71</v>
      </c>
      <c r="BN184" s="97">
        <v>467.69</v>
      </c>
      <c r="BO184" s="97"/>
      <c r="BP184" s="98"/>
      <c r="BQ184" s="84" t="s">
        <v>1009</v>
      </c>
      <c r="BR184" s="87">
        <v>1</v>
      </c>
      <c r="BS184" s="97">
        <v>481.17</v>
      </c>
      <c r="BT184" s="97">
        <v>458.83</v>
      </c>
      <c r="BU184" s="97">
        <v>498.67</v>
      </c>
      <c r="BV184" s="97"/>
      <c r="BW184" s="97"/>
      <c r="BX184" s="98">
        <v>277.83</v>
      </c>
      <c r="BY184" s="84" t="s">
        <v>1010</v>
      </c>
      <c r="BZ184" s="97">
        <v>487.95</v>
      </c>
      <c r="CA184" s="97">
        <v>480.6</v>
      </c>
      <c r="CB184" s="97">
        <v>332.36</v>
      </c>
      <c r="CC184" s="97">
        <v>293.52999999999997</v>
      </c>
      <c r="CD184" s="97"/>
      <c r="CE184" s="98">
        <v>514.91999999999996</v>
      </c>
      <c r="CF184" s="84" t="s">
        <v>1011</v>
      </c>
      <c r="CG184" s="97">
        <v>415.37</v>
      </c>
      <c r="CH184" s="97">
        <v>478.26</v>
      </c>
      <c r="CI184" s="97">
        <v>341.73</v>
      </c>
      <c r="CJ184" s="97"/>
      <c r="CK184" s="97"/>
      <c r="CL184" s="98"/>
      <c r="CM184" s="84" t="s">
        <v>1012</v>
      </c>
      <c r="CN184" s="97">
        <v>419.66</v>
      </c>
      <c r="CO184" s="97">
        <v>398.77</v>
      </c>
      <c r="CP184" s="97">
        <v>419.63</v>
      </c>
      <c r="CQ184" s="97">
        <v>289.95</v>
      </c>
      <c r="CR184" s="97"/>
      <c r="CS184" s="98">
        <v>584.72</v>
      </c>
      <c r="CT184" s="84" t="s">
        <v>1013</v>
      </c>
      <c r="CU184" s="97">
        <v>441.85</v>
      </c>
      <c r="CV184" s="97">
        <v>504.87</v>
      </c>
      <c r="CW184" s="97"/>
      <c r="CX184" s="97">
        <v>297.8</v>
      </c>
      <c r="CY184" s="97"/>
      <c r="CZ184" s="98"/>
      <c r="DA184" s="84" t="s">
        <v>1014</v>
      </c>
      <c r="DB184" s="87">
        <v>0.13268230548773999</v>
      </c>
      <c r="DC184" s="97">
        <v>462.8</v>
      </c>
      <c r="DD184" s="97">
        <v>498.78</v>
      </c>
      <c r="DE184" s="97">
        <v>325.26</v>
      </c>
      <c r="DF184" s="97">
        <v>384.65</v>
      </c>
      <c r="DG184" s="97"/>
      <c r="DH184" s="98">
        <v>435.7</v>
      </c>
      <c r="DI184" s="84" t="s">
        <v>1015</v>
      </c>
      <c r="DJ184" s="87">
        <v>2.7960296379141601E-3</v>
      </c>
      <c r="DK184" s="97">
        <v>461.47</v>
      </c>
      <c r="DL184" s="97">
        <v>457.56</v>
      </c>
      <c r="DM184" s="97">
        <v>457.56</v>
      </c>
      <c r="DN184" s="97">
        <v>462.86</v>
      </c>
      <c r="DO184" s="97"/>
      <c r="DP184" s="98">
        <v>410.19</v>
      </c>
      <c r="DQ184" s="84" t="s">
        <v>1016</v>
      </c>
      <c r="DR184" s="97">
        <v>414.43</v>
      </c>
      <c r="DS184" s="97">
        <v>439.48</v>
      </c>
      <c r="DT184" s="97">
        <v>299.08999999999997</v>
      </c>
      <c r="DU184" s="97">
        <v>310.22000000000003</v>
      </c>
      <c r="DV184" s="97"/>
      <c r="DW184" s="98"/>
      <c r="DX184" s="84" t="s">
        <v>1017</v>
      </c>
      <c r="DY184" s="97">
        <v>412.62</v>
      </c>
      <c r="DZ184" s="97">
        <v>427.09</v>
      </c>
      <c r="EA184" s="97">
        <v>487.07</v>
      </c>
      <c r="EB184" s="97">
        <v>312.61</v>
      </c>
      <c r="EC184" s="97"/>
      <c r="ED184" s="98">
        <v>339.08</v>
      </c>
      <c r="EE184" s="84" t="s">
        <v>1018</v>
      </c>
      <c r="EF184" s="87">
        <v>1</v>
      </c>
      <c r="EG184" s="97">
        <v>431.68</v>
      </c>
      <c r="EH184" s="97">
        <v>427.14</v>
      </c>
      <c r="EI184" s="97">
        <v>292.35000000000002</v>
      </c>
      <c r="EJ184" s="97"/>
      <c r="EK184" s="97">
        <v>323.74</v>
      </c>
      <c r="EL184" s="98">
        <v>263.85000000000002</v>
      </c>
      <c r="EM184" s="84" t="s">
        <v>1019</v>
      </c>
      <c r="EN184" s="97">
        <v>460.39</v>
      </c>
      <c r="EO184" s="97">
        <v>430.47</v>
      </c>
      <c r="EP184" s="97">
        <v>321.58</v>
      </c>
      <c r="EQ184" s="97"/>
      <c r="ER184" s="97"/>
      <c r="ES184" s="98">
        <v>345</v>
      </c>
      <c r="ET184" s="84" t="s">
        <v>1020</v>
      </c>
      <c r="EU184" s="87">
        <v>1</v>
      </c>
      <c r="EV184" s="97">
        <v>423.68</v>
      </c>
      <c r="EW184" s="97">
        <v>424.71</v>
      </c>
      <c r="EX184" s="97">
        <v>424.7</v>
      </c>
      <c r="EY184" s="97"/>
      <c r="EZ184" s="97"/>
      <c r="FA184" s="98">
        <v>260.98</v>
      </c>
      <c r="FB184" s="84" t="s">
        <v>1021</v>
      </c>
      <c r="FC184" s="97">
        <v>586.21</v>
      </c>
      <c r="FD184" s="97">
        <v>553.02</v>
      </c>
      <c r="FE184" s="97">
        <v>615.37</v>
      </c>
      <c r="FF184" s="97"/>
      <c r="FG184" s="97"/>
      <c r="FH184" s="98"/>
      <c r="FI184" s="84" t="s">
        <v>1022</v>
      </c>
      <c r="FJ184" s="97">
        <v>479.27</v>
      </c>
      <c r="FK184" s="97">
        <v>446.23</v>
      </c>
      <c r="FL184" s="97">
        <v>274.33</v>
      </c>
      <c r="FM184" s="97">
        <v>353.24</v>
      </c>
      <c r="FN184" s="97"/>
      <c r="FO184" s="98">
        <v>286.93</v>
      </c>
      <c r="FP184" s="84" t="s">
        <v>1023</v>
      </c>
      <c r="FQ184" s="87">
        <v>0.22469890346935101</v>
      </c>
      <c r="FR184" s="97">
        <v>442.34</v>
      </c>
      <c r="FS184" s="97">
        <v>472.09</v>
      </c>
      <c r="FT184" s="97">
        <v>418.12</v>
      </c>
      <c r="FU184" s="97">
        <v>272.13</v>
      </c>
      <c r="FV184" s="97">
        <v>245.94</v>
      </c>
      <c r="FW184" s="98">
        <v>263.54000000000002</v>
      </c>
      <c r="FX184" s="84" t="s">
        <v>1024</v>
      </c>
      <c r="FY184" s="97">
        <v>461.17</v>
      </c>
      <c r="FZ184" s="97">
        <v>479.27</v>
      </c>
      <c r="GA184" s="97">
        <v>436.75</v>
      </c>
      <c r="GB184" s="97">
        <v>483.91</v>
      </c>
      <c r="GC184" s="97"/>
      <c r="GD184" s="98">
        <v>353.7</v>
      </c>
      <c r="GE184" s="84" t="s">
        <v>1025</v>
      </c>
      <c r="GF184" s="87">
        <v>0.20584602717167499</v>
      </c>
      <c r="GG184" s="97">
        <v>401.8</v>
      </c>
      <c r="GH184" s="97">
        <v>412.67</v>
      </c>
      <c r="GI184" s="97">
        <v>283.52</v>
      </c>
      <c r="GJ184" s="97">
        <v>327.39</v>
      </c>
      <c r="GK184" s="97"/>
      <c r="GL184" s="98">
        <v>370.01</v>
      </c>
      <c r="GM184" s="84" t="s">
        <v>1026</v>
      </c>
      <c r="GN184" s="87">
        <v>9.5989556336270598E-2</v>
      </c>
      <c r="GO184" s="97">
        <v>443.87</v>
      </c>
      <c r="GP184" s="97">
        <v>600.08000000000004</v>
      </c>
      <c r="GQ184" s="97">
        <v>339.86</v>
      </c>
      <c r="GR184" s="97">
        <v>293.73</v>
      </c>
      <c r="GS184" s="97"/>
      <c r="GT184" s="98"/>
      <c r="GU184" s="84" t="s">
        <v>1027</v>
      </c>
      <c r="GV184" s="87">
        <v>1</v>
      </c>
      <c r="GW184" s="97">
        <v>385.38</v>
      </c>
      <c r="GX184" s="97">
        <v>379.71</v>
      </c>
      <c r="GY184" s="97">
        <v>416.23</v>
      </c>
      <c r="GZ184" s="97"/>
      <c r="HA184" s="97"/>
      <c r="HB184" s="98">
        <v>356.89</v>
      </c>
      <c r="HC184" s="84" t="s">
        <v>1028</v>
      </c>
      <c r="HD184" s="87">
        <v>1</v>
      </c>
      <c r="HE184" s="97">
        <v>412.18</v>
      </c>
      <c r="HF184" s="97">
        <v>441.52</v>
      </c>
      <c r="HG184" s="97"/>
      <c r="HH184" s="97">
        <v>283.25</v>
      </c>
      <c r="HI184" s="97">
        <v>276.61</v>
      </c>
      <c r="HJ184" s="98">
        <v>368.39</v>
      </c>
      <c r="HK184" s="104" t="s">
        <v>1029</v>
      </c>
      <c r="HL184" s="87">
        <v>1.08471634667534</v>
      </c>
      <c r="HM184" s="97">
        <v>395.78</v>
      </c>
      <c r="HN184" s="97">
        <v>439.64</v>
      </c>
      <c r="HO184" s="97">
        <v>318.41000000000003</v>
      </c>
      <c r="HP184" s="97"/>
      <c r="HQ184" s="97"/>
      <c r="HR184" s="98"/>
    </row>
    <row r="185" spans="1:226" x14ac:dyDescent="0.35">
      <c r="A185" s="100">
        <v>44081</v>
      </c>
      <c r="B185" s="101" t="s">
        <v>1000</v>
      </c>
      <c r="C185" s="102">
        <v>452.63511330425638</v>
      </c>
      <c r="D185" s="102">
        <v>455.75367423704751</v>
      </c>
      <c r="E185" s="102">
        <v>364.9502144894343</v>
      </c>
      <c r="F185" s="102">
        <v>325.5738756232339</v>
      </c>
      <c r="G185" s="102">
        <v>259.22418296825577</v>
      </c>
      <c r="H185" s="103">
        <v>308.95193813379763</v>
      </c>
      <c r="I185" s="101" t="s">
        <v>1001</v>
      </c>
      <c r="J185" s="102">
        <v>453.87407423478243</v>
      </c>
      <c r="K185" s="102">
        <v>448.81162072061682</v>
      </c>
      <c r="L185" s="102">
        <v>348.50041794647086</v>
      </c>
      <c r="M185" s="102">
        <v>323.9002958189115</v>
      </c>
      <c r="N185" s="102">
        <v>298.03327974276527</v>
      </c>
      <c r="O185" s="103">
        <v>348.56498437353491</v>
      </c>
      <c r="P185" s="84" t="s">
        <v>1002</v>
      </c>
      <c r="Q185" s="97">
        <v>402.4</v>
      </c>
      <c r="R185" s="97">
        <v>449.87</v>
      </c>
      <c r="S185" s="97">
        <v>355.69</v>
      </c>
      <c r="T185" s="97">
        <v>279</v>
      </c>
      <c r="U185" s="97"/>
      <c r="V185" s="98"/>
      <c r="W185" s="84" t="s">
        <v>1003</v>
      </c>
      <c r="X185" s="97">
        <v>513.89</v>
      </c>
      <c r="Y185" s="97">
        <v>478.44</v>
      </c>
      <c r="Z185" s="97">
        <v>323.42</v>
      </c>
      <c r="AA185" s="97">
        <v>248.27</v>
      </c>
      <c r="AB185" s="97"/>
      <c r="AC185" s="98">
        <v>369.42</v>
      </c>
      <c r="AD185" s="84" t="s">
        <v>1004</v>
      </c>
      <c r="AE185" s="87">
        <v>0.51129972389814904</v>
      </c>
      <c r="AF185" s="97">
        <v>383.86</v>
      </c>
      <c r="AG185" s="97">
        <v>408.02</v>
      </c>
      <c r="AH185" s="97">
        <v>324</v>
      </c>
      <c r="AI185" s="97"/>
      <c r="AJ185" s="97"/>
      <c r="AK185" s="98">
        <v>256.83</v>
      </c>
      <c r="AL185" s="88" t="s">
        <v>1005</v>
      </c>
      <c r="AM185" s="89">
        <v>1</v>
      </c>
      <c r="AN185" s="97">
        <v>460.45</v>
      </c>
      <c r="AO185" s="97">
        <v>510</v>
      </c>
      <c r="AP185" s="97">
        <v>445.37</v>
      </c>
      <c r="AQ185" s="97">
        <v>527.21</v>
      </c>
      <c r="AR185" s="97"/>
      <c r="AS185" s="98"/>
      <c r="AT185" s="84" t="s">
        <v>1006</v>
      </c>
      <c r="AU185" s="87">
        <v>3.7781471966147798E-2</v>
      </c>
      <c r="AV185" s="97">
        <v>381.21</v>
      </c>
      <c r="AW185" s="97">
        <v>441.28</v>
      </c>
      <c r="AX185" s="97">
        <v>335.68</v>
      </c>
      <c r="AY185" s="97"/>
      <c r="AZ185" s="97"/>
      <c r="BA185" s="98">
        <v>299.2</v>
      </c>
      <c r="BB185" s="84" t="s">
        <v>1007</v>
      </c>
      <c r="BC185" s="97">
        <v>457.57</v>
      </c>
      <c r="BD185" s="97">
        <v>449.43</v>
      </c>
      <c r="BE185" s="97">
        <v>341.24</v>
      </c>
      <c r="BF185" s="97"/>
      <c r="BG185" s="97"/>
      <c r="BH185" s="98">
        <v>396.13</v>
      </c>
      <c r="BI185" s="84" t="s">
        <v>1008</v>
      </c>
      <c r="BJ185" s="87">
        <v>0.134388732848638</v>
      </c>
      <c r="BK185" s="97">
        <v>556.77</v>
      </c>
      <c r="BL185" s="97">
        <v>502.21</v>
      </c>
      <c r="BM185" s="97">
        <v>572.36</v>
      </c>
      <c r="BN185" s="97">
        <v>467.61</v>
      </c>
      <c r="BO185" s="97"/>
      <c r="BP185" s="98"/>
      <c r="BQ185" s="84" t="s">
        <v>1009</v>
      </c>
      <c r="BR185" s="87">
        <v>1</v>
      </c>
      <c r="BS185" s="97">
        <v>481.17</v>
      </c>
      <c r="BT185" s="97">
        <v>458.83</v>
      </c>
      <c r="BU185" s="97">
        <v>498.67</v>
      </c>
      <c r="BV185" s="97"/>
      <c r="BW185" s="97"/>
      <c r="BX185" s="98">
        <v>277.83</v>
      </c>
      <c r="BY185" s="84" t="s">
        <v>1010</v>
      </c>
      <c r="BZ185" s="97">
        <v>494.1</v>
      </c>
      <c r="CA185" s="97">
        <v>492.73</v>
      </c>
      <c r="CB185" s="97">
        <v>345.06</v>
      </c>
      <c r="CC185" s="97">
        <v>295.83</v>
      </c>
      <c r="CD185" s="97"/>
      <c r="CE185" s="98">
        <v>514.76</v>
      </c>
      <c r="CF185" s="84" t="s">
        <v>1011</v>
      </c>
      <c r="CG185" s="97">
        <v>424.24</v>
      </c>
      <c r="CH185" s="97">
        <v>491.97</v>
      </c>
      <c r="CI185" s="97">
        <v>363.2</v>
      </c>
      <c r="CJ185" s="97"/>
      <c r="CK185" s="97"/>
      <c r="CL185" s="98"/>
      <c r="CM185" s="84" t="s">
        <v>1012</v>
      </c>
      <c r="CN185" s="97">
        <v>419.05</v>
      </c>
      <c r="CO185" s="97">
        <v>406.73</v>
      </c>
      <c r="CP185" s="97">
        <v>432.28</v>
      </c>
      <c r="CQ185" s="97">
        <v>309.45999999999998</v>
      </c>
      <c r="CR185" s="97"/>
      <c r="CS185" s="98">
        <v>586.41</v>
      </c>
      <c r="CT185" s="84" t="s">
        <v>1013</v>
      </c>
      <c r="CU185" s="97">
        <v>445.66</v>
      </c>
      <c r="CV185" s="97">
        <v>512.58000000000004</v>
      </c>
      <c r="CW185" s="97"/>
      <c r="CX185" s="97">
        <v>315.85000000000002</v>
      </c>
      <c r="CY185" s="97"/>
      <c r="CZ185" s="98"/>
      <c r="DA185" s="84" t="s">
        <v>1014</v>
      </c>
      <c r="DB185" s="87">
        <v>0.13269639065817401</v>
      </c>
      <c r="DC185" s="97">
        <v>473.99</v>
      </c>
      <c r="DD185" s="97">
        <v>514.01</v>
      </c>
      <c r="DE185" s="97">
        <v>340.15</v>
      </c>
      <c r="DF185" s="97">
        <v>401.27</v>
      </c>
      <c r="DG185" s="97"/>
      <c r="DH185" s="98">
        <v>431.61</v>
      </c>
      <c r="DI185" s="84" t="s">
        <v>1015</v>
      </c>
      <c r="DJ185" s="87">
        <v>2.7783951989330999E-3</v>
      </c>
      <c r="DK185" s="97">
        <v>458.57</v>
      </c>
      <c r="DL185" s="97">
        <v>470.35</v>
      </c>
      <c r="DM185" s="97">
        <v>470.35</v>
      </c>
      <c r="DN185" s="97">
        <v>347.92</v>
      </c>
      <c r="DO185" s="97"/>
      <c r="DP185" s="98">
        <v>406.66</v>
      </c>
      <c r="DQ185" s="84" t="s">
        <v>1016</v>
      </c>
      <c r="DR185" s="97">
        <v>413.43</v>
      </c>
      <c r="DS185" s="97">
        <v>438.82</v>
      </c>
      <c r="DT185" s="97">
        <v>316.14</v>
      </c>
      <c r="DU185" s="97">
        <v>333.69</v>
      </c>
      <c r="DV185" s="97"/>
      <c r="DW185" s="98"/>
      <c r="DX185" s="84" t="s">
        <v>1017</v>
      </c>
      <c r="DY185" s="97">
        <v>417.9</v>
      </c>
      <c r="DZ185" s="97">
        <v>433.12</v>
      </c>
      <c r="EA185" s="97">
        <v>497.72</v>
      </c>
      <c r="EB185" s="97">
        <v>319.61</v>
      </c>
      <c r="EC185" s="97"/>
      <c r="ED185" s="98">
        <v>339.16</v>
      </c>
      <c r="EE185" s="84" t="s">
        <v>1018</v>
      </c>
      <c r="EF185" s="87">
        <v>1</v>
      </c>
      <c r="EG185" s="97">
        <v>435.72</v>
      </c>
      <c r="EH185" s="97">
        <v>432.79</v>
      </c>
      <c r="EI185" s="97">
        <v>309.22000000000003</v>
      </c>
      <c r="EJ185" s="97"/>
      <c r="EK185" s="97">
        <v>323.74</v>
      </c>
      <c r="EL185" s="98">
        <v>269.16000000000003</v>
      </c>
      <c r="EM185" s="84" t="s">
        <v>1019</v>
      </c>
      <c r="EN185" s="97">
        <v>473.21</v>
      </c>
      <c r="EO185" s="97">
        <v>462.09</v>
      </c>
      <c r="EP185" s="97">
        <v>363.68</v>
      </c>
      <c r="EQ185" s="97"/>
      <c r="ER185" s="97"/>
      <c r="ES185" s="98">
        <v>358.89</v>
      </c>
      <c r="ET185" s="84" t="s">
        <v>1020</v>
      </c>
      <c r="EU185" s="87">
        <v>1</v>
      </c>
      <c r="EV185" s="97">
        <v>426.44</v>
      </c>
      <c r="EW185" s="97">
        <v>432.28</v>
      </c>
      <c r="EX185" s="97">
        <v>432.28</v>
      </c>
      <c r="EY185" s="97"/>
      <c r="EZ185" s="97"/>
      <c r="FA185" s="98">
        <v>260.98</v>
      </c>
      <c r="FB185" s="84" t="s">
        <v>1021</v>
      </c>
      <c r="FC185" s="97">
        <v>586.21</v>
      </c>
      <c r="FD185" s="97">
        <v>553.02</v>
      </c>
      <c r="FE185" s="97">
        <v>615.37</v>
      </c>
      <c r="FF185" s="97"/>
      <c r="FG185" s="97"/>
      <c r="FH185" s="98"/>
      <c r="FI185" s="84" t="s">
        <v>1022</v>
      </c>
      <c r="FJ185" s="97">
        <v>490.84</v>
      </c>
      <c r="FK185" s="97">
        <v>466.07</v>
      </c>
      <c r="FL185" s="97">
        <v>285.07</v>
      </c>
      <c r="FM185" s="97">
        <v>370.24</v>
      </c>
      <c r="FN185" s="97"/>
      <c r="FO185" s="98">
        <v>282.8</v>
      </c>
      <c r="FP185" s="84" t="s">
        <v>1023</v>
      </c>
      <c r="FQ185" s="87">
        <v>0.22469890346935101</v>
      </c>
      <c r="FR185" s="97">
        <v>445.81</v>
      </c>
      <c r="FS185" s="97">
        <v>474.66</v>
      </c>
      <c r="FT185" s="97">
        <v>428.83</v>
      </c>
      <c r="FU185" s="97">
        <v>282.5</v>
      </c>
      <c r="FV185" s="97">
        <v>245.94</v>
      </c>
      <c r="FW185" s="98">
        <v>265.8</v>
      </c>
      <c r="FX185" s="84" t="s">
        <v>1024</v>
      </c>
      <c r="FY185" s="97">
        <v>470.92</v>
      </c>
      <c r="FZ185" s="97">
        <v>481.71</v>
      </c>
      <c r="GA185" s="97">
        <v>448.14</v>
      </c>
      <c r="GB185" s="97">
        <v>483.91</v>
      </c>
      <c r="GC185" s="97"/>
      <c r="GD185" s="98">
        <v>353.7</v>
      </c>
      <c r="GE185" s="84" t="s">
        <v>1025</v>
      </c>
      <c r="GF185" s="87">
        <v>0.20595201318092901</v>
      </c>
      <c r="GG185" s="97">
        <v>406.67</v>
      </c>
      <c r="GH185" s="97">
        <v>432</v>
      </c>
      <c r="GI185" s="97">
        <v>293.39999999999998</v>
      </c>
      <c r="GJ185" s="97">
        <v>370.03</v>
      </c>
      <c r="GK185" s="97"/>
      <c r="GL185" s="98">
        <v>368.25</v>
      </c>
      <c r="GM185" s="84" t="s">
        <v>1026</v>
      </c>
      <c r="GN185" s="87">
        <v>9.6441315459542903E-2</v>
      </c>
      <c r="GO185" s="97">
        <v>459.39</v>
      </c>
      <c r="GP185" s="97">
        <v>617.64</v>
      </c>
      <c r="GQ185" s="97">
        <v>351.95</v>
      </c>
      <c r="GR185" s="97">
        <v>303.20999999999998</v>
      </c>
      <c r="GS185" s="97"/>
      <c r="GT185" s="98"/>
      <c r="GU185" s="84" t="s">
        <v>1027</v>
      </c>
      <c r="GV185" s="87">
        <v>1</v>
      </c>
      <c r="GW185" s="97">
        <v>382.25</v>
      </c>
      <c r="GX185" s="97">
        <v>389.86</v>
      </c>
      <c r="GY185" s="97">
        <v>410.71</v>
      </c>
      <c r="GZ185" s="97"/>
      <c r="HA185" s="97"/>
      <c r="HB185" s="98">
        <v>358.9</v>
      </c>
      <c r="HC185" s="84" t="s">
        <v>1028</v>
      </c>
      <c r="HD185" s="87">
        <v>1</v>
      </c>
      <c r="HE185" s="97">
        <v>419.68</v>
      </c>
      <c r="HF185" s="97">
        <v>458.18</v>
      </c>
      <c r="HG185" s="97"/>
      <c r="HH185" s="97">
        <v>292.49</v>
      </c>
      <c r="HI185" s="97">
        <v>285.85000000000002</v>
      </c>
      <c r="HJ185" s="98">
        <v>371.72</v>
      </c>
      <c r="HK185" s="104" t="s">
        <v>1029</v>
      </c>
      <c r="HL185" s="87">
        <v>1.1131518895753301</v>
      </c>
      <c r="HM185" s="97">
        <v>406.57</v>
      </c>
      <c r="HN185" s="97">
        <v>451.55</v>
      </c>
      <c r="HO185" s="97">
        <v>345.13</v>
      </c>
      <c r="HP185" s="97"/>
      <c r="HQ185" s="97"/>
      <c r="HR185" s="98"/>
    </row>
    <row r="186" spans="1:226" x14ac:dyDescent="0.35">
      <c r="A186" s="100">
        <v>44074</v>
      </c>
      <c r="B186" s="101" t="s">
        <v>1000</v>
      </c>
      <c r="C186" s="102">
        <v>455.20088240333831</v>
      </c>
      <c r="D186" s="102">
        <v>461.80805345130466</v>
      </c>
      <c r="E186" s="102">
        <v>371.67774942634969</v>
      </c>
      <c r="F186" s="102">
        <v>325.78164714320786</v>
      </c>
      <c r="G186" s="102">
        <v>261.06709499824291</v>
      </c>
      <c r="H186" s="103">
        <v>308.77717362654937</v>
      </c>
      <c r="I186" s="101" t="s">
        <v>1001</v>
      </c>
      <c r="J186" s="102">
        <v>456.01037437319837</v>
      </c>
      <c r="K186" s="102">
        <v>454.46001525077122</v>
      </c>
      <c r="L186" s="102">
        <v>354.5906168895674</v>
      </c>
      <c r="M186" s="102">
        <v>323.14680669020782</v>
      </c>
      <c r="N186" s="102">
        <v>296.55424437299035</v>
      </c>
      <c r="O186" s="103">
        <v>350.03794463152798</v>
      </c>
      <c r="P186" s="84" t="s">
        <v>1002</v>
      </c>
      <c r="Q186" s="97">
        <v>405.73</v>
      </c>
      <c r="R186" s="97">
        <v>454.04</v>
      </c>
      <c r="S186" s="97">
        <v>360.13</v>
      </c>
      <c r="T186" s="97">
        <v>279</v>
      </c>
      <c r="U186" s="97"/>
      <c r="V186" s="98"/>
      <c r="W186" s="84" t="s">
        <v>1003</v>
      </c>
      <c r="X186" s="97">
        <v>491.16</v>
      </c>
      <c r="Y186" s="97">
        <v>466.62</v>
      </c>
      <c r="Z186" s="97">
        <v>344.08</v>
      </c>
      <c r="AA186" s="97">
        <v>248.27</v>
      </c>
      <c r="AB186" s="97"/>
      <c r="AC186" s="98">
        <v>369.42</v>
      </c>
      <c r="AD186" s="84" t="s">
        <v>1004</v>
      </c>
      <c r="AE186" s="87">
        <v>0.51129972389814904</v>
      </c>
      <c r="AF186" s="97">
        <v>381.9</v>
      </c>
      <c r="AG186" s="97">
        <v>410.49</v>
      </c>
      <c r="AH186" s="97">
        <v>324</v>
      </c>
      <c r="AI186" s="97"/>
      <c r="AJ186" s="97"/>
      <c r="AK186" s="98">
        <v>257.47000000000003</v>
      </c>
      <c r="AL186" s="88" t="s">
        <v>1005</v>
      </c>
      <c r="AM186" s="89">
        <v>1</v>
      </c>
      <c r="AN186" s="97">
        <v>460.65</v>
      </c>
      <c r="AO186" s="97">
        <v>510</v>
      </c>
      <c r="AP186" s="97">
        <v>445.37</v>
      </c>
      <c r="AQ186" s="97">
        <v>527.21</v>
      </c>
      <c r="AR186" s="97"/>
      <c r="AS186" s="98"/>
      <c r="AT186" s="84" t="s">
        <v>1006</v>
      </c>
      <c r="AU186" s="87">
        <v>3.8156288156288201E-2</v>
      </c>
      <c r="AV186" s="97">
        <v>386.06</v>
      </c>
      <c r="AW186" s="97">
        <v>447.45</v>
      </c>
      <c r="AX186" s="97">
        <v>347.3</v>
      </c>
      <c r="AY186" s="97"/>
      <c r="AZ186" s="97"/>
      <c r="BA186" s="98">
        <v>301.95</v>
      </c>
      <c r="BB186" s="84" t="s">
        <v>1007</v>
      </c>
      <c r="BC186" s="97">
        <v>463.6</v>
      </c>
      <c r="BD186" s="97">
        <v>458.05</v>
      </c>
      <c r="BE186" s="97">
        <v>343.82</v>
      </c>
      <c r="BF186" s="97"/>
      <c r="BG186" s="97"/>
      <c r="BH186" s="98">
        <v>396.13</v>
      </c>
      <c r="BI186" s="84" t="s">
        <v>1008</v>
      </c>
      <c r="BJ186" s="87">
        <v>0.13433818294173799</v>
      </c>
      <c r="BK186" s="97">
        <v>567.30999999999995</v>
      </c>
      <c r="BL186" s="97">
        <v>523.52</v>
      </c>
      <c r="BM186" s="97">
        <v>593.64</v>
      </c>
      <c r="BN186" s="97">
        <v>467.43</v>
      </c>
      <c r="BO186" s="97"/>
      <c r="BP186" s="98"/>
      <c r="BQ186" s="84" t="s">
        <v>1009</v>
      </c>
      <c r="BR186" s="87">
        <v>1</v>
      </c>
      <c r="BS186" s="97">
        <v>481.17</v>
      </c>
      <c r="BT186" s="97">
        <v>458.83</v>
      </c>
      <c r="BU186" s="97">
        <v>498.67</v>
      </c>
      <c r="BV186" s="97"/>
      <c r="BW186" s="97"/>
      <c r="BX186" s="98">
        <v>277.83</v>
      </c>
      <c r="BY186" s="84" t="s">
        <v>1010</v>
      </c>
      <c r="BZ186" s="97">
        <v>495.36</v>
      </c>
      <c r="CA186" s="97">
        <v>496.56</v>
      </c>
      <c r="CB186" s="97">
        <v>349.76</v>
      </c>
      <c r="CC186" s="97">
        <v>287.37</v>
      </c>
      <c r="CD186" s="97"/>
      <c r="CE186" s="98">
        <v>514.73</v>
      </c>
      <c r="CF186" s="84" t="s">
        <v>1011</v>
      </c>
      <c r="CG186" s="97">
        <v>424.24</v>
      </c>
      <c r="CH186" s="97">
        <v>499.23</v>
      </c>
      <c r="CI186" s="97">
        <v>379.03</v>
      </c>
      <c r="CJ186" s="97"/>
      <c r="CK186" s="97"/>
      <c r="CL186" s="98"/>
      <c r="CM186" s="84" t="s">
        <v>1012</v>
      </c>
      <c r="CN186" s="97">
        <v>419.45</v>
      </c>
      <c r="CO186" s="97">
        <v>414.13</v>
      </c>
      <c r="CP186" s="97">
        <v>439.18</v>
      </c>
      <c r="CQ186" s="97">
        <v>317.31</v>
      </c>
      <c r="CR186" s="97"/>
      <c r="CS186" s="98">
        <v>593.72</v>
      </c>
      <c r="CT186" s="84" t="s">
        <v>1013</v>
      </c>
      <c r="CU186" s="97">
        <v>446.31</v>
      </c>
      <c r="CV186" s="97">
        <v>514.73</v>
      </c>
      <c r="CW186" s="97"/>
      <c r="CX186" s="97">
        <v>325.08</v>
      </c>
      <c r="CY186" s="97"/>
      <c r="CZ186" s="98"/>
      <c r="DA186" s="84" t="s">
        <v>1014</v>
      </c>
      <c r="DB186" s="87">
        <v>0.132837407013815</v>
      </c>
      <c r="DC186" s="97">
        <v>466.31</v>
      </c>
      <c r="DD186" s="97">
        <v>516.9</v>
      </c>
      <c r="DE186" s="97">
        <v>339.45</v>
      </c>
      <c r="DF186" s="97">
        <v>401.7</v>
      </c>
      <c r="DG186" s="97"/>
      <c r="DH186" s="98">
        <v>428.03</v>
      </c>
      <c r="DI186" s="84" t="s">
        <v>1015</v>
      </c>
      <c r="DJ186" s="87">
        <v>2.8205562136853399E-3</v>
      </c>
      <c r="DK186" s="97">
        <v>477</v>
      </c>
      <c r="DL186" s="97">
        <v>487.6</v>
      </c>
      <c r="DM186" s="97">
        <v>487.6</v>
      </c>
      <c r="DN186" s="97">
        <v>362</v>
      </c>
      <c r="DO186" s="97"/>
      <c r="DP186" s="98">
        <v>420.39</v>
      </c>
      <c r="DQ186" s="84" t="s">
        <v>1016</v>
      </c>
      <c r="DR186" s="97">
        <v>401.97</v>
      </c>
      <c r="DS186" s="97">
        <v>430.38</v>
      </c>
      <c r="DT186" s="97">
        <v>318.83</v>
      </c>
      <c r="DU186" s="97">
        <v>336.09</v>
      </c>
      <c r="DV186" s="97"/>
      <c r="DW186" s="98"/>
      <c r="DX186" s="84" t="s">
        <v>1017</v>
      </c>
      <c r="DY186" s="97">
        <v>419.21</v>
      </c>
      <c r="DZ186" s="97">
        <v>436.03</v>
      </c>
      <c r="EA186" s="97">
        <v>507.41</v>
      </c>
      <c r="EB186" s="97">
        <v>331.39</v>
      </c>
      <c r="EC186" s="97"/>
      <c r="ED186" s="98">
        <v>340.1</v>
      </c>
      <c r="EE186" s="84" t="s">
        <v>1018</v>
      </c>
      <c r="EF186" s="87">
        <v>1</v>
      </c>
      <c r="EG186" s="97">
        <v>439.64</v>
      </c>
      <c r="EH186" s="97">
        <v>437.61</v>
      </c>
      <c r="EI186" s="97">
        <v>317.36</v>
      </c>
      <c r="EJ186" s="97"/>
      <c r="EK186" s="97">
        <v>323.74</v>
      </c>
      <c r="EL186" s="98">
        <v>269.92</v>
      </c>
      <c r="EM186" s="84" t="s">
        <v>1019</v>
      </c>
      <c r="EN186" s="97">
        <v>473.21</v>
      </c>
      <c r="EO186" s="97">
        <v>462.09</v>
      </c>
      <c r="EP186" s="97">
        <v>363.68</v>
      </c>
      <c r="EQ186" s="97"/>
      <c r="ER186" s="97"/>
      <c r="ES186" s="98">
        <v>358.89</v>
      </c>
      <c r="ET186" s="84" t="s">
        <v>1020</v>
      </c>
      <c r="EU186" s="87">
        <v>1</v>
      </c>
      <c r="EV186" s="97">
        <v>428.78</v>
      </c>
      <c r="EW186" s="97">
        <v>433.66</v>
      </c>
      <c r="EX186" s="97">
        <v>433.66</v>
      </c>
      <c r="EY186" s="97"/>
      <c r="EZ186" s="97"/>
      <c r="FA186" s="98">
        <v>260.98</v>
      </c>
      <c r="FB186" s="84" t="s">
        <v>1021</v>
      </c>
      <c r="FC186" s="97">
        <v>586.21</v>
      </c>
      <c r="FD186" s="97">
        <v>553.02</v>
      </c>
      <c r="FE186" s="97">
        <v>615.37</v>
      </c>
      <c r="FF186" s="97"/>
      <c r="FG186" s="97"/>
      <c r="FH186" s="98"/>
      <c r="FI186" s="84" t="s">
        <v>1022</v>
      </c>
      <c r="FJ186" s="97">
        <v>494.98</v>
      </c>
      <c r="FK186" s="97">
        <v>483.42</v>
      </c>
      <c r="FL186" s="97">
        <v>299.12</v>
      </c>
      <c r="FM186" s="97">
        <v>399.24</v>
      </c>
      <c r="FN186" s="97"/>
      <c r="FO186" s="98">
        <v>296.02</v>
      </c>
      <c r="FP186" s="84" t="s">
        <v>1023</v>
      </c>
      <c r="FQ186" s="87">
        <v>0.22742261945373099</v>
      </c>
      <c r="FR186" s="97">
        <v>446.9</v>
      </c>
      <c r="FS186" s="97">
        <v>478.56</v>
      </c>
      <c r="FT186" s="97">
        <v>442.58</v>
      </c>
      <c r="FU186" s="97">
        <v>281.52999999999997</v>
      </c>
      <c r="FV186" s="97">
        <v>248.92</v>
      </c>
      <c r="FW186" s="98">
        <v>263.22000000000003</v>
      </c>
      <c r="FX186" s="84" t="s">
        <v>1024</v>
      </c>
      <c r="FY186" s="97">
        <v>470.11</v>
      </c>
      <c r="FZ186" s="97">
        <v>495.53</v>
      </c>
      <c r="GA186" s="97">
        <v>450.57</v>
      </c>
      <c r="GB186" s="97">
        <v>480.75</v>
      </c>
      <c r="GC186" s="97"/>
      <c r="GD186" s="98">
        <v>356.95</v>
      </c>
      <c r="GE186" s="84" t="s">
        <v>1025</v>
      </c>
      <c r="GF186" s="87">
        <v>0.20662010826893701</v>
      </c>
      <c r="GG186" s="97">
        <v>407.55</v>
      </c>
      <c r="GH186" s="97">
        <v>438.3</v>
      </c>
      <c r="GI186" s="97">
        <v>325.64</v>
      </c>
      <c r="GJ186" s="97">
        <v>350.65</v>
      </c>
      <c r="GK186" s="97"/>
      <c r="GL186" s="98">
        <v>369.02</v>
      </c>
      <c r="GM186" s="84" t="s">
        <v>1026</v>
      </c>
      <c r="GN186" s="87">
        <v>9.7193064302931301E-2</v>
      </c>
      <c r="GO186" s="97">
        <v>461.1</v>
      </c>
      <c r="GP186" s="97">
        <v>631.32000000000005</v>
      </c>
      <c r="GQ186" s="97">
        <v>369.7</v>
      </c>
      <c r="GR186" s="97">
        <v>318.20999999999998</v>
      </c>
      <c r="GS186" s="97"/>
      <c r="GT186" s="98"/>
      <c r="GU186" s="84" t="s">
        <v>1027</v>
      </c>
      <c r="GV186" s="87">
        <v>1</v>
      </c>
      <c r="GW186" s="97">
        <v>383.95</v>
      </c>
      <c r="GX186" s="97">
        <v>394.61</v>
      </c>
      <c r="GY186" s="97">
        <v>422.74</v>
      </c>
      <c r="GZ186" s="97"/>
      <c r="HA186" s="97"/>
      <c r="HB186" s="98">
        <v>356.97</v>
      </c>
      <c r="HC186" s="84" t="s">
        <v>1028</v>
      </c>
      <c r="HD186" s="87">
        <v>1</v>
      </c>
      <c r="HE186" s="97">
        <v>419.68</v>
      </c>
      <c r="HF186" s="97">
        <v>466.52</v>
      </c>
      <c r="HG186" s="97"/>
      <c r="HH186" s="97">
        <v>290.31</v>
      </c>
      <c r="HI186" s="97">
        <v>283.67</v>
      </c>
      <c r="HJ186" s="98">
        <v>370.05</v>
      </c>
      <c r="HK186" s="104" t="s">
        <v>1029</v>
      </c>
      <c r="HL186" s="87">
        <v>1.1160091512750401</v>
      </c>
      <c r="HM186" s="97">
        <v>406.9</v>
      </c>
      <c r="HN186" s="97">
        <v>452.36</v>
      </c>
      <c r="HO186" s="97">
        <v>367.83</v>
      </c>
      <c r="HP186" s="97"/>
      <c r="HQ186" s="97"/>
      <c r="HR186" s="98"/>
    </row>
    <row r="187" spans="1:226" x14ac:dyDescent="0.35">
      <c r="A187" s="100">
        <v>44067</v>
      </c>
      <c r="B187" s="101" t="s">
        <v>1000</v>
      </c>
      <c r="C187" s="102">
        <v>451.18775779009837</v>
      </c>
      <c r="D187" s="102">
        <v>463.97870605795868</v>
      </c>
      <c r="E187" s="102">
        <v>375.75079586750002</v>
      </c>
      <c r="F187" s="102">
        <v>326.6472195405708</v>
      </c>
      <c r="G187" s="102">
        <v>260.50403186130956</v>
      </c>
      <c r="H187" s="103">
        <v>310.47314291497594</v>
      </c>
      <c r="I187" s="101" t="s">
        <v>1001</v>
      </c>
      <c r="J187" s="102">
        <v>451.43533254971084</v>
      </c>
      <c r="K187" s="102">
        <v>457.49140672179016</v>
      </c>
      <c r="L187" s="102">
        <v>358.65798703003509</v>
      </c>
      <c r="M187" s="102">
        <v>324.22458067394143</v>
      </c>
      <c r="N187" s="102">
        <v>294.57993569131833</v>
      </c>
      <c r="O187" s="103">
        <v>350.95952421320743</v>
      </c>
      <c r="P187" s="84" t="s">
        <v>1002</v>
      </c>
      <c r="Q187" s="97">
        <v>394.9</v>
      </c>
      <c r="R187" s="97">
        <v>448.2</v>
      </c>
      <c r="S187" s="97">
        <v>364.21</v>
      </c>
      <c r="T187" s="97">
        <v>279</v>
      </c>
      <c r="U187" s="97"/>
      <c r="V187" s="98"/>
      <c r="W187" s="84" t="s">
        <v>1003</v>
      </c>
      <c r="X187" s="97">
        <v>484.3</v>
      </c>
      <c r="Y187" s="97">
        <v>470.5</v>
      </c>
      <c r="Z187" s="97">
        <v>351.76</v>
      </c>
      <c r="AA187" s="97">
        <v>248.27</v>
      </c>
      <c r="AB187" s="97"/>
      <c r="AC187" s="98">
        <v>369.42</v>
      </c>
      <c r="AD187" s="84" t="s">
        <v>1004</v>
      </c>
      <c r="AE187" s="87">
        <v>0.51129972389814904</v>
      </c>
      <c r="AF187" s="97">
        <v>381.39</v>
      </c>
      <c r="AG187" s="97">
        <v>398.73</v>
      </c>
      <c r="AH187" s="97">
        <v>332.34</v>
      </c>
      <c r="AI187" s="97"/>
      <c r="AJ187" s="97"/>
      <c r="AK187" s="98">
        <v>257.68</v>
      </c>
      <c r="AL187" s="88" t="s">
        <v>1005</v>
      </c>
      <c r="AM187" s="89">
        <v>1</v>
      </c>
      <c r="AN187" s="97">
        <v>462.17</v>
      </c>
      <c r="AO187" s="97">
        <v>510.68</v>
      </c>
      <c r="AP187" s="97">
        <v>445.99</v>
      </c>
      <c r="AQ187" s="97">
        <v>525.65</v>
      </c>
      <c r="AR187" s="97"/>
      <c r="AS187" s="98"/>
      <c r="AT187" s="84" t="s">
        <v>1006</v>
      </c>
      <c r="AU187" s="87">
        <v>3.8327392587482301E-2</v>
      </c>
      <c r="AV187" s="97">
        <v>388.27</v>
      </c>
      <c r="AW187" s="97">
        <v>450.16</v>
      </c>
      <c r="AX187" s="97">
        <v>350.82</v>
      </c>
      <c r="AY187" s="97"/>
      <c r="AZ187" s="97"/>
      <c r="BA187" s="98">
        <v>304.60000000000002</v>
      </c>
      <c r="BB187" s="84" t="s">
        <v>1007</v>
      </c>
      <c r="BC187" s="97">
        <v>456.71</v>
      </c>
      <c r="BD187" s="97">
        <v>462.36</v>
      </c>
      <c r="BE187" s="97">
        <v>348.13</v>
      </c>
      <c r="BF187" s="97"/>
      <c r="BG187" s="97"/>
      <c r="BH187" s="98">
        <v>399.58</v>
      </c>
      <c r="BI187" s="84" t="s">
        <v>1008</v>
      </c>
      <c r="BJ187" s="87">
        <v>0.134345402028616</v>
      </c>
      <c r="BK187" s="97">
        <v>567.34</v>
      </c>
      <c r="BL187" s="97">
        <v>523.54</v>
      </c>
      <c r="BM187" s="97">
        <v>593.66999999999996</v>
      </c>
      <c r="BN187" s="97">
        <v>480.89</v>
      </c>
      <c r="BO187" s="97"/>
      <c r="BP187" s="98"/>
      <c r="BQ187" s="84" t="s">
        <v>1009</v>
      </c>
      <c r="BR187" s="87">
        <v>1</v>
      </c>
      <c r="BS187" s="97">
        <v>481.17</v>
      </c>
      <c r="BT187" s="97">
        <v>458.83</v>
      </c>
      <c r="BU187" s="97">
        <v>498.67</v>
      </c>
      <c r="BV187" s="97"/>
      <c r="BW187" s="97"/>
      <c r="BX187" s="98">
        <v>277.83</v>
      </c>
      <c r="BY187" s="84" t="s">
        <v>1010</v>
      </c>
      <c r="BZ187" s="97">
        <v>491.28</v>
      </c>
      <c r="CA187" s="97">
        <v>498.07</v>
      </c>
      <c r="CB187" s="97">
        <v>354.69</v>
      </c>
      <c r="CC187" s="97">
        <v>291.45999999999998</v>
      </c>
      <c r="CD187" s="97"/>
      <c r="CE187" s="98">
        <v>514.99</v>
      </c>
      <c r="CF187" s="84" t="s">
        <v>1011</v>
      </c>
      <c r="CG187" s="97">
        <v>421.02</v>
      </c>
      <c r="CH187" s="97">
        <v>502.46</v>
      </c>
      <c r="CI187" s="97">
        <v>381.31</v>
      </c>
      <c r="CJ187" s="97"/>
      <c r="CK187" s="97"/>
      <c r="CL187" s="98"/>
      <c r="CM187" s="84" t="s">
        <v>1012</v>
      </c>
      <c r="CN187" s="97">
        <v>421.64</v>
      </c>
      <c r="CO187" s="97">
        <v>421.06</v>
      </c>
      <c r="CP187" s="97">
        <v>442.32</v>
      </c>
      <c r="CQ187" s="97">
        <v>314.44</v>
      </c>
      <c r="CR187" s="97"/>
      <c r="CS187" s="98">
        <v>596.62</v>
      </c>
      <c r="CT187" s="84" t="s">
        <v>1013</v>
      </c>
      <c r="CU187" s="97">
        <v>444.83</v>
      </c>
      <c r="CV187" s="97">
        <v>514.69000000000005</v>
      </c>
      <c r="CW187" s="97"/>
      <c r="CX187" s="97">
        <v>323.08999999999997</v>
      </c>
      <c r="CY187" s="97"/>
      <c r="CZ187" s="98"/>
      <c r="DA187" s="84" t="s">
        <v>1014</v>
      </c>
      <c r="DB187" s="87">
        <v>0.13274923669188901</v>
      </c>
      <c r="DC187" s="97">
        <v>462.92</v>
      </c>
      <c r="DD187" s="97">
        <v>517.72</v>
      </c>
      <c r="DE187" s="97">
        <v>340.29</v>
      </c>
      <c r="DF187" s="97">
        <v>401.43</v>
      </c>
      <c r="DG187" s="97"/>
      <c r="DH187" s="98">
        <v>430.72</v>
      </c>
      <c r="DI187" s="84" t="s">
        <v>1015</v>
      </c>
      <c r="DJ187" s="87">
        <v>2.8503833765641498E-3</v>
      </c>
      <c r="DK187" s="97">
        <v>468.08</v>
      </c>
      <c r="DL187" s="97">
        <v>491.11</v>
      </c>
      <c r="DM187" s="97">
        <v>491.11</v>
      </c>
      <c r="DN187" s="97">
        <v>465.3</v>
      </c>
      <c r="DO187" s="97"/>
      <c r="DP187" s="98">
        <v>419.9</v>
      </c>
      <c r="DQ187" s="84" t="s">
        <v>1016</v>
      </c>
      <c r="DR187" s="97">
        <v>403.68</v>
      </c>
      <c r="DS187" s="97">
        <v>437.78</v>
      </c>
      <c r="DT187" s="97">
        <v>322.18</v>
      </c>
      <c r="DU187" s="97">
        <v>333.54</v>
      </c>
      <c r="DV187" s="97"/>
      <c r="DW187" s="98"/>
      <c r="DX187" s="84" t="s">
        <v>1017</v>
      </c>
      <c r="DY187" s="97">
        <v>418.88</v>
      </c>
      <c r="DZ187" s="97">
        <v>436.34</v>
      </c>
      <c r="EA187" s="97">
        <v>511.37</v>
      </c>
      <c r="EB187" s="97">
        <v>330.5</v>
      </c>
      <c r="EC187" s="97"/>
      <c r="ED187" s="98">
        <v>341.14</v>
      </c>
      <c r="EE187" s="84" t="s">
        <v>1018</v>
      </c>
      <c r="EF187" s="87">
        <v>1</v>
      </c>
      <c r="EG187" s="97">
        <v>431.3</v>
      </c>
      <c r="EH187" s="97">
        <v>433.59</v>
      </c>
      <c r="EI187" s="97">
        <v>318.69</v>
      </c>
      <c r="EJ187" s="97"/>
      <c r="EK187" s="97">
        <v>323.74</v>
      </c>
      <c r="EL187" s="98">
        <v>265.12</v>
      </c>
      <c r="EM187" s="84" t="s">
        <v>1019</v>
      </c>
      <c r="EN187" s="97">
        <v>462.1</v>
      </c>
      <c r="EO187" s="97">
        <v>474.06</v>
      </c>
      <c r="EP187" s="97">
        <v>363.68</v>
      </c>
      <c r="EQ187" s="97"/>
      <c r="ER187" s="97"/>
      <c r="ES187" s="98">
        <v>343.15</v>
      </c>
      <c r="ET187" s="84" t="s">
        <v>1020</v>
      </c>
      <c r="EU187" s="87">
        <v>1</v>
      </c>
      <c r="EV187" s="97">
        <v>419.55</v>
      </c>
      <c r="EW187" s="97">
        <v>430.9</v>
      </c>
      <c r="EX187" s="97">
        <v>430.9</v>
      </c>
      <c r="EY187" s="97"/>
      <c r="EZ187" s="97"/>
      <c r="FA187" s="98">
        <v>260.98</v>
      </c>
      <c r="FB187" s="84" t="s">
        <v>1021</v>
      </c>
      <c r="FC187" s="97">
        <v>586.21</v>
      </c>
      <c r="FD187" s="97">
        <v>553.02</v>
      </c>
      <c r="FE187" s="97">
        <v>615.37</v>
      </c>
      <c r="FF187" s="97"/>
      <c r="FG187" s="97"/>
      <c r="FH187" s="98"/>
      <c r="FI187" s="84" t="s">
        <v>1022</v>
      </c>
      <c r="FJ187" s="97">
        <v>488.36</v>
      </c>
      <c r="FK187" s="97">
        <v>485.9</v>
      </c>
      <c r="FL187" s="97">
        <v>296.64</v>
      </c>
      <c r="FM187" s="97">
        <v>397.24</v>
      </c>
      <c r="FN187" s="97"/>
      <c r="FO187" s="98">
        <v>296.85000000000002</v>
      </c>
      <c r="FP187" s="84" t="s">
        <v>1023</v>
      </c>
      <c r="FQ187" s="87">
        <v>0.22734506433865301</v>
      </c>
      <c r="FR187" s="97">
        <v>444.29</v>
      </c>
      <c r="FS187" s="97">
        <v>476.82</v>
      </c>
      <c r="FT187" s="97">
        <v>444.09</v>
      </c>
      <c r="FU187" s="97">
        <v>279.86</v>
      </c>
      <c r="FV187" s="97">
        <v>248.84</v>
      </c>
      <c r="FW187" s="98">
        <v>266.41000000000003</v>
      </c>
      <c r="FX187" s="84" t="s">
        <v>1024</v>
      </c>
      <c r="FY187" s="97">
        <v>466.04</v>
      </c>
      <c r="FZ187" s="97">
        <v>496.34</v>
      </c>
      <c r="GA187" s="97">
        <v>450.57</v>
      </c>
      <c r="GB187" s="97">
        <v>479.6</v>
      </c>
      <c r="GC187" s="97"/>
      <c r="GD187" s="98">
        <v>356.95</v>
      </c>
      <c r="GE187" s="84" t="s">
        <v>1025</v>
      </c>
      <c r="GF187" s="87">
        <v>0.206611570247934</v>
      </c>
      <c r="GG187" s="97">
        <v>403.26</v>
      </c>
      <c r="GH187" s="97">
        <v>440.75</v>
      </c>
      <c r="GI187" s="97">
        <v>330.23</v>
      </c>
      <c r="GJ187" s="97">
        <v>340.24</v>
      </c>
      <c r="GK187" s="97"/>
      <c r="GL187" s="98">
        <v>368.79</v>
      </c>
      <c r="GM187" s="84" t="s">
        <v>1026</v>
      </c>
      <c r="GN187" s="87">
        <v>9.6441315459542903E-2</v>
      </c>
      <c r="GO187" s="97">
        <v>459.39</v>
      </c>
      <c r="GP187" s="97">
        <v>627.66999999999996</v>
      </c>
      <c r="GQ187" s="97">
        <v>367.85</v>
      </c>
      <c r="GR187" s="97">
        <v>314.88</v>
      </c>
      <c r="GS187" s="97"/>
      <c r="GT187" s="98"/>
      <c r="GU187" s="84" t="s">
        <v>1027</v>
      </c>
      <c r="GV187" s="87">
        <v>1</v>
      </c>
      <c r="GW187" s="97">
        <v>368.4</v>
      </c>
      <c r="GX187" s="97">
        <v>399.28</v>
      </c>
      <c r="GY187" s="97">
        <v>421.64</v>
      </c>
      <c r="GZ187" s="97"/>
      <c r="HA187" s="97"/>
      <c r="HB187" s="98">
        <v>357.67</v>
      </c>
      <c r="HC187" s="84" t="s">
        <v>1028</v>
      </c>
      <c r="HD187" s="87">
        <v>1</v>
      </c>
      <c r="HE187" s="97">
        <v>420.52</v>
      </c>
      <c r="HF187" s="97">
        <v>466.52</v>
      </c>
      <c r="HG187" s="97"/>
      <c r="HH187" s="97">
        <v>287.39999999999998</v>
      </c>
      <c r="HI187" s="97">
        <v>280.76</v>
      </c>
      <c r="HJ187" s="98">
        <v>372.55</v>
      </c>
      <c r="HK187" s="104" t="s">
        <v>1029</v>
      </c>
      <c r="HL187" s="87">
        <v>1.1089548100914901</v>
      </c>
      <c r="HM187" s="97">
        <v>403.66</v>
      </c>
      <c r="HN187" s="97">
        <v>449.13</v>
      </c>
      <c r="HO187" s="97">
        <v>371.43</v>
      </c>
      <c r="HP187" s="97"/>
      <c r="HQ187" s="97"/>
      <c r="HR187" s="98"/>
    </row>
    <row r="188" spans="1:226" x14ac:dyDescent="0.35">
      <c r="A188" s="100">
        <v>44060</v>
      </c>
      <c r="B188" s="101" t="s">
        <v>1000</v>
      </c>
      <c r="C188" s="102">
        <v>449.92532068807469</v>
      </c>
      <c r="D188" s="102">
        <v>464.79313687869404</v>
      </c>
      <c r="E188" s="102">
        <v>377.49546321731299</v>
      </c>
      <c r="F188" s="102">
        <v>325.19533378225054</v>
      </c>
      <c r="G188" s="102">
        <v>260.13615087267192</v>
      </c>
      <c r="H188" s="103">
        <v>311.76176168472335</v>
      </c>
      <c r="I188" s="101" t="s">
        <v>1001</v>
      </c>
      <c r="J188" s="102">
        <v>450.0357842459922</v>
      </c>
      <c r="K188" s="102">
        <v>457.83795499085807</v>
      </c>
      <c r="L188" s="102">
        <v>360.2577703781987</v>
      </c>
      <c r="M188" s="102">
        <v>321.32898529387012</v>
      </c>
      <c r="N188" s="102">
        <v>292.81594855305474</v>
      </c>
      <c r="O188" s="103">
        <v>349.81662966449966</v>
      </c>
      <c r="P188" s="84" t="s">
        <v>1002</v>
      </c>
      <c r="Q188" s="97">
        <v>395.73</v>
      </c>
      <c r="R188" s="97">
        <v>451.54</v>
      </c>
      <c r="S188" s="97">
        <v>369.32</v>
      </c>
      <c r="T188" s="97">
        <v>273</v>
      </c>
      <c r="U188" s="97"/>
      <c r="V188" s="98"/>
      <c r="W188" s="84" t="s">
        <v>1003</v>
      </c>
      <c r="X188" s="97">
        <v>480.91</v>
      </c>
      <c r="Y188" s="97">
        <v>475.05</v>
      </c>
      <c r="Z188" s="97">
        <v>357.14</v>
      </c>
      <c r="AA188" s="97">
        <v>243.11</v>
      </c>
      <c r="AB188" s="97"/>
      <c r="AC188" s="98">
        <v>369.42</v>
      </c>
      <c r="AD188" s="84" t="s">
        <v>1004</v>
      </c>
      <c r="AE188" s="87">
        <v>0.51129972389814904</v>
      </c>
      <c r="AF188" s="97">
        <v>381.39</v>
      </c>
      <c r="AG188" s="97">
        <v>398.73</v>
      </c>
      <c r="AH188" s="97">
        <v>332.34</v>
      </c>
      <c r="AI188" s="97"/>
      <c r="AJ188" s="97"/>
      <c r="AK188" s="98">
        <v>257.68</v>
      </c>
      <c r="AL188" s="88" t="s">
        <v>1005</v>
      </c>
      <c r="AM188" s="89">
        <v>1</v>
      </c>
      <c r="AN188" s="97">
        <v>461.91</v>
      </c>
      <c r="AO188" s="97">
        <v>512.66999999999996</v>
      </c>
      <c r="AP188" s="97">
        <v>446.02</v>
      </c>
      <c r="AQ188" s="97">
        <v>462.17</v>
      </c>
      <c r="AR188" s="97"/>
      <c r="AS188" s="98"/>
      <c r="AT188" s="84" t="s">
        <v>1006</v>
      </c>
      <c r="AU188" s="87">
        <v>3.8255547054322901E-2</v>
      </c>
      <c r="AV188" s="97">
        <v>388.52</v>
      </c>
      <c r="AW188" s="97">
        <v>452.06</v>
      </c>
      <c r="AX188" s="97">
        <v>353.58</v>
      </c>
      <c r="AY188" s="97"/>
      <c r="AZ188" s="97"/>
      <c r="BA188" s="98">
        <v>308.20999999999998</v>
      </c>
      <c r="BB188" s="84" t="s">
        <v>1007</v>
      </c>
      <c r="BC188" s="97">
        <v>454.98</v>
      </c>
      <c r="BD188" s="97">
        <v>463.22</v>
      </c>
      <c r="BE188" s="97">
        <v>348.13</v>
      </c>
      <c r="BF188" s="97"/>
      <c r="BG188" s="97"/>
      <c r="BH188" s="98">
        <v>399.58</v>
      </c>
      <c r="BI188" s="84" t="s">
        <v>1008</v>
      </c>
      <c r="BJ188" s="87">
        <v>0.134282261313281</v>
      </c>
      <c r="BK188" s="97">
        <v>556.33000000000004</v>
      </c>
      <c r="BL188" s="97">
        <v>523.29999999999995</v>
      </c>
      <c r="BM188" s="97">
        <v>593.39</v>
      </c>
      <c r="BN188" s="97">
        <v>494.09</v>
      </c>
      <c r="BO188" s="97"/>
      <c r="BP188" s="98"/>
      <c r="BQ188" s="84" t="s">
        <v>1009</v>
      </c>
      <c r="BR188" s="87">
        <v>1</v>
      </c>
      <c r="BS188" s="97">
        <v>481.17</v>
      </c>
      <c r="BT188" s="97">
        <v>458.83</v>
      </c>
      <c r="BU188" s="97">
        <v>499.5</v>
      </c>
      <c r="BV188" s="97"/>
      <c r="BW188" s="97"/>
      <c r="BX188" s="98">
        <v>277.83</v>
      </c>
      <c r="BY188" s="84" t="s">
        <v>1010</v>
      </c>
      <c r="BZ188" s="97">
        <v>488.92</v>
      </c>
      <c r="CA188" s="97">
        <v>498.04</v>
      </c>
      <c r="CB188" s="97">
        <v>358.99</v>
      </c>
      <c r="CC188" s="97">
        <v>286.86</v>
      </c>
      <c r="CD188" s="97"/>
      <c r="CE188" s="98">
        <v>515.25</v>
      </c>
      <c r="CF188" s="84" t="s">
        <v>1011</v>
      </c>
      <c r="CG188" s="97">
        <v>413.76</v>
      </c>
      <c r="CH188" s="97">
        <v>495.2</v>
      </c>
      <c r="CI188" s="97">
        <v>384.76</v>
      </c>
      <c r="CJ188" s="97"/>
      <c r="CK188" s="97"/>
      <c r="CL188" s="98"/>
      <c r="CM188" s="84" t="s">
        <v>1012</v>
      </c>
      <c r="CN188" s="97">
        <v>418.37</v>
      </c>
      <c r="CO188" s="97">
        <v>421.49</v>
      </c>
      <c r="CP188" s="97">
        <v>445.21</v>
      </c>
      <c r="CQ188" s="97">
        <v>315.35000000000002</v>
      </c>
      <c r="CR188" s="97"/>
      <c r="CS188" s="98">
        <v>593.52</v>
      </c>
      <c r="CT188" s="84" t="s">
        <v>1013</v>
      </c>
      <c r="CU188" s="97">
        <v>444.05</v>
      </c>
      <c r="CV188" s="97">
        <v>515.42999999999995</v>
      </c>
      <c r="CW188" s="97"/>
      <c r="CX188" s="97">
        <v>324.42</v>
      </c>
      <c r="CY188" s="97"/>
      <c r="CZ188" s="98"/>
      <c r="DA188" s="84" t="s">
        <v>1014</v>
      </c>
      <c r="DB188" s="87">
        <v>0.132802124833997</v>
      </c>
      <c r="DC188" s="97">
        <v>452.48</v>
      </c>
      <c r="DD188" s="97">
        <v>521.12</v>
      </c>
      <c r="DE188" s="97">
        <v>341.49</v>
      </c>
      <c r="DF188" s="97">
        <v>401.59</v>
      </c>
      <c r="DG188" s="97"/>
      <c r="DH188" s="98">
        <v>434.4</v>
      </c>
      <c r="DI188" s="84" t="s">
        <v>1015</v>
      </c>
      <c r="DJ188" s="87">
        <v>2.8691934697156599E-3</v>
      </c>
      <c r="DK188" s="97">
        <v>469.77</v>
      </c>
      <c r="DL188" s="97">
        <v>495.51</v>
      </c>
      <c r="DM188" s="97">
        <v>495.51</v>
      </c>
      <c r="DN188" s="97">
        <v>468.37</v>
      </c>
      <c r="DO188" s="97"/>
      <c r="DP188" s="98">
        <v>427.33</v>
      </c>
      <c r="DQ188" s="84" t="s">
        <v>1016</v>
      </c>
      <c r="DR188" s="97">
        <v>409.94</v>
      </c>
      <c r="DS188" s="97">
        <v>432.34</v>
      </c>
      <c r="DT188" s="97">
        <v>321.12</v>
      </c>
      <c r="DU188" s="97">
        <v>328.63</v>
      </c>
      <c r="DV188" s="97"/>
      <c r="DW188" s="98"/>
      <c r="DX188" s="84" t="s">
        <v>1017</v>
      </c>
      <c r="DY188" s="97">
        <v>417.69</v>
      </c>
      <c r="DZ188" s="97">
        <v>435.51</v>
      </c>
      <c r="EA188" s="97">
        <v>514.59</v>
      </c>
      <c r="EB188" s="97">
        <v>332.39</v>
      </c>
      <c r="EC188" s="97"/>
      <c r="ED188" s="98">
        <v>339.84</v>
      </c>
      <c r="EE188" s="84" t="s">
        <v>1018</v>
      </c>
      <c r="EF188" s="87">
        <v>1</v>
      </c>
      <c r="EG188" s="97">
        <v>432.31</v>
      </c>
      <c r="EH188" s="97">
        <v>435.21</v>
      </c>
      <c r="EI188" s="97">
        <v>321.31</v>
      </c>
      <c r="EJ188" s="97"/>
      <c r="EK188" s="97">
        <v>323.74</v>
      </c>
      <c r="EL188" s="98">
        <v>265.45999999999998</v>
      </c>
      <c r="EM188" s="84" t="s">
        <v>1019</v>
      </c>
      <c r="EN188" s="97">
        <v>441.59</v>
      </c>
      <c r="EO188" s="97">
        <v>474.06</v>
      </c>
      <c r="EP188" s="97">
        <v>363.68</v>
      </c>
      <c r="EQ188" s="97"/>
      <c r="ER188" s="97"/>
      <c r="ES188" s="98">
        <v>343.15</v>
      </c>
      <c r="ET188" s="84" t="s">
        <v>1020</v>
      </c>
      <c r="EU188" s="87">
        <v>1</v>
      </c>
      <c r="EV188" s="97">
        <v>407.85</v>
      </c>
      <c r="EW188" s="97">
        <v>429.53</v>
      </c>
      <c r="EX188" s="97">
        <v>429.53</v>
      </c>
      <c r="EY188" s="97"/>
      <c r="EZ188" s="97"/>
      <c r="FA188" s="98">
        <v>260.98</v>
      </c>
      <c r="FB188" s="84" t="s">
        <v>1021</v>
      </c>
      <c r="FC188" s="97">
        <v>586.21</v>
      </c>
      <c r="FD188" s="97">
        <v>553.02</v>
      </c>
      <c r="FE188" s="97">
        <v>615.37</v>
      </c>
      <c r="FF188" s="97"/>
      <c r="FG188" s="97"/>
      <c r="FH188" s="98"/>
      <c r="FI188" s="84" t="s">
        <v>1022</v>
      </c>
      <c r="FJ188" s="97">
        <v>490.84</v>
      </c>
      <c r="FK188" s="97">
        <v>489.21</v>
      </c>
      <c r="FL188" s="97">
        <v>294.17</v>
      </c>
      <c r="FM188" s="97">
        <v>411.24</v>
      </c>
      <c r="FN188" s="97"/>
      <c r="FO188" s="98">
        <v>291.89</v>
      </c>
      <c r="FP188" s="84" t="s">
        <v>1023</v>
      </c>
      <c r="FQ188" s="87">
        <v>0.22744848291861899</v>
      </c>
      <c r="FR188" s="97">
        <v>442.26</v>
      </c>
      <c r="FS188" s="97">
        <v>475.97</v>
      </c>
      <c r="FT188" s="97">
        <v>447.5</v>
      </c>
      <c r="FU188" s="97">
        <v>279.01</v>
      </c>
      <c r="FV188" s="97">
        <v>248.95</v>
      </c>
      <c r="FW188" s="98">
        <v>270.75</v>
      </c>
      <c r="FX188" s="84" t="s">
        <v>1024</v>
      </c>
      <c r="FY188" s="97">
        <v>463.6</v>
      </c>
      <c r="FZ188" s="97">
        <v>492.28</v>
      </c>
      <c r="GA188" s="97">
        <v>451.39</v>
      </c>
      <c r="GB188" s="97">
        <v>475.43</v>
      </c>
      <c r="GC188" s="97"/>
      <c r="GD188" s="98">
        <v>356.95</v>
      </c>
      <c r="GE188" s="84" t="s">
        <v>1025</v>
      </c>
      <c r="GF188" s="87">
        <v>0.20685518068799999</v>
      </c>
      <c r="GG188" s="97">
        <v>417.74</v>
      </c>
      <c r="GH188" s="97">
        <v>454.53</v>
      </c>
      <c r="GI188" s="97">
        <v>301.22000000000003</v>
      </c>
      <c r="GJ188" s="97">
        <v>349.49</v>
      </c>
      <c r="GK188" s="97"/>
      <c r="GL188" s="98">
        <v>369.72</v>
      </c>
      <c r="GM188" s="84" t="s">
        <v>1026</v>
      </c>
      <c r="GN188" s="87">
        <v>9.6985684912906905E-2</v>
      </c>
      <c r="GO188" s="97">
        <v>460.97</v>
      </c>
      <c r="GP188" s="97">
        <v>639.13</v>
      </c>
      <c r="GQ188" s="97">
        <v>375.04</v>
      </c>
      <c r="GR188" s="97">
        <v>322.27999999999997</v>
      </c>
      <c r="GS188" s="97"/>
      <c r="GT188" s="98"/>
      <c r="GU188" s="84" t="s">
        <v>1027</v>
      </c>
      <c r="GV188" s="87">
        <v>1</v>
      </c>
      <c r="GW188" s="97">
        <v>369.14</v>
      </c>
      <c r="GX188" s="97">
        <v>400.61</v>
      </c>
      <c r="GY188" s="97">
        <v>426.87</v>
      </c>
      <c r="GZ188" s="97"/>
      <c r="HA188" s="97"/>
      <c r="HB188" s="98">
        <v>357.8</v>
      </c>
      <c r="HC188" s="84" t="s">
        <v>1028</v>
      </c>
      <c r="HD188" s="87">
        <v>1</v>
      </c>
      <c r="HE188" s="97">
        <v>420.52</v>
      </c>
      <c r="HF188" s="97">
        <v>466.52</v>
      </c>
      <c r="HG188" s="97"/>
      <c r="HH188" s="97">
        <v>284.8</v>
      </c>
      <c r="HI188" s="97">
        <v>278.16000000000003</v>
      </c>
      <c r="HJ188" s="98">
        <v>370.89</v>
      </c>
      <c r="HK188" s="104" t="s">
        <v>1029</v>
      </c>
      <c r="HL188" s="87">
        <v>1.1034482758620701</v>
      </c>
      <c r="HM188" s="97">
        <v>399.98</v>
      </c>
      <c r="HN188" s="97">
        <v>445.57</v>
      </c>
      <c r="HO188" s="97">
        <v>370.99</v>
      </c>
      <c r="HP188" s="97"/>
      <c r="HQ188" s="97"/>
      <c r="HR188" s="98"/>
    </row>
    <row r="189" spans="1:226" x14ac:dyDescent="0.35">
      <c r="A189" s="100">
        <v>44053</v>
      </c>
      <c r="B189" s="101" t="s">
        <v>1000</v>
      </c>
      <c r="C189" s="102">
        <v>445.67888469230797</v>
      </c>
      <c r="D189" s="102">
        <v>465.01842977475809</v>
      </c>
      <c r="E189" s="102">
        <v>378.09020212251801</v>
      </c>
      <c r="F189" s="102">
        <v>317.082873065294</v>
      </c>
      <c r="G189" s="102">
        <v>259.62838467845847</v>
      </c>
      <c r="H189" s="103">
        <v>309.22154107342828</v>
      </c>
      <c r="I189" s="101" t="s">
        <v>1001</v>
      </c>
      <c r="J189" s="102">
        <v>446.85636081310838</v>
      </c>
      <c r="K189" s="102">
        <v>458.65636807138117</v>
      </c>
      <c r="L189" s="102">
        <v>360.66339600792276</v>
      </c>
      <c r="M189" s="102">
        <v>312.37430445975014</v>
      </c>
      <c r="N189" s="102">
        <v>291.73041800643085</v>
      </c>
      <c r="O189" s="103">
        <v>349.80478241124172</v>
      </c>
      <c r="P189" s="84" t="s">
        <v>1002</v>
      </c>
      <c r="Q189" s="97">
        <v>392.4</v>
      </c>
      <c r="R189" s="97">
        <v>449.87</v>
      </c>
      <c r="S189" s="97">
        <v>369.93</v>
      </c>
      <c r="T189" s="97">
        <v>267</v>
      </c>
      <c r="U189" s="97"/>
      <c r="V189" s="98"/>
      <c r="W189" s="84" t="s">
        <v>1003</v>
      </c>
      <c r="X189" s="97">
        <v>476.78</v>
      </c>
      <c r="Y189" s="97">
        <v>485.31</v>
      </c>
      <c r="Z189" s="97">
        <v>356.56</v>
      </c>
      <c r="AA189" s="97">
        <v>243.11</v>
      </c>
      <c r="AB189" s="97"/>
      <c r="AC189" s="98">
        <v>375.21</v>
      </c>
      <c r="AD189" s="84" t="s">
        <v>1004</v>
      </c>
      <c r="AE189" s="87">
        <v>0.51129972389814904</v>
      </c>
      <c r="AF189" s="97">
        <v>380.24</v>
      </c>
      <c r="AG189" s="97">
        <v>398.73</v>
      </c>
      <c r="AH189" s="97">
        <v>332.34</v>
      </c>
      <c r="AI189" s="97"/>
      <c r="AJ189" s="97"/>
      <c r="AK189" s="98">
        <v>257.47000000000003</v>
      </c>
      <c r="AL189" s="88" t="s">
        <v>1005</v>
      </c>
      <c r="AM189" s="89">
        <v>1</v>
      </c>
      <c r="AN189" s="97">
        <v>462.64</v>
      </c>
      <c r="AO189" s="97">
        <v>514.58000000000004</v>
      </c>
      <c r="AP189" s="97">
        <v>446.76</v>
      </c>
      <c r="AQ189" s="97">
        <v>462.17</v>
      </c>
      <c r="AR189" s="97"/>
      <c r="AS189" s="98"/>
      <c r="AT189" s="84" t="s">
        <v>1006</v>
      </c>
      <c r="AU189" s="87">
        <v>3.8192720467478902E-2</v>
      </c>
      <c r="AV189" s="97">
        <v>388.01</v>
      </c>
      <c r="AW189" s="97">
        <v>453.22</v>
      </c>
      <c r="AX189" s="97">
        <v>358.9</v>
      </c>
      <c r="AY189" s="97"/>
      <c r="AZ189" s="97"/>
      <c r="BA189" s="98">
        <v>304.51</v>
      </c>
      <c r="BB189" s="84" t="s">
        <v>1007</v>
      </c>
      <c r="BC189" s="97">
        <v>451.53</v>
      </c>
      <c r="BD189" s="97">
        <v>464.94</v>
      </c>
      <c r="BE189" s="97">
        <v>348.13</v>
      </c>
      <c r="BF189" s="97"/>
      <c r="BG189" s="97"/>
      <c r="BH189" s="98">
        <v>396.99</v>
      </c>
      <c r="BI189" s="84" t="s">
        <v>1008</v>
      </c>
      <c r="BJ189" s="87">
        <v>0.134266034721197</v>
      </c>
      <c r="BK189" s="97">
        <v>541.23</v>
      </c>
      <c r="BL189" s="97">
        <v>535.04999999999995</v>
      </c>
      <c r="BM189" s="97">
        <v>614.48</v>
      </c>
      <c r="BN189" s="97">
        <v>465.16</v>
      </c>
      <c r="BO189" s="97"/>
      <c r="BP189" s="98"/>
      <c r="BQ189" s="84" t="s">
        <v>1009</v>
      </c>
      <c r="BR189" s="87">
        <v>1</v>
      </c>
      <c r="BS189" s="97">
        <v>481.17</v>
      </c>
      <c r="BT189" s="97">
        <v>458.83</v>
      </c>
      <c r="BU189" s="97">
        <v>499.5</v>
      </c>
      <c r="BV189" s="97"/>
      <c r="BW189" s="97"/>
      <c r="BX189" s="98">
        <v>277.83</v>
      </c>
      <c r="BY189" s="84" t="s">
        <v>1010</v>
      </c>
      <c r="BZ189" s="97">
        <v>485.33</v>
      </c>
      <c r="CA189" s="97">
        <v>496.9</v>
      </c>
      <c r="CB189" s="97">
        <v>356.21</v>
      </c>
      <c r="CC189" s="97">
        <v>268.41000000000003</v>
      </c>
      <c r="CD189" s="97"/>
      <c r="CE189" s="98">
        <v>515.44000000000005</v>
      </c>
      <c r="CF189" s="84" t="s">
        <v>1011</v>
      </c>
      <c r="CG189" s="97">
        <v>421.82</v>
      </c>
      <c r="CH189" s="97">
        <v>510.52</v>
      </c>
      <c r="CI189" s="97">
        <v>386.99</v>
      </c>
      <c r="CJ189" s="97"/>
      <c r="CK189" s="97"/>
      <c r="CL189" s="98"/>
      <c r="CM189" s="84" t="s">
        <v>1012</v>
      </c>
      <c r="CN189" s="97">
        <v>415.38</v>
      </c>
      <c r="CO189" s="97">
        <v>421.19</v>
      </c>
      <c r="CP189" s="97">
        <v>447.74</v>
      </c>
      <c r="CQ189" s="97">
        <v>312.51</v>
      </c>
      <c r="CR189" s="97"/>
      <c r="CS189" s="98">
        <v>597.22</v>
      </c>
      <c r="CT189" s="84" t="s">
        <v>1013</v>
      </c>
      <c r="CU189" s="97">
        <v>441.78</v>
      </c>
      <c r="CV189" s="97">
        <v>514.61</v>
      </c>
      <c r="CW189" s="97"/>
      <c r="CX189" s="97">
        <v>322.75</v>
      </c>
      <c r="CY189" s="97"/>
      <c r="CZ189" s="98"/>
      <c r="DA189" s="84" t="s">
        <v>1014</v>
      </c>
      <c r="DB189" s="87">
        <v>0.13363981397337901</v>
      </c>
      <c r="DC189" s="97">
        <v>449.03</v>
      </c>
      <c r="DD189" s="97">
        <v>525.47</v>
      </c>
      <c r="DE189" s="97">
        <v>344.71</v>
      </c>
      <c r="DF189" s="97">
        <v>404.13</v>
      </c>
      <c r="DG189" s="97"/>
      <c r="DH189" s="98">
        <v>441.52</v>
      </c>
      <c r="DI189" s="84" t="s">
        <v>1015</v>
      </c>
      <c r="DJ189" s="87">
        <v>2.89695529997972E-3</v>
      </c>
      <c r="DK189" s="97">
        <v>453.73</v>
      </c>
      <c r="DL189" s="97">
        <v>495.47</v>
      </c>
      <c r="DM189" s="97">
        <v>495.47</v>
      </c>
      <c r="DN189" s="97">
        <v>470.59</v>
      </c>
      <c r="DO189" s="97"/>
      <c r="DP189" s="98">
        <v>432.77</v>
      </c>
      <c r="DQ189" s="84" t="s">
        <v>1016</v>
      </c>
      <c r="DR189" s="97">
        <v>402.13</v>
      </c>
      <c r="DS189" s="97">
        <v>433.39</v>
      </c>
      <c r="DT189" s="97">
        <v>317.37</v>
      </c>
      <c r="DU189" s="97">
        <v>330.63</v>
      </c>
      <c r="DV189" s="97"/>
      <c r="DW189" s="98"/>
      <c r="DX189" s="84" t="s">
        <v>1017</v>
      </c>
      <c r="DY189" s="97">
        <v>417.22</v>
      </c>
      <c r="DZ189" s="97">
        <v>435.32</v>
      </c>
      <c r="EA189" s="97">
        <v>515.44000000000005</v>
      </c>
      <c r="EB189" s="97">
        <v>331.5</v>
      </c>
      <c r="EC189" s="97"/>
      <c r="ED189" s="98">
        <v>339.58</v>
      </c>
      <c r="EE189" s="84" t="s">
        <v>1018</v>
      </c>
      <c r="EF189" s="87">
        <v>1</v>
      </c>
      <c r="EG189" s="97">
        <v>433.6</v>
      </c>
      <c r="EH189" s="97">
        <v>431.08</v>
      </c>
      <c r="EI189" s="97">
        <v>322.25</v>
      </c>
      <c r="EJ189" s="97"/>
      <c r="EK189" s="97">
        <v>323.74</v>
      </c>
      <c r="EL189" s="98">
        <v>269.76</v>
      </c>
      <c r="EM189" s="84" t="s">
        <v>1019</v>
      </c>
      <c r="EN189" s="97">
        <v>441.59</v>
      </c>
      <c r="EO189" s="97">
        <v>474.06</v>
      </c>
      <c r="EP189" s="97">
        <v>363.68</v>
      </c>
      <c r="EQ189" s="97"/>
      <c r="ER189" s="97"/>
      <c r="ES189" s="98">
        <v>343.15</v>
      </c>
      <c r="ET189" s="84" t="s">
        <v>1020</v>
      </c>
      <c r="EU189" s="87">
        <v>1</v>
      </c>
      <c r="EV189" s="97">
        <v>412.25</v>
      </c>
      <c r="EW189" s="97">
        <v>436.42</v>
      </c>
      <c r="EX189" s="97">
        <v>436.42</v>
      </c>
      <c r="EY189" s="97"/>
      <c r="EZ189" s="97"/>
      <c r="FA189" s="98">
        <v>260.98</v>
      </c>
      <c r="FB189" s="84" t="s">
        <v>1021</v>
      </c>
      <c r="FC189" s="97">
        <v>586.21</v>
      </c>
      <c r="FD189" s="97">
        <v>553.02</v>
      </c>
      <c r="FE189" s="97">
        <v>615.37</v>
      </c>
      <c r="FF189" s="97"/>
      <c r="FG189" s="97"/>
      <c r="FH189" s="98"/>
      <c r="FI189" s="84" t="s">
        <v>1022</v>
      </c>
      <c r="FJ189" s="97">
        <v>479.27</v>
      </c>
      <c r="FK189" s="97">
        <v>490.03</v>
      </c>
      <c r="FL189" s="97">
        <v>291.69</v>
      </c>
      <c r="FM189" s="97">
        <v>405.24</v>
      </c>
      <c r="FN189" s="97"/>
      <c r="FO189" s="98">
        <v>291.89</v>
      </c>
      <c r="FP189" s="84" t="s">
        <v>1023</v>
      </c>
      <c r="FQ189" s="87">
        <v>0.22716430794393599</v>
      </c>
      <c r="FR189" s="97">
        <v>431.13</v>
      </c>
      <c r="FS189" s="97">
        <v>465.98</v>
      </c>
      <c r="FT189" s="97">
        <v>448.35</v>
      </c>
      <c r="FU189" s="97">
        <v>280.26</v>
      </c>
      <c r="FV189" s="97">
        <v>248.64</v>
      </c>
      <c r="FW189" s="98">
        <v>263.91000000000003</v>
      </c>
      <c r="FX189" s="84" t="s">
        <v>1024</v>
      </c>
      <c r="FY189" s="97">
        <v>462.79</v>
      </c>
      <c r="FZ189" s="97">
        <v>492.28</v>
      </c>
      <c r="GA189" s="97">
        <v>453.01</v>
      </c>
      <c r="GB189" s="97">
        <v>477.38</v>
      </c>
      <c r="GC189" s="97"/>
      <c r="GD189" s="98">
        <v>358.58</v>
      </c>
      <c r="GE189" s="84" t="s">
        <v>1025</v>
      </c>
      <c r="GF189" s="87">
        <v>0.20678246484698101</v>
      </c>
      <c r="GG189" s="97">
        <v>417.55</v>
      </c>
      <c r="GH189" s="97">
        <v>454.03</v>
      </c>
      <c r="GI189" s="97">
        <v>313.08999999999997</v>
      </c>
      <c r="GJ189" s="97">
        <v>368.01</v>
      </c>
      <c r="GK189" s="97"/>
      <c r="GL189" s="98">
        <v>370.34</v>
      </c>
      <c r="GM189" s="84" t="s">
        <v>1026</v>
      </c>
      <c r="GN189" s="87">
        <v>9.7271533485725398E-2</v>
      </c>
      <c r="GO189" s="97">
        <v>459.22</v>
      </c>
      <c r="GP189" s="97">
        <v>652.67999999999995</v>
      </c>
      <c r="GQ189" s="97">
        <v>379.18</v>
      </c>
      <c r="GR189" s="97">
        <v>319.73</v>
      </c>
      <c r="GS189" s="97"/>
      <c r="GT189" s="98"/>
      <c r="GU189" s="84" t="s">
        <v>1027</v>
      </c>
      <c r="GV189" s="87">
        <v>1</v>
      </c>
      <c r="GW189" s="97">
        <v>375.84</v>
      </c>
      <c r="GX189" s="97">
        <v>401.14</v>
      </c>
      <c r="GY189" s="97">
        <v>435.11</v>
      </c>
      <c r="GZ189" s="97"/>
      <c r="HA189" s="97"/>
      <c r="HB189" s="98">
        <v>355.8</v>
      </c>
      <c r="HC189" s="84" t="s">
        <v>1028</v>
      </c>
      <c r="HD189" s="87">
        <v>1</v>
      </c>
      <c r="HE189" s="97">
        <v>419.68</v>
      </c>
      <c r="HF189" s="97">
        <v>465.68</v>
      </c>
      <c r="HG189" s="97"/>
      <c r="HH189" s="97">
        <v>276.79000000000002</v>
      </c>
      <c r="HI189" s="97">
        <v>276.56</v>
      </c>
      <c r="HJ189" s="98">
        <v>370.05</v>
      </c>
      <c r="HK189" s="104" t="s">
        <v>1029</v>
      </c>
      <c r="HL189" s="87">
        <v>1.1092008208086099</v>
      </c>
      <c r="HM189" s="97">
        <v>401.87</v>
      </c>
      <c r="HN189" s="97">
        <v>448.02</v>
      </c>
      <c r="HO189" s="97">
        <v>374.2</v>
      </c>
      <c r="HP189" s="97"/>
      <c r="HQ189" s="97"/>
      <c r="HR189" s="98"/>
    </row>
    <row r="190" spans="1:226" x14ac:dyDescent="0.35">
      <c r="A190" s="100">
        <v>44046</v>
      </c>
      <c r="B190" s="101" t="s">
        <v>1000</v>
      </c>
      <c r="C190" s="102">
        <v>444.8432383890555</v>
      </c>
      <c r="D190" s="102">
        <v>464.85958869529361</v>
      </c>
      <c r="E190" s="102">
        <v>377.55171786525113</v>
      </c>
      <c r="F190" s="102">
        <v>316.66674528831265</v>
      </c>
      <c r="G190" s="102">
        <v>258.87594236851351</v>
      </c>
      <c r="H190" s="103">
        <v>308.72874918881735</v>
      </c>
      <c r="I190" s="101" t="s">
        <v>1001</v>
      </c>
      <c r="J190" s="102">
        <v>446.95284982553011</v>
      </c>
      <c r="K190" s="102">
        <v>458.95817772448567</v>
      </c>
      <c r="L190" s="102">
        <v>360.07793917138031</v>
      </c>
      <c r="M190" s="102">
        <v>312.9010748346094</v>
      </c>
      <c r="N190" s="102">
        <v>291.73041800643085</v>
      </c>
      <c r="O190" s="103">
        <v>349.77197316349975</v>
      </c>
      <c r="P190" s="84" t="s">
        <v>1002</v>
      </c>
      <c r="Q190" s="97">
        <v>393.23</v>
      </c>
      <c r="R190" s="97">
        <v>453.2</v>
      </c>
      <c r="S190" s="97">
        <v>376.17</v>
      </c>
      <c r="T190" s="97">
        <v>273</v>
      </c>
      <c r="U190" s="97"/>
      <c r="V190" s="98"/>
      <c r="W190" s="84" t="s">
        <v>1003</v>
      </c>
      <c r="X190" s="97">
        <v>483.72</v>
      </c>
      <c r="Y190" s="97">
        <v>475.54</v>
      </c>
      <c r="Z190" s="97">
        <v>348.95</v>
      </c>
      <c r="AA190" s="97">
        <v>220.49</v>
      </c>
      <c r="AB190" s="97"/>
      <c r="AC190" s="98">
        <v>375.21</v>
      </c>
      <c r="AD190" s="84" t="s">
        <v>1004</v>
      </c>
      <c r="AE190" s="87">
        <v>0.51129972389814904</v>
      </c>
      <c r="AF190" s="97">
        <v>373.5</v>
      </c>
      <c r="AG190" s="97">
        <v>409.17</v>
      </c>
      <c r="AH190" s="97">
        <v>351.77</v>
      </c>
      <c r="AI190" s="97"/>
      <c r="AJ190" s="97"/>
      <c r="AK190" s="98">
        <v>253.94</v>
      </c>
      <c r="AL190" s="88" t="s">
        <v>1005</v>
      </c>
      <c r="AM190" s="89">
        <v>1</v>
      </c>
      <c r="AN190" s="97">
        <v>463.2</v>
      </c>
      <c r="AO190" s="97">
        <v>514.51</v>
      </c>
      <c r="AP190" s="97">
        <v>446.13</v>
      </c>
      <c r="AQ190" s="97">
        <v>462.17</v>
      </c>
      <c r="AR190" s="97"/>
      <c r="AS190" s="98"/>
      <c r="AT190" s="84" t="s">
        <v>1006</v>
      </c>
      <c r="AU190" s="87">
        <v>3.7995364565523E-2</v>
      </c>
      <c r="AV190" s="97">
        <v>389.52</v>
      </c>
      <c r="AW190" s="97">
        <v>452.35</v>
      </c>
      <c r="AX190" s="97">
        <v>350.7</v>
      </c>
      <c r="AY190" s="97"/>
      <c r="AZ190" s="97"/>
      <c r="BA190" s="98">
        <v>303.69</v>
      </c>
      <c r="BB190" s="84" t="s">
        <v>1007</v>
      </c>
      <c r="BC190" s="97">
        <v>451.53</v>
      </c>
      <c r="BD190" s="97">
        <v>466.67</v>
      </c>
      <c r="BE190" s="97">
        <v>348.13</v>
      </c>
      <c r="BF190" s="97"/>
      <c r="BG190" s="97"/>
      <c r="BH190" s="98">
        <v>395.27</v>
      </c>
      <c r="BI190" s="84" t="s">
        <v>1008</v>
      </c>
      <c r="BJ190" s="87">
        <v>0.134289474390997</v>
      </c>
      <c r="BK190" s="97">
        <v>519.83000000000004</v>
      </c>
      <c r="BL190" s="97">
        <v>524.4</v>
      </c>
      <c r="BM190" s="97">
        <v>603.85</v>
      </c>
      <c r="BN190" s="97">
        <v>451.82</v>
      </c>
      <c r="BO190" s="97"/>
      <c r="BP190" s="98"/>
      <c r="BQ190" s="84" t="s">
        <v>1009</v>
      </c>
      <c r="BR190" s="87">
        <v>1</v>
      </c>
      <c r="BS190" s="97">
        <v>481.17</v>
      </c>
      <c r="BT190" s="97">
        <v>458.83</v>
      </c>
      <c r="BU190" s="97">
        <v>499.5</v>
      </c>
      <c r="BV190" s="97"/>
      <c r="BW190" s="97"/>
      <c r="BX190" s="98">
        <v>277.83</v>
      </c>
      <c r="BY190" s="84" t="s">
        <v>1010</v>
      </c>
      <c r="BZ190" s="97">
        <v>487.81</v>
      </c>
      <c r="CA190" s="97">
        <v>497.83</v>
      </c>
      <c r="CB190" s="97">
        <v>359.52</v>
      </c>
      <c r="CC190" s="97">
        <v>275.77</v>
      </c>
      <c r="CD190" s="97"/>
      <c r="CE190" s="98">
        <v>515.58000000000004</v>
      </c>
      <c r="CF190" s="84" t="s">
        <v>1011</v>
      </c>
      <c r="CG190" s="97">
        <v>408.11</v>
      </c>
      <c r="CH190" s="97">
        <v>496</v>
      </c>
      <c r="CI190" s="97">
        <v>381.32</v>
      </c>
      <c r="CJ190" s="97"/>
      <c r="CK190" s="97"/>
      <c r="CL190" s="98"/>
      <c r="CM190" s="84" t="s">
        <v>1012</v>
      </c>
      <c r="CN190" s="97">
        <v>414.94</v>
      </c>
      <c r="CO190" s="97">
        <v>420.35</v>
      </c>
      <c r="CP190" s="97">
        <v>449.27</v>
      </c>
      <c r="CQ190" s="97">
        <v>305.77999999999997</v>
      </c>
      <c r="CR190" s="97"/>
      <c r="CS190" s="98">
        <v>599.12</v>
      </c>
      <c r="CT190" s="84" t="s">
        <v>1013</v>
      </c>
      <c r="CU190" s="97">
        <v>442.68</v>
      </c>
      <c r="CV190" s="97">
        <v>514.65</v>
      </c>
      <c r="CW190" s="97"/>
      <c r="CX190" s="97">
        <v>314.38</v>
      </c>
      <c r="CY190" s="97"/>
      <c r="CZ190" s="98"/>
      <c r="DA190" s="84" t="s">
        <v>1014</v>
      </c>
      <c r="DB190" s="87">
        <v>0.13377031636679801</v>
      </c>
      <c r="DC190" s="97">
        <v>461.13</v>
      </c>
      <c r="DD190" s="97">
        <v>533.58000000000004</v>
      </c>
      <c r="DE190" s="97">
        <v>356.82</v>
      </c>
      <c r="DF190" s="97">
        <v>404.52</v>
      </c>
      <c r="DG190" s="97"/>
      <c r="DH190" s="98">
        <v>446.23</v>
      </c>
      <c r="DI190" s="84" t="s">
        <v>1015</v>
      </c>
      <c r="DJ190" s="87">
        <v>2.89251417331945E-3</v>
      </c>
      <c r="DK190" s="97">
        <v>462.54</v>
      </c>
      <c r="DL190" s="97">
        <v>505.54</v>
      </c>
      <c r="DM190" s="97">
        <v>505.54</v>
      </c>
      <c r="DN190" s="97">
        <v>469.87</v>
      </c>
      <c r="DO190" s="97"/>
      <c r="DP190" s="98">
        <v>435.59</v>
      </c>
      <c r="DQ190" s="84" t="s">
        <v>1016</v>
      </c>
      <c r="DR190" s="97">
        <v>400.51</v>
      </c>
      <c r="DS190" s="97">
        <v>433.56</v>
      </c>
      <c r="DT190" s="97">
        <v>317.45999999999998</v>
      </c>
      <c r="DU190" s="97">
        <v>323.45999999999998</v>
      </c>
      <c r="DV190" s="97"/>
      <c r="DW190" s="98"/>
      <c r="DX190" s="84" t="s">
        <v>1017</v>
      </c>
      <c r="DY190" s="97">
        <v>420.5</v>
      </c>
      <c r="DZ190" s="97">
        <v>438.62</v>
      </c>
      <c r="EA190" s="97">
        <v>513.41999999999996</v>
      </c>
      <c r="EB190" s="97">
        <v>326.94</v>
      </c>
      <c r="EC190" s="97"/>
      <c r="ED190" s="98">
        <v>339.92</v>
      </c>
      <c r="EE190" s="84" t="s">
        <v>1018</v>
      </c>
      <c r="EF190" s="87">
        <v>1</v>
      </c>
      <c r="EG190" s="97">
        <v>432.11</v>
      </c>
      <c r="EH190" s="97">
        <v>437.5</v>
      </c>
      <c r="EI190" s="97">
        <v>318.85000000000002</v>
      </c>
      <c r="EJ190" s="97"/>
      <c r="EK190" s="97">
        <v>323.74</v>
      </c>
      <c r="EL190" s="98">
        <v>273.5</v>
      </c>
      <c r="EM190" s="84" t="s">
        <v>1019</v>
      </c>
      <c r="EN190" s="97">
        <v>456.12</v>
      </c>
      <c r="EO190" s="97">
        <v>474.06</v>
      </c>
      <c r="EP190" s="97">
        <v>373.33</v>
      </c>
      <c r="EQ190" s="97"/>
      <c r="ER190" s="97"/>
      <c r="ES190" s="98">
        <v>344.08</v>
      </c>
      <c r="ET190" s="84" t="s">
        <v>1020</v>
      </c>
      <c r="EU190" s="87">
        <v>1</v>
      </c>
      <c r="EV190" s="97">
        <v>395.04</v>
      </c>
      <c r="EW190" s="97">
        <v>423.33</v>
      </c>
      <c r="EX190" s="97">
        <v>423.33</v>
      </c>
      <c r="EY190" s="97"/>
      <c r="EZ190" s="97"/>
      <c r="FA190" s="98">
        <v>244.45</v>
      </c>
      <c r="FB190" s="84" t="s">
        <v>1021</v>
      </c>
      <c r="FC190" s="97">
        <v>586.21</v>
      </c>
      <c r="FD190" s="97">
        <v>553.02</v>
      </c>
      <c r="FE190" s="97">
        <v>615.37</v>
      </c>
      <c r="FF190" s="97"/>
      <c r="FG190" s="97"/>
      <c r="FH190" s="98"/>
      <c r="FI190" s="84" t="s">
        <v>1022</v>
      </c>
      <c r="FJ190" s="97">
        <v>472.66</v>
      </c>
      <c r="FK190" s="97">
        <v>487.55</v>
      </c>
      <c r="FL190" s="97">
        <v>285.07</v>
      </c>
      <c r="FM190" s="97">
        <v>398.24</v>
      </c>
      <c r="FN190" s="97"/>
      <c r="FO190" s="98">
        <v>291.89</v>
      </c>
      <c r="FP190" s="84" t="s">
        <v>1023</v>
      </c>
      <c r="FQ190" s="87">
        <v>0.226239225356892</v>
      </c>
      <c r="FR190" s="97">
        <v>429.28</v>
      </c>
      <c r="FS190" s="97">
        <v>462.46</v>
      </c>
      <c r="FT190" s="97">
        <v>448.41</v>
      </c>
      <c r="FU190" s="97">
        <v>278.23</v>
      </c>
      <c r="FV190" s="97">
        <v>247.63</v>
      </c>
      <c r="FW190" s="98">
        <v>263.39999999999998</v>
      </c>
      <c r="FX190" s="84" t="s">
        <v>1024</v>
      </c>
      <c r="FY190" s="97">
        <v>463.6</v>
      </c>
      <c r="FZ190" s="97">
        <v>492.28</v>
      </c>
      <c r="GA190" s="97">
        <v>453.83</v>
      </c>
      <c r="GB190" s="97">
        <v>477.38</v>
      </c>
      <c r="GC190" s="97"/>
      <c r="GD190" s="98">
        <v>358.58</v>
      </c>
      <c r="GE190" s="84" t="s">
        <v>1025</v>
      </c>
      <c r="GF190" s="87">
        <v>0.20680384655154599</v>
      </c>
      <c r="GG190" s="97">
        <v>412.42</v>
      </c>
      <c r="GH190" s="97">
        <v>449.3</v>
      </c>
      <c r="GI190" s="97">
        <v>332.24</v>
      </c>
      <c r="GJ190" s="97">
        <v>362.06</v>
      </c>
      <c r="GK190" s="97"/>
      <c r="GL190" s="98">
        <v>371.14</v>
      </c>
      <c r="GM190" s="84" t="s">
        <v>1026</v>
      </c>
      <c r="GN190" s="87">
        <v>9.7126983818644499E-2</v>
      </c>
      <c r="GO190" s="97">
        <v>449.45</v>
      </c>
      <c r="GP190" s="97">
        <v>643.32000000000005</v>
      </c>
      <c r="GQ190" s="97">
        <v>375.51</v>
      </c>
      <c r="GR190" s="97">
        <v>314.20999999999998</v>
      </c>
      <c r="GS190" s="97"/>
      <c r="GT190" s="98"/>
      <c r="GU190" s="84" t="s">
        <v>1027</v>
      </c>
      <c r="GV190" s="87">
        <v>1</v>
      </c>
      <c r="GW190" s="97">
        <v>374.67</v>
      </c>
      <c r="GX190" s="97">
        <v>400.8</v>
      </c>
      <c r="GY190" s="97">
        <v>435.83</v>
      </c>
      <c r="GZ190" s="97"/>
      <c r="HA190" s="97"/>
      <c r="HB190" s="98">
        <v>356.68</v>
      </c>
      <c r="HC190" s="84" t="s">
        <v>1028</v>
      </c>
      <c r="HD190" s="87">
        <v>1</v>
      </c>
      <c r="HE190" s="97">
        <v>423.02</v>
      </c>
      <c r="HF190" s="97">
        <v>468.18</v>
      </c>
      <c r="HG190" s="97"/>
      <c r="HH190" s="97">
        <v>281.14</v>
      </c>
      <c r="HI190" s="97">
        <v>276.56</v>
      </c>
      <c r="HJ190" s="98">
        <v>370.05</v>
      </c>
      <c r="HK190" s="104" t="s">
        <v>1029</v>
      </c>
      <c r="HL190" s="87">
        <v>1.11095064046304</v>
      </c>
      <c r="HM190" s="97">
        <v>401.55</v>
      </c>
      <c r="HN190" s="97">
        <v>448.4</v>
      </c>
      <c r="HO190" s="97">
        <v>369.76</v>
      </c>
      <c r="HP190" s="97"/>
      <c r="HQ190" s="97"/>
      <c r="HR190" s="98"/>
    </row>
    <row r="191" spans="1:226" x14ac:dyDescent="0.35">
      <c r="A191" s="100">
        <v>44039</v>
      </c>
      <c r="B191" s="101" t="s">
        <v>1000</v>
      </c>
      <c r="C191" s="102">
        <v>452.4267434104396</v>
      </c>
      <c r="D191" s="102">
        <v>469.54530365038187</v>
      </c>
      <c r="E191" s="102">
        <v>387.63368360910272</v>
      </c>
      <c r="F191" s="102">
        <v>322.66235607144</v>
      </c>
      <c r="G191" s="102">
        <v>259.650734450041</v>
      </c>
      <c r="H191" s="103">
        <v>310.04807356808334</v>
      </c>
      <c r="I191" s="101" t="s">
        <v>1001</v>
      </c>
      <c r="J191" s="102">
        <v>455.34656866860183</v>
      </c>
      <c r="K191" s="102">
        <v>464.59123857826904</v>
      </c>
      <c r="L191" s="102">
        <v>369.91351895553328</v>
      </c>
      <c r="M191" s="102">
        <v>319.03446799859637</v>
      </c>
      <c r="N191" s="102">
        <v>291.73041800643085</v>
      </c>
      <c r="O191" s="103">
        <v>350.42495378472984</v>
      </c>
      <c r="P191" s="84" t="s">
        <v>1002</v>
      </c>
      <c r="Q191" s="97">
        <v>394.9</v>
      </c>
      <c r="R191" s="97">
        <v>451.54</v>
      </c>
      <c r="S191" s="97">
        <v>376.17</v>
      </c>
      <c r="T191" s="97">
        <v>273</v>
      </c>
      <c r="U191" s="97"/>
      <c r="V191" s="98"/>
      <c r="W191" s="84" t="s">
        <v>1003</v>
      </c>
      <c r="X191" s="97">
        <v>471.24</v>
      </c>
      <c r="Y191" s="97">
        <v>477.77</v>
      </c>
      <c r="Z191" s="97">
        <v>365.23</v>
      </c>
      <c r="AA191" s="97">
        <v>220.49</v>
      </c>
      <c r="AB191" s="97"/>
      <c r="AC191" s="98">
        <v>375.21</v>
      </c>
      <c r="AD191" s="84" t="s">
        <v>1004</v>
      </c>
      <c r="AE191" s="87">
        <v>0.51129972389814904</v>
      </c>
      <c r="AF191" s="97">
        <v>373.5</v>
      </c>
      <c r="AG191" s="97">
        <v>409.17</v>
      </c>
      <c r="AH191" s="97">
        <v>351.77</v>
      </c>
      <c r="AI191" s="97"/>
      <c r="AJ191" s="97"/>
      <c r="AK191" s="98">
        <v>253.94</v>
      </c>
      <c r="AL191" s="88" t="s">
        <v>1005</v>
      </c>
      <c r="AM191" s="89">
        <v>1</v>
      </c>
      <c r="AN191" s="97">
        <v>463.06</v>
      </c>
      <c r="AO191" s="97">
        <v>514.48</v>
      </c>
      <c r="AP191" s="97">
        <v>445.98</v>
      </c>
      <c r="AQ191" s="97">
        <v>462.17</v>
      </c>
      <c r="AR191" s="97"/>
      <c r="AS191" s="98"/>
      <c r="AT191" s="84" t="s">
        <v>1006</v>
      </c>
      <c r="AU191" s="87">
        <v>3.8178139197495499E-2</v>
      </c>
      <c r="AV191" s="97">
        <v>392.12</v>
      </c>
      <c r="AW191" s="97">
        <v>454.94</v>
      </c>
      <c r="AX191" s="97">
        <v>359.17</v>
      </c>
      <c r="AY191" s="97"/>
      <c r="AZ191" s="97"/>
      <c r="BA191" s="98">
        <v>305.19</v>
      </c>
      <c r="BB191" s="84" t="s">
        <v>1007</v>
      </c>
      <c r="BC191" s="97">
        <v>466.19</v>
      </c>
      <c r="BD191" s="97">
        <v>475.29</v>
      </c>
      <c r="BE191" s="97">
        <v>359.34</v>
      </c>
      <c r="BF191" s="97"/>
      <c r="BG191" s="97"/>
      <c r="BH191" s="98">
        <v>396.13</v>
      </c>
      <c r="BI191" s="84" t="s">
        <v>1008</v>
      </c>
      <c r="BJ191" s="87">
        <v>0.134343597184158</v>
      </c>
      <c r="BK191" s="97">
        <v>541.54</v>
      </c>
      <c r="BL191" s="97">
        <v>535.36</v>
      </c>
      <c r="BM191" s="97">
        <v>614.84</v>
      </c>
      <c r="BN191" s="97">
        <v>478.87</v>
      </c>
      <c r="BO191" s="97"/>
      <c r="BP191" s="98"/>
      <c r="BQ191" s="84" t="s">
        <v>1009</v>
      </c>
      <c r="BR191" s="87">
        <v>1</v>
      </c>
      <c r="BS191" s="97">
        <v>479.5</v>
      </c>
      <c r="BT191" s="97">
        <v>458.83</v>
      </c>
      <c r="BU191" s="97">
        <v>506.17</v>
      </c>
      <c r="BV191" s="97"/>
      <c r="BW191" s="97"/>
      <c r="BX191" s="98">
        <v>277.83</v>
      </c>
      <c r="BY191" s="84" t="s">
        <v>1010</v>
      </c>
      <c r="BZ191" s="97">
        <v>489.76</v>
      </c>
      <c r="CA191" s="97">
        <v>499.55</v>
      </c>
      <c r="CB191" s="97">
        <v>360.89</v>
      </c>
      <c r="CC191" s="97">
        <v>284.93</v>
      </c>
      <c r="CD191" s="97"/>
      <c r="CE191" s="98">
        <v>515.70000000000005</v>
      </c>
      <c r="CF191" s="84" t="s">
        <v>1011</v>
      </c>
      <c r="CG191" s="97">
        <v>443.57</v>
      </c>
      <c r="CH191" s="97">
        <v>515.97</v>
      </c>
      <c r="CI191" s="97">
        <v>394.06</v>
      </c>
      <c r="CJ191" s="97"/>
      <c r="CK191" s="97"/>
      <c r="CL191" s="98"/>
      <c r="CM191" s="84" t="s">
        <v>1012</v>
      </c>
      <c r="CN191" s="97">
        <v>430.11</v>
      </c>
      <c r="CO191" s="97">
        <v>430.42</v>
      </c>
      <c r="CP191" s="97">
        <v>458.03</v>
      </c>
      <c r="CQ191" s="97">
        <v>306.75</v>
      </c>
      <c r="CR191" s="97"/>
      <c r="CS191" s="98">
        <v>595.22</v>
      </c>
      <c r="CT191" s="84" t="s">
        <v>1013</v>
      </c>
      <c r="CU191" s="97">
        <v>444.81</v>
      </c>
      <c r="CV191" s="97">
        <v>516.04</v>
      </c>
      <c r="CW191" s="97"/>
      <c r="CX191" s="97">
        <v>320.45999999999998</v>
      </c>
      <c r="CY191" s="97"/>
      <c r="CZ191" s="98"/>
      <c r="DA191" s="84" t="s">
        <v>1014</v>
      </c>
      <c r="DB191" s="87">
        <v>0.13304418397349799</v>
      </c>
      <c r="DC191" s="97">
        <v>459.69</v>
      </c>
      <c r="DD191" s="97">
        <v>526.42999999999995</v>
      </c>
      <c r="DE191" s="97">
        <v>350.62</v>
      </c>
      <c r="DF191" s="97">
        <v>402.33</v>
      </c>
      <c r="DG191" s="97"/>
      <c r="DH191" s="98">
        <v>443.81</v>
      </c>
      <c r="DI191" s="84" t="s">
        <v>1015</v>
      </c>
      <c r="DJ191" s="87">
        <v>2.8909253852158101E-3</v>
      </c>
      <c r="DK191" s="97">
        <v>472.75</v>
      </c>
      <c r="DL191" s="97">
        <v>516.79</v>
      </c>
      <c r="DM191" s="97">
        <v>516.79</v>
      </c>
      <c r="DN191" s="97">
        <v>469.61</v>
      </c>
      <c r="DO191" s="97"/>
      <c r="DP191" s="98">
        <v>435.32</v>
      </c>
      <c r="DQ191" s="84" t="s">
        <v>1016</v>
      </c>
      <c r="DR191" s="97">
        <v>399.2</v>
      </c>
      <c r="DS191" s="97">
        <v>429.9</v>
      </c>
      <c r="DT191" s="97">
        <v>318.33999999999997</v>
      </c>
      <c r="DU191" s="97">
        <v>327.79</v>
      </c>
      <c r="DV191" s="97"/>
      <c r="DW191" s="98"/>
      <c r="DX191" s="84" t="s">
        <v>1017</v>
      </c>
      <c r="DY191" s="97">
        <v>422.06</v>
      </c>
      <c r="DZ191" s="97">
        <v>439.76</v>
      </c>
      <c r="EA191" s="97">
        <v>521</v>
      </c>
      <c r="EB191" s="97">
        <v>332.94</v>
      </c>
      <c r="EC191" s="97"/>
      <c r="ED191" s="98">
        <v>339.93</v>
      </c>
      <c r="EE191" s="84" t="s">
        <v>1018</v>
      </c>
      <c r="EF191" s="87">
        <v>1</v>
      </c>
      <c r="EG191" s="97">
        <v>438.24</v>
      </c>
      <c r="EH191" s="97">
        <v>444.21</v>
      </c>
      <c r="EI191" s="97">
        <v>325.73</v>
      </c>
      <c r="EJ191" s="97"/>
      <c r="EK191" s="97">
        <v>323.74</v>
      </c>
      <c r="EL191" s="98">
        <v>276.75</v>
      </c>
      <c r="EM191" s="84" t="s">
        <v>1019</v>
      </c>
      <c r="EN191" s="97">
        <v>456.12</v>
      </c>
      <c r="EO191" s="97">
        <v>474.06</v>
      </c>
      <c r="EP191" s="97">
        <v>373.33</v>
      </c>
      <c r="EQ191" s="97"/>
      <c r="ER191" s="97"/>
      <c r="ES191" s="98">
        <v>344.08</v>
      </c>
      <c r="ET191" s="84" t="s">
        <v>1020</v>
      </c>
      <c r="EU191" s="87">
        <v>1</v>
      </c>
      <c r="EV191" s="97">
        <v>432.23</v>
      </c>
      <c r="EW191" s="97">
        <v>448.4</v>
      </c>
      <c r="EX191" s="97">
        <v>448.4</v>
      </c>
      <c r="EY191" s="97"/>
      <c r="EZ191" s="97"/>
      <c r="FA191" s="98">
        <v>260.98</v>
      </c>
      <c r="FB191" s="84" t="s">
        <v>1021</v>
      </c>
      <c r="FC191" s="97">
        <v>586.21</v>
      </c>
      <c r="FD191" s="97">
        <v>553.02</v>
      </c>
      <c r="FE191" s="97">
        <v>615.37</v>
      </c>
      <c r="FF191" s="97"/>
      <c r="FG191" s="97"/>
      <c r="FH191" s="98"/>
      <c r="FI191" s="84" t="s">
        <v>1022</v>
      </c>
      <c r="FJ191" s="97">
        <v>481.75</v>
      </c>
      <c r="FK191" s="97">
        <v>497.47</v>
      </c>
      <c r="FL191" s="97">
        <v>285.89999999999998</v>
      </c>
      <c r="FM191" s="97">
        <v>416.24</v>
      </c>
      <c r="FN191" s="97"/>
      <c r="FO191" s="98">
        <v>296.02</v>
      </c>
      <c r="FP191" s="84" t="s">
        <v>1023</v>
      </c>
      <c r="FQ191" s="87">
        <v>0.22719011268629599</v>
      </c>
      <c r="FR191" s="97">
        <v>423.21</v>
      </c>
      <c r="FS191" s="97">
        <v>456.3</v>
      </c>
      <c r="FT191" s="97">
        <v>454.9</v>
      </c>
      <c r="FU191" s="97">
        <v>275.42</v>
      </c>
      <c r="FV191" s="97">
        <v>248.67</v>
      </c>
      <c r="FW191" s="98">
        <v>266.11</v>
      </c>
      <c r="FX191" s="84" t="s">
        <v>1024</v>
      </c>
      <c r="FY191" s="97">
        <v>466.86</v>
      </c>
      <c r="FZ191" s="97">
        <v>493.9</v>
      </c>
      <c r="GA191" s="97">
        <v>453.01</v>
      </c>
      <c r="GB191" s="97">
        <v>477.38</v>
      </c>
      <c r="GC191" s="97"/>
      <c r="GD191" s="98">
        <v>360.21</v>
      </c>
      <c r="GE191" s="84" t="s">
        <v>1025</v>
      </c>
      <c r="GF191" s="87">
        <v>0.20702647868662399</v>
      </c>
      <c r="GG191" s="97">
        <v>423.61</v>
      </c>
      <c r="GH191" s="97">
        <v>459.91</v>
      </c>
      <c r="GI191" s="97">
        <v>340.71</v>
      </c>
      <c r="GJ191" s="97">
        <v>316.82</v>
      </c>
      <c r="GK191" s="97"/>
      <c r="GL191" s="98">
        <v>371.42</v>
      </c>
      <c r="GM191" s="84" t="s">
        <v>1026</v>
      </c>
      <c r="GN191" s="87">
        <v>9.7391846354623196E-2</v>
      </c>
      <c r="GO191" s="97">
        <v>465.79</v>
      </c>
      <c r="GP191" s="97">
        <v>657.15</v>
      </c>
      <c r="GQ191" s="97">
        <v>385.42</v>
      </c>
      <c r="GR191" s="97">
        <v>327.43</v>
      </c>
      <c r="GS191" s="97"/>
      <c r="GT191" s="98"/>
      <c r="GU191" s="84" t="s">
        <v>1027</v>
      </c>
      <c r="GV191" s="87">
        <v>1</v>
      </c>
      <c r="GW191" s="97">
        <v>375.29</v>
      </c>
      <c r="GX191" s="97">
        <v>398.99</v>
      </c>
      <c r="GY191" s="97">
        <v>435.67</v>
      </c>
      <c r="GZ191" s="97"/>
      <c r="HA191" s="97"/>
      <c r="HB191" s="98">
        <v>357.32</v>
      </c>
      <c r="HC191" s="84" t="s">
        <v>1028</v>
      </c>
      <c r="HD191" s="87">
        <v>1</v>
      </c>
      <c r="HE191" s="97">
        <v>434.68</v>
      </c>
      <c r="HF191" s="97">
        <v>474.02</v>
      </c>
      <c r="HG191" s="97"/>
      <c r="HH191" s="97">
        <v>283.2</v>
      </c>
      <c r="HI191" s="97">
        <v>276.56</v>
      </c>
      <c r="HJ191" s="98">
        <v>360.89</v>
      </c>
      <c r="HK191" s="104" t="s">
        <v>1029</v>
      </c>
      <c r="HL191" s="87">
        <v>1.0948105977665901</v>
      </c>
      <c r="HM191" s="97">
        <v>393.44</v>
      </c>
      <c r="HN191" s="97">
        <v>439.89</v>
      </c>
      <c r="HO191" s="97">
        <v>372.12</v>
      </c>
      <c r="HP191" s="97"/>
      <c r="HQ191" s="97"/>
      <c r="HR191" s="98"/>
    </row>
    <row r="192" spans="1:226" x14ac:dyDescent="0.35">
      <c r="A192" s="100">
        <v>44032</v>
      </c>
      <c r="B192" s="101" t="s">
        <v>1000</v>
      </c>
      <c r="C192" s="102">
        <v>447.6047869667205</v>
      </c>
      <c r="D192" s="102">
        <v>464.79004460390559</v>
      </c>
      <c r="E192" s="102">
        <v>387.3673494476534</v>
      </c>
      <c r="F192" s="102">
        <v>323.53955902762721</v>
      </c>
      <c r="G192" s="102">
        <v>257.99979852407165</v>
      </c>
      <c r="H192" s="103">
        <v>309.69288154256338</v>
      </c>
      <c r="I192" s="101" t="s">
        <v>1001</v>
      </c>
      <c r="J192" s="102">
        <v>451.19023081033254</v>
      </c>
      <c r="K192" s="102">
        <v>460.0238196456915</v>
      </c>
      <c r="L192" s="102">
        <v>369.90862596545736</v>
      </c>
      <c r="M192" s="102">
        <v>319.82377249719332</v>
      </c>
      <c r="N192" s="102">
        <v>294.63421221864951</v>
      </c>
      <c r="O192" s="103">
        <v>350.79627673102163</v>
      </c>
      <c r="P192" s="84" t="s">
        <v>1002</v>
      </c>
      <c r="Q192" s="97">
        <v>393.23</v>
      </c>
      <c r="R192" s="97">
        <v>454.04</v>
      </c>
      <c r="S192" s="97">
        <v>376.42</v>
      </c>
      <c r="T192" s="97">
        <v>273</v>
      </c>
      <c r="U192" s="97"/>
      <c r="V192" s="98"/>
      <c r="W192" s="84" t="s">
        <v>1003</v>
      </c>
      <c r="X192" s="97">
        <v>446.45</v>
      </c>
      <c r="Y192" s="97">
        <v>447.53</v>
      </c>
      <c r="Z192" s="97">
        <v>362.26</v>
      </c>
      <c r="AA192" s="97">
        <v>220.49</v>
      </c>
      <c r="AB192" s="97"/>
      <c r="AC192" s="98">
        <v>375.21</v>
      </c>
      <c r="AD192" s="84" t="s">
        <v>1004</v>
      </c>
      <c r="AE192" s="87">
        <v>0.51129972389814904</v>
      </c>
      <c r="AF192" s="97">
        <v>368.99</v>
      </c>
      <c r="AG192" s="97">
        <v>403.71</v>
      </c>
      <c r="AH192" s="97">
        <v>351.77</v>
      </c>
      <c r="AI192" s="97"/>
      <c r="AJ192" s="97"/>
      <c r="AK192" s="98">
        <v>250.78</v>
      </c>
      <c r="AL192" s="88" t="s">
        <v>1005</v>
      </c>
      <c r="AM192" s="89">
        <v>1</v>
      </c>
      <c r="AN192" s="97">
        <v>466.35</v>
      </c>
      <c r="AO192" s="97">
        <v>513.99</v>
      </c>
      <c r="AP192" s="97">
        <v>449.12</v>
      </c>
      <c r="AQ192" s="97">
        <v>449.93</v>
      </c>
      <c r="AR192" s="97"/>
      <c r="AS192" s="98"/>
      <c r="AT192" s="84" t="s">
        <v>1006</v>
      </c>
      <c r="AU192" s="87">
        <v>3.7596811790360202E-2</v>
      </c>
      <c r="AV192" s="97">
        <v>383.57</v>
      </c>
      <c r="AW192" s="97">
        <v>446.55</v>
      </c>
      <c r="AX192" s="97">
        <v>354.98</v>
      </c>
      <c r="AY192" s="97"/>
      <c r="AZ192" s="97"/>
      <c r="BA192" s="98">
        <v>300.41000000000003</v>
      </c>
      <c r="BB192" s="84" t="s">
        <v>1007</v>
      </c>
      <c r="BC192" s="97">
        <v>457.57</v>
      </c>
      <c r="BD192" s="97">
        <v>464.94</v>
      </c>
      <c r="BE192" s="97">
        <v>359.34</v>
      </c>
      <c r="BF192" s="97"/>
      <c r="BG192" s="97"/>
      <c r="BH192" s="98">
        <v>396.99</v>
      </c>
      <c r="BI192" s="84" t="s">
        <v>1008</v>
      </c>
      <c r="BJ192" s="87">
        <v>0.134264232008593</v>
      </c>
      <c r="BK192" s="97">
        <v>530.48</v>
      </c>
      <c r="BL192" s="97">
        <v>524.29999999999995</v>
      </c>
      <c r="BM192" s="97">
        <v>592.99</v>
      </c>
      <c r="BN192" s="97">
        <v>451.73</v>
      </c>
      <c r="BO192" s="97"/>
      <c r="BP192" s="98"/>
      <c r="BQ192" s="84" t="s">
        <v>1009</v>
      </c>
      <c r="BR192" s="87">
        <v>1</v>
      </c>
      <c r="BS192" s="97">
        <v>482.83</v>
      </c>
      <c r="BT192" s="97">
        <v>459.67</v>
      </c>
      <c r="BU192" s="97">
        <v>507.83</v>
      </c>
      <c r="BV192" s="97"/>
      <c r="BW192" s="97"/>
      <c r="BX192" s="98">
        <v>277.83</v>
      </c>
      <c r="BY192" s="84" t="s">
        <v>1010</v>
      </c>
      <c r="BZ192" s="97">
        <v>489.62</v>
      </c>
      <c r="CA192" s="97">
        <v>497.45</v>
      </c>
      <c r="CB192" s="97">
        <v>357.32</v>
      </c>
      <c r="CC192" s="97">
        <v>284.87</v>
      </c>
      <c r="CD192" s="97"/>
      <c r="CE192" s="98">
        <v>515.91999999999996</v>
      </c>
      <c r="CF192" s="84" t="s">
        <v>1011</v>
      </c>
      <c r="CG192" s="97">
        <v>437.12</v>
      </c>
      <c r="CH192" s="97">
        <v>507.1</v>
      </c>
      <c r="CI192" s="97">
        <v>391.03</v>
      </c>
      <c r="CJ192" s="97"/>
      <c r="CK192" s="97"/>
      <c r="CL192" s="98"/>
      <c r="CM192" s="84" t="s">
        <v>1012</v>
      </c>
      <c r="CN192" s="97">
        <v>432.42</v>
      </c>
      <c r="CO192" s="97">
        <v>428.09</v>
      </c>
      <c r="CP192" s="97">
        <v>462.16</v>
      </c>
      <c r="CQ192" s="97">
        <v>308.67</v>
      </c>
      <c r="CR192" s="97"/>
      <c r="CS192" s="98">
        <v>595.57000000000005</v>
      </c>
      <c r="CT192" s="84" t="s">
        <v>1013</v>
      </c>
      <c r="CU192" s="97">
        <v>444.03</v>
      </c>
      <c r="CV192" s="97">
        <v>514.49</v>
      </c>
      <c r="CW192" s="97"/>
      <c r="CX192" s="97">
        <v>321.19</v>
      </c>
      <c r="CY192" s="97"/>
      <c r="CZ192" s="98"/>
      <c r="DA192" s="84" t="s">
        <v>1014</v>
      </c>
      <c r="DB192" s="87">
        <v>0.13273161667109101</v>
      </c>
      <c r="DC192" s="97">
        <v>462.86</v>
      </c>
      <c r="DD192" s="97">
        <v>530.29</v>
      </c>
      <c r="DE192" s="97">
        <v>356.17</v>
      </c>
      <c r="DF192" s="97">
        <v>401.38</v>
      </c>
      <c r="DG192" s="97"/>
      <c r="DH192" s="98">
        <v>445.85</v>
      </c>
      <c r="DI192" s="84" t="s">
        <v>1015</v>
      </c>
      <c r="DJ192" s="87">
        <v>2.83639664170638E-3</v>
      </c>
      <c r="DK192" s="97">
        <v>468.37</v>
      </c>
      <c r="DL192" s="97">
        <v>506.79</v>
      </c>
      <c r="DM192" s="97">
        <v>506.79</v>
      </c>
      <c r="DN192" s="97">
        <v>470.42</v>
      </c>
      <c r="DO192" s="97"/>
      <c r="DP192" s="98">
        <v>426.3</v>
      </c>
      <c r="DQ192" s="84" t="s">
        <v>1016</v>
      </c>
      <c r="DR192" s="97">
        <v>400.42</v>
      </c>
      <c r="DS192" s="97">
        <v>431.2</v>
      </c>
      <c r="DT192" s="97">
        <v>315.79000000000002</v>
      </c>
      <c r="DU192" s="97">
        <v>329.53</v>
      </c>
      <c r="DV192" s="97"/>
      <c r="DW192" s="98"/>
      <c r="DX192" s="84" t="s">
        <v>1017</v>
      </c>
      <c r="DY192" s="97">
        <v>422.91</v>
      </c>
      <c r="DZ192" s="97">
        <v>440.66</v>
      </c>
      <c r="EA192" s="97">
        <v>520.94000000000005</v>
      </c>
      <c r="EB192" s="97">
        <v>333.83</v>
      </c>
      <c r="EC192" s="97"/>
      <c r="ED192" s="98">
        <v>339.87</v>
      </c>
      <c r="EE192" s="84" t="s">
        <v>1018</v>
      </c>
      <c r="EF192" s="87">
        <v>1</v>
      </c>
      <c r="EG192" s="97">
        <v>436.15</v>
      </c>
      <c r="EH192" s="97">
        <v>445.85</v>
      </c>
      <c r="EI192" s="97">
        <v>324.64</v>
      </c>
      <c r="EJ192" s="97"/>
      <c r="EK192" s="97">
        <v>323.74</v>
      </c>
      <c r="EL192" s="98">
        <v>275.8</v>
      </c>
      <c r="EM192" s="84" t="s">
        <v>1019</v>
      </c>
      <c r="EN192" s="97">
        <v>456.12</v>
      </c>
      <c r="EO192" s="97">
        <v>474.06</v>
      </c>
      <c r="EP192" s="97">
        <v>373.33</v>
      </c>
      <c r="EQ192" s="97"/>
      <c r="ER192" s="97"/>
      <c r="ES192" s="98">
        <v>344.08</v>
      </c>
      <c r="ET192" s="84" t="s">
        <v>1020</v>
      </c>
      <c r="EU192" s="87">
        <v>1</v>
      </c>
      <c r="EV192" s="97">
        <v>430.16</v>
      </c>
      <c r="EW192" s="97">
        <v>447.71</v>
      </c>
      <c r="EX192" s="97">
        <v>447.71</v>
      </c>
      <c r="EY192" s="97"/>
      <c r="EZ192" s="97"/>
      <c r="FA192" s="98">
        <v>263.05</v>
      </c>
      <c r="FB192" s="84" t="s">
        <v>1021</v>
      </c>
      <c r="FC192" s="97">
        <v>586.21</v>
      </c>
      <c r="FD192" s="97">
        <v>553.02</v>
      </c>
      <c r="FE192" s="97">
        <v>615.37</v>
      </c>
      <c r="FF192" s="97"/>
      <c r="FG192" s="97"/>
      <c r="FH192" s="98"/>
      <c r="FI192" s="84" t="s">
        <v>1022</v>
      </c>
      <c r="FJ192" s="97">
        <v>478.45</v>
      </c>
      <c r="FK192" s="97">
        <v>494.99</v>
      </c>
      <c r="FL192" s="97">
        <v>287.55</v>
      </c>
      <c r="FM192" s="97">
        <v>415.24</v>
      </c>
      <c r="FN192" s="97"/>
      <c r="FO192" s="98">
        <v>300.98</v>
      </c>
      <c r="FP192" s="84" t="s">
        <v>1023</v>
      </c>
      <c r="FQ192" s="87">
        <v>0.22425547183351299</v>
      </c>
      <c r="FR192" s="97">
        <v>413.33</v>
      </c>
      <c r="FS192" s="97">
        <v>449.18</v>
      </c>
      <c r="FT192" s="97">
        <v>453.27</v>
      </c>
      <c r="FU192" s="97">
        <v>243.52</v>
      </c>
      <c r="FV192" s="97">
        <v>245.46</v>
      </c>
      <c r="FW192" s="98">
        <v>265.92</v>
      </c>
      <c r="FX192" s="84" t="s">
        <v>1024</v>
      </c>
      <c r="FY192" s="97">
        <v>470.92</v>
      </c>
      <c r="FZ192" s="97">
        <v>493.9</v>
      </c>
      <c r="GA192" s="97">
        <v>453.83</v>
      </c>
      <c r="GB192" s="97">
        <v>481.81</v>
      </c>
      <c r="GC192" s="97"/>
      <c r="GD192" s="98">
        <v>360.21</v>
      </c>
      <c r="GE192" s="84" t="s">
        <v>1025</v>
      </c>
      <c r="GF192" s="87">
        <v>0.20653475980007399</v>
      </c>
      <c r="GG192" s="97">
        <v>420.07</v>
      </c>
      <c r="GH192" s="97">
        <v>461.51</v>
      </c>
      <c r="GI192" s="97">
        <v>318.98</v>
      </c>
      <c r="GJ192" s="97">
        <v>382.96</v>
      </c>
      <c r="GK192" s="97"/>
      <c r="GL192" s="98">
        <v>370.52</v>
      </c>
      <c r="GM192" s="84" t="s">
        <v>1026</v>
      </c>
      <c r="GN192" s="87">
        <v>9.7077953596738195E-2</v>
      </c>
      <c r="GO192" s="97">
        <v>463.43</v>
      </c>
      <c r="GP192" s="97">
        <v>660.7</v>
      </c>
      <c r="GQ192" s="97">
        <v>383.09</v>
      </c>
      <c r="GR192" s="97">
        <v>328.61</v>
      </c>
      <c r="GS192" s="97"/>
      <c r="GT192" s="98"/>
      <c r="GU192" s="84" t="s">
        <v>1027</v>
      </c>
      <c r="GV192" s="87">
        <v>1</v>
      </c>
      <c r="GW192" s="97">
        <v>373.56</v>
      </c>
      <c r="GX192" s="97">
        <v>398.75</v>
      </c>
      <c r="GY192" s="97">
        <v>432.12</v>
      </c>
      <c r="GZ192" s="97"/>
      <c r="HA192" s="97"/>
      <c r="HB192" s="98">
        <v>356.28</v>
      </c>
      <c r="HC192" s="84" t="s">
        <v>1028</v>
      </c>
      <c r="HD192" s="87">
        <v>1</v>
      </c>
      <c r="HE192" s="97">
        <v>435.52</v>
      </c>
      <c r="HF192" s="97">
        <v>474.02</v>
      </c>
      <c r="HG192" s="97"/>
      <c r="HH192" s="97">
        <v>287.48</v>
      </c>
      <c r="HI192" s="97">
        <v>280.83999999999997</v>
      </c>
      <c r="HJ192" s="98">
        <v>364.22</v>
      </c>
      <c r="HK192" s="104" t="s">
        <v>1029</v>
      </c>
      <c r="HL192" s="87">
        <v>1.10405741098537</v>
      </c>
      <c r="HM192" s="97">
        <v>392.77</v>
      </c>
      <c r="HN192" s="97">
        <v>439.9</v>
      </c>
      <c r="HO192" s="97">
        <v>373.55</v>
      </c>
      <c r="HP192" s="97"/>
      <c r="HQ192" s="97"/>
      <c r="HR192" s="98"/>
    </row>
    <row r="193" spans="1:226" x14ac:dyDescent="0.35">
      <c r="A193" s="100">
        <v>44025</v>
      </c>
      <c r="B193" s="101" t="s">
        <v>1000</v>
      </c>
      <c r="C193" s="102">
        <v>449.66499027145227</v>
      </c>
      <c r="D193" s="102">
        <v>464.16247754956123</v>
      </c>
      <c r="E193" s="102">
        <v>396.46080184599072</v>
      </c>
      <c r="F193" s="102">
        <v>324.57774530720275</v>
      </c>
      <c r="G193" s="102">
        <v>242.62962633243529</v>
      </c>
      <c r="H193" s="103">
        <v>305.97850587309335</v>
      </c>
      <c r="I193" s="101" t="s">
        <v>1001</v>
      </c>
      <c r="J193" s="102">
        <v>454.82857358216938</v>
      </c>
      <c r="K193" s="102">
        <v>461.03421459766741</v>
      </c>
      <c r="L193" s="102">
        <v>378.86767413586665</v>
      </c>
      <c r="M193" s="102">
        <v>320.83975963499483</v>
      </c>
      <c r="N193" s="102">
        <v>290.10212218649519</v>
      </c>
      <c r="O193" s="103">
        <v>350.23797548402968</v>
      </c>
      <c r="P193" s="84" t="s">
        <v>1002</v>
      </c>
      <c r="Q193" s="97">
        <v>390.73</v>
      </c>
      <c r="R193" s="97">
        <v>450.7</v>
      </c>
      <c r="S193" s="97">
        <v>383.84</v>
      </c>
      <c r="T193" s="97">
        <v>273</v>
      </c>
      <c r="U193" s="97"/>
      <c r="V193" s="98"/>
      <c r="W193" s="84" t="s">
        <v>1003</v>
      </c>
      <c r="X193" s="97">
        <v>479.26</v>
      </c>
      <c r="Y193" s="97">
        <v>483.15</v>
      </c>
      <c r="Z193" s="97">
        <v>359.61</v>
      </c>
      <c r="AA193" s="97">
        <v>220.49</v>
      </c>
      <c r="AB193" s="97"/>
      <c r="AC193" s="98">
        <v>375.21</v>
      </c>
      <c r="AD193" s="84" t="s">
        <v>1004</v>
      </c>
      <c r="AE193" s="87">
        <v>0.51129972389814904</v>
      </c>
      <c r="AF193" s="97">
        <v>364.64</v>
      </c>
      <c r="AG193" s="97">
        <v>398.13</v>
      </c>
      <c r="AH193" s="97">
        <v>343.08</v>
      </c>
      <c r="AI193" s="97"/>
      <c r="AJ193" s="97"/>
      <c r="AK193" s="98">
        <v>246.14</v>
      </c>
      <c r="AL193" s="88" t="s">
        <v>1005</v>
      </c>
      <c r="AM193" s="89">
        <v>1</v>
      </c>
      <c r="AN193" s="97">
        <v>454.47</v>
      </c>
      <c r="AO193" s="97">
        <v>491.09</v>
      </c>
      <c r="AP193" s="97">
        <v>437.09</v>
      </c>
      <c r="AQ193" s="97">
        <v>449.93</v>
      </c>
      <c r="AR193" s="97"/>
      <c r="AS193" s="98"/>
      <c r="AT193" s="84" t="s">
        <v>1006</v>
      </c>
      <c r="AU193" s="87">
        <v>3.75262683878715E-2</v>
      </c>
      <c r="AV193" s="97">
        <v>374.16</v>
      </c>
      <c r="AW193" s="97">
        <v>438.3</v>
      </c>
      <c r="AX193" s="97">
        <v>357.01</v>
      </c>
      <c r="AY193" s="97"/>
      <c r="AZ193" s="97"/>
      <c r="BA193" s="98">
        <v>297.74</v>
      </c>
      <c r="BB193" s="84" t="s">
        <v>1007</v>
      </c>
      <c r="BC193" s="97">
        <v>466.19</v>
      </c>
      <c r="BD193" s="97">
        <v>470.12</v>
      </c>
      <c r="BE193" s="97">
        <v>377.44</v>
      </c>
      <c r="BF193" s="97"/>
      <c r="BG193" s="97"/>
      <c r="BH193" s="98">
        <v>395.27</v>
      </c>
      <c r="BI193" s="84" t="s">
        <v>1008</v>
      </c>
      <c r="BJ193" s="87">
        <v>0.134321942832581</v>
      </c>
      <c r="BK193" s="97">
        <v>552.20000000000005</v>
      </c>
      <c r="BL193" s="97">
        <v>535.27</v>
      </c>
      <c r="BM193" s="97">
        <v>603.99</v>
      </c>
      <c r="BN193" s="97">
        <v>451.93</v>
      </c>
      <c r="BO193" s="97"/>
      <c r="BP193" s="98"/>
      <c r="BQ193" s="84" t="s">
        <v>1009</v>
      </c>
      <c r="BR193" s="87">
        <v>1</v>
      </c>
      <c r="BS193" s="97">
        <v>466.17</v>
      </c>
      <c r="BT193" s="97">
        <v>460.5</v>
      </c>
      <c r="BU193" s="97">
        <v>507.83</v>
      </c>
      <c r="BV193" s="97"/>
      <c r="BW193" s="97"/>
      <c r="BX193" s="98">
        <v>291.17</v>
      </c>
      <c r="BY193" s="84" t="s">
        <v>1010</v>
      </c>
      <c r="BZ193" s="97">
        <v>486.77</v>
      </c>
      <c r="CA193" s="97">
        <v>494.14</v>
      </c>
      <c r="CB193" s="97">
        <v>364.14</v>
      </c>
      <c r="CC193" s="97">
        <v>280.36</v>
      </c>
      <c r="CD193" s="97"/>
      <c r="CE193" s="98">
        <v>515.78</v>
      </c>
      <c r="CF193" s="84" t="s">
        <v>1011</v>
      </c>
      <c r="CG193" s="97">
        <v>427.44</v>
      </c>
      <c r="CH193" s="97">
        <v>499.85</v>
      </c>
      <c r="CI193" s="97">
        <v>392.51</v>
      </c>
      <c r="CJ193" s="97"/>
      <c r="CK193" s="97"/>
      <c r="CL193" s="98"/>
      <c r="CM193" s="84" t="s">
        <v>1012</v>
      </c>
      <c r="CN193" s="97">
        <v>428.75</v>
      </c>
      <c r="CO193" s="97">
        <v>425.92</v>
      </c>
      <c r="CP193" s="97">
        <v>461.21</v>
      </c>
      <c r="CQ193" s="97">
        <v>312.66000000000003</v>
      </c>
      <c r="CR193" s="97"/>
      <c r="CS193" s="98">
        <v>594.15</v>
      </c>
      <c r="CT193" s="84" t="s">
        <v>1013</v>
      </c>
      <c r="CU193" s="97">
        <v>443.1</v>
      </c>
      <c r="CV193" s="97">
        <v>512.79999999999995</v>
      </c>
      <c r="CW193" s="97"/>
      <c r="CX193" s="97">
        <v>323.74</v>
      </c>
      <c r="CY193" s="97"/>
      <c r="CZ193" s="98"/>
      <c r="DA193" s="84" t="s">
        <v>1014</v>
      </c>
      <c r="DB193" s="87">
        <v>0.13273161667109101</v>
      </c>
      <c r="DC193" s="97">
        <v>454.26</v>
      </c>
      <c r="DD193" s="97">
        <v>521.79</v>
      </c>
      <c r="DE193" s="97">
        <v>349.8</v>
      </c>
      <c r="DF193" s="97">
        <v>401.38</v>
      </c>
      <c r="DG193" s="97"/>
      <c r="DH193" s="98">
        <v>441.6</v>
      </c>
      <c r="DI193" s="84" t="s">
        <v>1015</v>
      </c>
      <c r="DJ193" s="87">
        <v>2.8262159794251499E-3</v>
      </c>
      <c r="DK193" s="97">
        <v>459.47</v>
      </c>
      <c r="DL193" s="97">
        <v>504.63</v>
      </c>
      <c r="DM193" s="97">
        <v>504.63</v>
      </c>
      <c r="DN193" s="97">
        <v>459.1</v>
      </c>
      <c r="DO193" s="97"/>
      <c r="DP193" s="98">
        <v>424.84</v>
      </c>
      <c r="DQ193" s="84" t="s">
        <v>1016</v>
      </c>
      <c r="DR193" s="97">
        <v>385.06</v>
      </c>
      <c r="DS193" s="97">
        <v>425.1</v>
      </c>
      <c r="DT193" s="97">
        <v>317.45999999999998</v>
      </c>
      <c r="DU193" s="97">
        <v>330.58</v>
      </c>
      <c r="DV193" s="97"/>
      <c r="DW193" s="98"/>
      <c r="DX193" s="84" t="s">
        <v>1017</v>
      </c>
      <c r="DY193" s="97">
        <v>422.26</v>
      </c>
      <c r="DZ193" s="97">
        <v>440.24</v>
      </c>
      <c r="EA193" s="97">
        <v>519.65</v>
      </c>
      <c r="EB193" s="97">
        <v>354.17</v>
      </c>
      <c r="EC193" s="97"/>
      <c r="ED193" s="98">
        <v>339.78</v>
      </c>
      <c r="EE193" s="84" t="s">
        <v>1018</v>
      </c>
      <c r="EF193" s="87">
        <v>1</v>
      </c>
      <c r="EG193" s="97">
        <v>428.69</v>
      </c>
      <c r="EH193" s="97">
        <v>433.21</v>
      </c>
      <c r="EI193" s="97">
        <v>327.07</v>
      </c>
      <c r="EJ193" s="97"/>
      <c r="EK193" s="97">
        <v>323.74</v>
      </c>
      <c r="EL193" s="98">
        <v>273.60000000000002</v>
      </c>
      <c r="EM193" s="84" t="s">
        <v>1019</v>
      </c>
      <c r="EN193" s="97">
        <v>456.12</v>
      </c>
      <c r="EO193" s="97">
        <v>474.06</v>
      </c>
      <c r="EP193" s="97">
        <v>373.33</v>
      </c>
      <c r="EQ193" s="97"/>
      <c r="ER193" s="97"/>
      <c r="ES193" s="98">
        <v>349.63</v>
      </c>
      <c r="ET193" s="84" t="s">
        <v>1020</v>
      </c>
      <c r="EU193" s="87">
        <v>1</v>
      </c>
      <c r="EV193" s="97">
        <v>417.07</v>
      </c>
      <c r="EW193" s="97">
        <v>435.32</v>
      </c>
      <c r="EX193" s="97">
        <v>435.32</v>
      </c>
      <c r="EY193" s="97"/>
      <c r="EZ193" s="97"/>
      <c r="FA193" s="98">
        <v>263.05</v>
      </c>
      <c r="FB193" s="84" t="s">
        <v>1021</v>
      </c>
      <c r="FC193" s="97">
        <v>586.21</v>
      </c>
      <c r="FD193" s="97">
        <v>553.02</v>
      </c>
      <c r="FE193" s="97">
        <v>615.37</v>
      </c>
      <c r="FF193" s="97"/>
      <c r="FG193" s="97"/>
      <c r="FH193" s="98"/>
      <c r="FI193" s="84" t="s">
        <v>1022</v>
      </c>
      <c r="FJ193" s="97">
        <v>488.36</v>
      </c>
      <c r="FK193" s="97">
        <v>499.95</v>
      </c>
      <c r="FL193" s="97">
        <v>296.64</v>
      </c>
      <c r="FM193" s="97">
        <v>425.24</v>
      </c>
      <c r="FN193" s="97"/>
      <c r="FO193" s="98">
        <v>299.33</v>
      </c>
      <c r="FP193" s="84" t="s">
        <v>1023</v>
      </c>
      <c r="FQ193" s="87">
        <v>0.22342374547566901</v>
      </c>
      <c r="FR193" s="97">
        <v>401.28</v>
      </c>
      <c r="FS193" s="97">
        <v>437.37</v>
      </c>
      <c r="FT193" s="97">
        <v>462.57</v>
      </c>
      <c r="FU193" s="97">
        <v>275.39999999999998</v>
      </c>
      <c r="FV193" s="97">
        <v>226.38</v>
      </c>
      <c r="FW193" s="98">
        <v>258.19</v>
      </c>
      <c r="FX193" s="84" t="s">
        <v>1024</v>
      </c>
      <c r="FY193" s="97">
        <v>471.73</v>
      </c>
      <c r="FZ193" s="97">
        <v>491.47</v>
      </c>
      <c r="GA193" s="97">
        <v>448.95</v>
      </c>
      <c r="GB193" s="97">
        <v>477.9</v>
      </c>
      <c r="GC193" s="97"/>
      <c r="GD193" s="98">
        <v>360.21</v>
      </c>
      <c r="GE193" s="84" t="s">
        <v>1025</v>
      </c>
      <c r="GF193" s="87">
        <v>0.20642817331709401</v>
      </c>
      <c r="GG193" s="97">
        <v>413.9</v>
      </c>
      <c r="GH193" s="97">
        <v>456.07</v>
      </c>
      <c r="GI193" s="97">
        <v>307.43</v>
      </c>
      <c r="GJ193" s="97">
        <v>349.88</v>
      </c>
      <c r="GK193" s="97"/>
      <c r="GL193" s="98">
        <v>371.17</v>
      </c>
      <c r="GM193" s="84" t="s">
        <v>1026</v>
      </c>
      <c r="GN193" s="87">
        <v>9.6308495372376804E-2</v>
      </c>
      <c r="GO193" s="97">
        <v>474.55</v>
      </c>
      <c r="GP193" s="97">
        <v>661.32</v>
      </c>
      <c r="GQ193" s="97">
        <v>386.37</v>
      </c>
      <c r="GR193" s="97">
        <v>331.49</v>
      </c>
      <c r="GS193" s="97"/>
      <c r="GT193" s="98"/>
      <c r="GU193" s="84" t="s">
        <v>1027</v>
      </c>
      <c r="GV193" s="87">
        <v>1</v>
      </c>
      <c r="GW193" s="97">
        <v>369.23</v>
      </c>
      <c r="GX193" s="97">
        <v>386.56</v>
      </c>
      <c r="GY193" s="97">
        <v>422.74</v>
      </c>
      <c r="GZ193" s="97"/>
      <c r="HA193" s="97"/>
      <c r="HB193" s="98">
        <v>356.96</v>
      </c>
      <c r="HC193" s="84" t="s">
        <v>1028</v>
      </c>
      <c r="HD193" s="87">
        <v>1</v>
      </c>
      <c r="HE193" s="97">
        <v>434.68</v>
      </c>
      <c r="HF193" s="97">
        <v>466.52</v>
      </c>
      <c r="HG193" s="97"/>
      <c r="HH193" s="97">
        <v>280.8</v>
      </c>
      <c r="HI193" s="97">
        <v>274.16000000000003</v>
      </c>
      <c r="HJ193" s="98">
        <v>361.72</v>
      </c>
      <c r="HK193" s="104" t="s">
        <v>1029</v>
      </c>
      <c r="HL193" s="87">
        <v>1.1118770708710399</v>
      </c>
      <c r="HM193" s="97">
        <v>386.34</v>
      </c>
      <c r="HN193" s="97">
        <v>437.41</v>
      </c>
      <c r="HO193" s="97">
        <v>374.11</v>
      </c>
      <c r="HP193" s="97"/>
      <c r="HQ193" s="97"/>
      <c r="HR193" s="98"/>
    </row>
    <row r="194" spans="1:226" x14ac:dyDescent="0.35">
      <c r="A194" s="100">
        <v>44018</v>
      </c>
      <c r="B194" s="101" t="s">
        <v>1000</v>
      </c>
      <c r="C194" s="102">
        <v>441.90047555793944</v>
      </c>
      <c r="D194" s="102">
        <v>457.96660261356607</v>
      </c>
      <c r="E194" s="102">
        <v>394.05698063968623</v>
      </c>
      <c r="F194" s="102">
        <v>308.92704711853958</v>
      </c>
      <c r="G194" s="102">
        <v>242.82635937683023</v>
      </c>
      <c r="H194" s="103">
        <v>305.12993011449089</v>
      </c>
      <c r="I194" s="101" t="s">
        <v>1001</v>
      </c>
      <c r="J194" s="102">
        <v>446.99202883707773</v>
      </c>
      <c r="K194" s="102">
        <v>454.5264352982216</v>
      </c>
      <c r="L194" s="102">
        <v>376.71131603063878</v>
      </c>
      <c r="M194" s="102">
        <v>303.25997518332491</v>
      </c>
      <c r="N194" s="102">
        <v>289.85109324758844</v>
      </c>
      <c r="O194" s="103">
        <v>349.89102379715291</v>
      </c>
      <c r="P194" s="84" t="s">
        <v>1002</v>
      </c>
      <c r="Q194" s="97">
        <v>382.4</v>
      </c>
      <c r="R194" s="97">
        <v>442.37</v>
      </c>
      <c r="S194" s="97">
        <v>383.77</v>
      </c>
      <c r="T194" s="97">
        <v>266</v>
      </c>
      <c r="U194" s="97"/>
      <c r="V194" s="98"/>
      <c r="W194" s="84" t="s">
        <v>1003</v>
      </c>
      <c r="X194" s="97">
        <v>458.85</v>
      </c>
      <c r="Y194" s="97">
        <v>447.94</v>
      </c>
      <c r="Z194" s="97">
        <v>364.57</v>
      </c>
      <c r="AA194" s="97">
        <v>234.55</v>
      </c>
      <c r="AB194" s="97"/>
      <c r="AC194" s="98">
        <v>375.21</v>
      </c>
      <c r="AD194" s="84" t="s">
        <v>1004</v>
      </c>
      <c r="AE194" s="87">
        <v>0.51129972389814904</v>
      </c>
      <c r="AF194" s="97">
        <v>357.36</v>
      </c>
      <c r="AG194" s="97">
        <v>389.06</v>
      </c>
      <c r="AH194" s="97">
        <v>334.39</v>
      </c>
      <c r="AI194" s="97"/>
      <c r="AJ194" s="97"/>
      <c r="AK194" s="98">
        <v>242.3</v>
      </c>
      <c r="AL194" s="88" t="s">
        <v>1005</v>
      </c>
      <c r="AM194" s="89">
        <v>1</v>
      </c>
      <c r="AN194" s="97">
        <v>455.01</v>
      </c>
      <c r="AO194" s="97">
        <v>491.09</v>
      </c>
      <c r="AP194" s="97">
        <v>437.78</v>
      </c>
      <c r="AQ194" s="97">
        <v>449.93</v>
      </c>
      <c r="AR194" s="97"/>
      <c r="AS194" s="98"/>
      <c r="AT194" s="84" t="s">
        <v>1006</v>
      </c>
      <c r="AU194" s="87">
        <v>3.7446171129002101E-2</v>
      </c>
      <c r="AV194" s="97">
        <v>366.19</v>
      </c>
      <c r="AW194" s="97">
        <v>433.18</v>
      </c>
      <c r="AX194" s="97">
        <v>353.59</v>
      </c>
      <c r="AY194" s="97"/>
      <c r="AZ194" s="97"/>
      <c r="BA194" s="98">
        <v>290.64</v>
      </c>
      <c r="BB194" s="84" t="s">
        <v>1007</v>
      </c>
      <c r="BC194" s="97">
        <v>456.71</v>
      </c>
      <c r="BD194" s="97">
        <v>471.84</v>
      </c>
      <c r="BE194" s="97">
        <v>375.72</v>
      </c>
      <c r="BF194" s="97"/>
      <c r="BG194" s="97"/>
      <c r="BH194" s="98">
        <v>400.44</v>
      </c>
      <c r="BI194" s="84" t="s">
        <v>1008</v>
      </c>
      <c r="BJ194" s="87">
        <v>0.13419936657899001</v>
      </c>
      <c r="BK194" s="97">
        <v>540.96</v>
      </c>
      <c r="BL194" s="97">
        <v>524.04999999999995</v>
      </c>
      <c r="BM194" s="97">
        <v>592.70000000000005</v>
      </c>
      <c r="BN194" s="97">
        <v>451.51</v>
      </c>
      <c r="BO194" s="97"/>
      <c r="BP194" s="98"/>
      <c r="BQ194" s="84" t="s">
        <v>1009</v>
      </c>
      <c r="BR194" s="87">
        <v>1</v>
      </c>
      <c r="BS194" s="97">
        <v>432</v>
      </c>
      <c r="BT194" s="97">
        <v>456.33</v>
      </c>
      <c r="BU194" s="97">
        <v>497.83</v>
      </c>
      <c r="BV194" s="97"/>
      <c r="BW194" s="97"/>
      <c r="BX194" s="98">
        <v>295.33</v>
      </c>
      <c r="BY194" s="84" t="s">
        <v>1010</v>
      </c>
      <c r="BZ194" s="97">
        <v>479.05</v>
      </c>
      <c r="CA194" s="97">
        <v>485.27</v>
      </c>
      <c r="CB194" s="97">
        <v>354.29</v>
      </c>
      <c r="CC194" s="97">
        <v>245.38</v>
      </c>
      <c r="CD194" s="97"/>
      <c r="CE194" s="98">
        <v>515.79999999999995</v>
      </c>
      <c r="CF194" s="84" t="s">
        <v>1011</v>
      </c>
      <c r="CG194" s="97">
        <v>410.5</v>
      </c>
      <c r="CH194" s="97">
        <v>493.39</v>
      </c>
      <c r="CI194" s="97">
        <v>390.36</v>
      </c>
      <c r="CJ194" s="97"/>
      <c r="CK194" s="97"/>
      <c r="CL194" s="98"/>
      <c r="CM194" s="84" t="s">
        <v>1012</v>
      </c>
      <c r="CN194" s="97">
        <v>416.83</v>
      </c>
      <c r="CO194" s="97">
        <v>414.1</v>
      </c>
      <c r="CP194" s="97">
        <v>456.67</v>
      </c>
      <c r="CQ194" s="97">
        <v>305.08</v>
      </c>
      <c r="CR194" s="97"/>
      <c r="CS194" s="98">
        <v>587.59</v>
      </c>
      <c r="CT194" s="84" t="s">
        <v>1013</v>
      </c>
      <c r="CU194" s="97">
        <v>439.95</v>
      </c>
      <c r="CV194" s="97">
        <v>508.85</v>
      </c>
      <c r="CW194" s="97"/>
      <c r="CX194" s="97">
        <v>320.76</v>
      </c>
      <c r="CY194" s="97"/>
      <c r="CZ194" s="98"/>
      <c r="DA194" s="84" t="s">
        <v>1014</v>
      </c>
      <c r="DB194" s="87">
        <v>0.13225763787858699</v>
      </c>
      <c r="DC194" s="97">
        <v>454.75</v>
      </c>
      <c r="DD194" s="97">
        <v>515.70000000000005</v>
      </c>
      <c r="DE194" s="97">
        <v>345.06</v>
      </c>
      <c r="DF194" s="97">
        <v>399.95</v>
      </c>
      <c r="DG194" s="97"/>
      <c r="DH194" s="98">
        <v>439.92</v>
      </c>
      <c r="DI194" s="84" t="s">
        <v>1015</v>
      </c>
      <c r="DJ194" s="87">
        <v>2.8342261145594201E-3</v>
      </c>
      <c r="DK194" s="97">
        <v>454.08</v>
      </c>
      <c r="DL194" s="97">
        <v>496.89</v>
      </c>
      <c r="DM194" s="97">
        <v>496.89</v>
      </c>
      <c r="DN194" s="97">
        <v>430.9</v>
      </c>
      <c r="DO194" s="97"/>
      <c r="DP194" s="98">
        <v>419.7</v>
      </c>
      <c r="DQ194" s="84" t="s">
        <v>1016</v>
      </c>
      <c r="DR194" s="97">
        <v>383.59</v>
      </c>
      <c r="DS194" s="97">
        <v>420.55</v>
      </c>
      <c r="DT194" s="97">
        <v>303.23</v>
      </c>
      <c r="DU194" s="97">
        <v>326.26</v>
      </c>
      <c r="DV194" s="97"/>
      <c r="DW194" s="98"/>
      <c r="DX194" s="84" t="s">
        <v>1017</v>
      </c>
      <c r="DY194" s="97">
        <v>419.82</v>
      </c>
      <c r="DZ194" s="97">
        <v>438.17</v>
      </c>
      <c r="EA194" s="97">
        <v>519.04</v>
      </c>
      <c r="EB194" s="97">
        <v>353.61</v>
      </c>
      <c r="EC194" s="97"/>
      <c r="ED194" s="98">
        <v>339.44</v>
      </c>
      <c r="EE194" s="84" t="s">
        <v>1018</v>
      </c>
      <c r="EF194" s="87">
        <v>1</v>
      </c>
      <c r="EG194" s="97">
        <v>417.39</v>
      </c>
      <c r="EH194" s="97">
        <v>422.64</v>
      </c>
      <c r="EI194" s="97">
        <v>305.05</v>
      </c>
      <c r="EJ194" s="97"/>
      <c r="EK194" s="97">
        <v>323.74</v>
      </c>
      <c r="EL194" s="98">
        <v>276.04000000000002</v>
      </c>
      <c r="EM194" s="84" t="s">
        <v>1019</v>
      </c>
      <c r="EN194" s="97">
        <v>456.12</v>
      </c>
      <c r="EO194" s="97">
        <v>461.24</v>
      </c>
      <c r="EP194" s="97">
        <v>356.67</v>
      </c>
      <c r="EQ194" s="97"/>
      <c r="ER194" s="97"/>
      <c r="ES194" s="98">
        <v>357.97</v>
      </c>
      <c r="ET194" s="84" t="s">
        <v>1020</v>
      </c>
      <c r="EU194" s="87">
        <v>1</v>
      </c>
      <c r="EV194" s="97">
        <v>410.87</v>
      </c>
      <c r="EW194" s="97">
        <v>429.12</v>
      </c>
      <c r="EX194" s="97">
        <v>429.12</v>
      </c>
      <c r="EY194" s="97"/>
      <c r="EZ194" s="97"/>
      <c r="FA194" s="98">
        <v>258.91000000000003</v>
      </c>
      <c r="FB194" s="84" t="s">
        <v>1021</v>
      </c>
      <c r="FC194" s="97">
        <v>586.21</v>
      </c>
      <c r="FD194" s="97">
        <v>553.02</v>
      </c>
      <c r="FE194" s="97">
        <v>615.37</v>
      </c>
      <c r="FF194" s="97"/>
      <c r="FG194" s="97"/>
      <c r="FH194" s="98"/>
      <c r="FI194" s="84" t="s">
        <v>1022</v>
      </c>
      <c r="FJ194" s="97">
        <v>485.06</v>
      </c>
      <c r="FK194" s="97">
        <v>497.47</v>
      </c>
      <c r="FL194" s="97">
        <v>275.98</v>
      </c>
      <c r="FM194" s="97">
        <v>399.24</v>
      </c>
      <c r="FN194" s="97"/>
      <c r="FO194" s="98">
        <v>290.23</v>
      </c>
      <c r="FP194" s="84" t="s">
        <v>1023</v>
      </c>
      <c r="FQ194" s="87">
        <v>0.22376871265859599</v>
      </c>
      <c r="FR194" s="97">
        <v>393.81</v>
      </c>
      <c r="FS194" s="97">
        <v>433.6</v>
      </c>
      <c r="FT194" s="97">
        <v>458.95</v>
      </c>
      <c r="FU194" s="97">
        <v>271.36</v>
      </c>
      <c r="FV194" s="97">
        <v>226.73</v>
      </c>
      <c r="FW194" s="98">
        <v>257.74</v>
      </c>
      <c r="FX194" s="84" t="s">
        <v>1024</v>
      </c>
      <c r="FY194" s="97">
        <v>458.73</v>
      </c>
      <c r="FZ194" s="97">
        <v>470.33</v>
      </c>
      <c r="GA194" s="97">
        <v>444.88</v>
      </c>
      <c r="GB194" s="97">
        <v>474.86</v>
      </c>
      <c r="GC194" s="97"/>
      <c r="GD194" s="98">
        <v>354.52</v>
      </c>
      <c r="GE194" s="84" t="s">
        <v>1025</v>
      </c>
      <c r="GF194" s="87">
        <v>0.20671834625322999</v>
      </c>
      <c r="GG194" s="97">
        <v>407.1</v>
      </c>
      <c r="GH194" s="97">
        <v>454.83</v>
      </c>
      <c r="GI194" s="97">
        <v>298.13</v>
      </c>
      <c r="GJ194" s="97">
        <v>336.02</v>
      </c>
      <c r="GK194" s="97"/>
      <c r="GL194" s="98">
        <v>371.75</v>
      </c>
      <c r="GM194" s="84" t="s">
        <v>1026</v>
      </c>
      <c r="GN194" s="87">
        <v>9.5376163589195803E-2</v>
      </c>
      <c r="GO194" s="97">
        <v>466.45</v>
      </c>
      <c r="GP194" s="97">
        <v>657.36</v>
      </c>
      <c r="GQ194" s="97">
        <v>381.1</v>
      </c>
      <c r="GR194" s="97">
        <v>329.24</v>
      </c>
      <c r="GS194" s="97"/>
      <c r="GT194" s="98"/>
      <c r="GU194" s="84" t="s">
        <v>1027</v>
      </c>
      <c r="GV194" s="87">
        <v>1</v>
      </c>
      <c r="GW194" s="97">
        <v>369.16</v>
      </c>
      <c r="GX194" s="97">
        <v>387.68</v>
      </c>
      <c r="GY194" s="97">
        <v>417.73</v>
      </c>
      <c r="GZ194" s="97"/>
      <c r="HA194" s="97"/>
      <c r="HB194" s="98">
        <v>355.57</v>
      </c>
      <c r="HC194" s="84" t="s">
        <v>1028</v>
      </c>
      <c r="HD194" s="87">
        <v>1</v>
      </c>
      <c r="HE194" s="97">
        <v>427.18</v>
      </c>
      <c r="HF194" s="97">
        <v>466.52</v>
      </c>
      <c r="HG194" s="97"/>
      <c r="HH194" s="97">
        <v>280.43</v>
      </c>
      <c r="HI194" s="97">
        <v>273.79000000000002</v>
      </c>
      <c r="HJ194" s="98">
        <v>353.39</v>
      </c>
      <c r="HK194" s="104" t="s">
        <v>1029</v>
      </c>
      <c r="HL194" s="87">
        <v>1.1049113308656999</v>
      </c>
      <c r="HM194" s="97">
        <v>367.27</v>
      </c>
      <c r="HN194" s="97">
        <v>419.03</v>
      </c>
      <c r="HO194" s="97">
        <v>369.02</v>
      </c>
      <c r="HP194" s="97"/>
      <c r="HQ194" s="97"/>
      <c r="HR194" s="98"/>
    </row>
    <row r="195" spans="1:226" x14ac:dyDescent="0.35">
      <c r="A195" s="100">
        <v>44011</v>
      </c>
      <c r="B195" s="101" t="s">
        <v>1000</v>
      </c>
      <c r="C195" s="102">
        <v>431.90726958642915</v>
      </c>
      <c r="D195" s="102">
        <v>451.88056128916344</v>
      </c>
      <c r="E195" s="102">
        <v>388.27639263231725</v>
      </c>
      <c r="F195" s="102">
        <v>305.45114487250856</v>
      </c>
      <c r="G195" s="102">
        <v>241.7761415016985</v>
      </c>
      <c r="H195" s="103">
        <v>303.24119870436641</v>
      </c>
      <c r="I195" s="101" t="s">
        <v>1001</v>
      </c>
      <c r="J195" s="102">
        <v>436.56293824390633</v>
      </c>
      <c r="K195" s="102">
        <v>448.46354332924074</v>
      </c>
      <c r="L195" s="102">
        <v>371.32459689871467</v>
      </c>
      <c r="M195" s="102">
        <v>300.17158354084034</v>
      </c>
      <c r="N195" s="102">
        <v>285.35292604501609</v>
      </c>
      <c r="O195" s="103">
        <v>348.69763494429156</v>
      </c>
      <c r="P195" s="84" t="s">
        <v>1002</v>
      </c>
      <c r="Q195" s="97">
        <v>379.97</v>
      </c>
      <c r="R195" s="97">
        <v>439.53</v>
      </c>
      <c r="S195" s="97">
        <v>383.64</v>
      </c>
      <c r="T195" s="97">
        <v>273</v>
      </c>
      <c r="U195" s="97"/>
      <c r="V195" s="98"/>
      <c r="W195" s="84" t="s">
        <v>1003</v>
      </c>
      <c r="X195" s="97">
        <v>429.26</v>
      </c>
      <c r="Y195" s="97">
        <v>439.84</v>
      </c>
      <c r="Z195" s="97">
        <v>349.78</v>
      </c>
      <c r="AA195" s="97">
        <v>234.55</v>
      </c>
      <c r="AB195" s="97"/>
      <c r="AC195" s="98">
        <v>372.73</v>
      </c>
      <c r="AD195" s="84" t="s">
        <v>1004</v>
      </c>
      <c r="AE195" s="87">
        <v>0.51129972389814904</v>
      </c>
      <c r="AF195" s="97">
        <v>351.94</v>
      </c>
      <c r="AG195" s="97">
        <v>384.92</v>
      </c>
      <c r="AH195" s="97">
        <v>319.56</v>
      </c>
      <c r="AI195" s="97"/>
      <c r="AJ195" s="97"/>
      <c r="AK195" s="98">
        <v>241.28</v>
      </c>
      <c r="AL195" s="88" t="s">
        <v>1005</v>
      </c>
      <c r="AM195" s="89">
        <v>1</v>
      </c>
      <c r="AN195" s="97">
        <v>456.18</v>
      </c>
      <c r="AO195" s="97">
        <v>491.01</v>
      </c>
      <c r="AP195" s="97">
        <v>439.4</v>
      </c>
      <c r="AQ195" s="97">
        <v>449.93</v>
      </c>
      <c r="AR195" s="97"/>
      <c r="AS195" s="98"/>
      <c r="AT195" s="84" t="s">
        <v>1006</v>
      </c>
      <c r="AU195" s="87">
        <v>3.7246722288438602E-2</v>
      </c>
      <c r="AV195" s="97">
        <v>353.12</v>
      </c>
      <c r="AW195" s="97">
        <v>417.86</v>
      </c>
      <c r="AX195" s="97">
        <v>335.54</v>
      </c>
      <c r="AY195" s="97"/>
      <c r="AZ195" s="97"/>
      <c r="BA195" s="98">
        <v>288.60000000000002</v>
      </c>
      <c r="BB195" s="84" t="s">
        <v>1007</v>
      </c>
      <c r="BC195" s="97">
        <v>435.42</v>
      </c>
      <c r="BD195" s="97">
        <v>453.97</v>
      </c>
      <c r="BE195" s="97">
        <v>368.06</v>
      </c>
      <c r="BF195" s="97"/>
      <c r="BG195" s="97"/>
      <c r="BH195" s="98">
        <v>388.03</v>
      </c>
      <c r="BI195" s="84" t="s">
        <v>1008</v>
      </c>
      <c r="BJ195" s="87">
        <v>0.134172357810844</v>
      </c>
      <c r="BK195" s="97">
        <v>519.38</v>
      </c>
      <c r="BL195" s="97">
        <v>513.21</v>
      </c>
      <c r="BM195" s="97">
        <v>571.12</v>
      </c>
      <c r="BN195" s="97">
        <v>438.01</v>
      </c>
      <c r="BO195" s="97"/>
      <c r="BP195" s="98"/>
      <c r="BQ195" s="84" t="s">
        <v>1009</v>
      </c>
      <c r="BR195" s="87">
        <v>1</v>
      </c>
      <c r="BS195" s="97">
        <v>432</v>
      </c>
      <c r="BT195" s="97">
        <v>456.33</v>
      </c>
      <c r="BU195" s="97">
        <v>497.83</v>
      </c>
      <c r="BV195" s="97"/>
      <c r="BW195" s="97"/>
      <c r="BX195" s="98">
        <v>295.33</v>
      </c>
      <c r="BY195" s="84" t="s">
        <v>1010</v>
      </c>
      <c r="BZ195" s="97">
        <v>473.9</v>
      </c>
      <c r="CA195" s="97">
        <v>480.79</v>
      </c>
      <c r="CB195" s="97">
        <v>346.7</v>
      </c>
      <c r="CC195" s="97">
        <v>248.76</v>
      </c>
      <c r="CD195" s="97"/>
      <c r="CE195" s="98">
        <v>515.73</v>
      </c>
      <c r="CF195" s="84" t="s">
        <v>1011</v>
      </c>
      <c r="CG195" s="97">
        <v>412.92</v>
      </c>
      <c r="CH195" s="97">
        <v>487.75</v>
      </c>
      <c r="CI195" s="97">
        <v>379.6</v>
      </c>
      <c r="CJ195" s="97"/>
      <c r="CK195" s="97"/>
      <c r="CL195" s="98"/>
      <c r="CM195" s="84" t="s">
        <v>1012</v>
      </c>
      <c r="CN195" s="97">
        <v>424.47</v>
      </c>
      <c r="CO195" s="97">
        <v>416.17</v>
      </c>
      <c r="CP195" s="97">
        <v>461.58</v>
      </c>
      <c r="CQ195" s="97">
        <v>303.64999999999998</v>
      </c>
      <c r="CR195" s="97"/>
      <c r="CS195" s="98">
        <v>585.02</v>
      </c>
      <c r="CT195" s="84" t="s">
        <v>1013</v>
      </c>
      <c r="CU195" s="97">
        <v>437.57</v>
      </c>
      <c r="CV195" s="97">
        <v>506.59</v>
      </c>
      <c r="CW195" s="97"/>
      <c r="CX195" s="97">
        <v>310.5</v>
      </c>
      <c r="CY195" s="97"/>
      <c r="CZ195" s="98"/>
      <c r="DA195" s="84" t="s">
        <v>1014</v>
      </c>
      <c r="DB195" s="87">
        <v>0.132117849121416</v>
      </c>
      <c r="DC195" s="97">
        <v>443.6</v>
      </c>
      <c r="DD195" s="97">
        <v>504.58</v>
      </c>
      <c r="DE195" s="97">
        <v>335.92</v>
      </c>
      <c r="DF195" s="97">
        <v>399.52</v>
      </c>
      <c r="DG195" s="97"/>
      <c r="DH195" s="98">
        <v>430.89</v>
      </c>
      <c r="DI195" s="84" t="s">
        <v>1015</v>
      </c>
      <c r="DJ195" s="87">
        <v>2.80662363177098E-3</v>
      </c>
      <c r="DK195" s="97">
        <v>452.3</v>
      </c>
      <c r="DL195" s="97">
        <v>490.25</v>
      </c>
      <c r="DM195" s="97">
        <v>490.25</v>
      </c>
      <c r="DN195" s="97">
        <v>426.7</v>
      </c>
      <c r="DO195" s="97"/>
      <c r="DP195" s="98">
        <v>400.47</v>
      </c>
      <c r="DQ195" s="84" t="s">
        <v>1016</v>
      </c>
      <c r="DR195" s="97">
        <v>382.21</v>
      </c>
      <c r="DS195" s="97">
        <v>421.6</v>
      </c>
      <c r="DT195" s="97">
        <v>307.64</v>
      </c>
      <c r="DU195" s="97">
        <v>326.26</v>
      </c>
      <c r="DV195" s="97"/>
      <c r="DW195" s="98"/>
      <c r="DX195" s="84" t="s">
        <v>1017</v>
      </c>
      <c r="DY195" s="97">
        <v>418.47</v>
      </c>
      <c r="DZ195" s="97">
        <v>436.31</v>
      </c>
      <c r="EA195" s="97">
        <v>508.59</v>
      </c>
      <c r="EB195" s="97">
        <v>344.28</v>
      </c>
      <c r="EC195" s="97"/>
      <c r="ED195" s="98">
        <v>339.87</v>
      </c>
      <c r="EE195" s="84" t="s">
        <v>1018</v>
      </c>
      <c r="EF195" s="87">
        <v>1</v>
      </c>
      <c r="EG195" s="97">
        <v>406.02</v>
      </c>
      <c r="EH195" s="97">
        <v>413.1</v>
      </c>
      <c r="EI195" s="97">
        <v>296.36</v>
      </c>
      <c r="EJ195" s="97"/>
      <c r="EK195" s="97">
        <v>323.74</v>
      </c>
      <c r="EL195" s="98">
        <v>272.19</v>
      </c>
      <c r="EM195" s="84" t="s">
        <v>1019</v>
      </c>
      <c r="EN195" s="97">
        <v>450.99</v>
      </c>
      <c r="EO195" s="97">
        <v>461.24</v>
      </c>
      <c r="EP195" s="97">
        <v>373.33</v>
      </c>
      <c r="EQ195" s="97"/>
      <c r="ER195" s="97"/>
      <c r="ES195" s="98">
        <v>357.97</v>
      </c>
      <c r="ET195" s="84" t="s">
        <v>1020</v>
      </c>
      <c r="EU195" s="87">
        <v>1</v>
      </c>
      <c r="EV195" s="97">
        <v>432.91</v>
      </c>
      <c r="EW195" s="97">
        <v>449.09</v>
      </c>
      <c r="EX195" s="97">
        <v>449.08</v>
      </c>
      <c r="EY195" s="97"/>
      <c r="EZ195" s="97"/>
      <c r="FA195" s="98">
        <v>273.38</v>
      </c>
      <c r="FB195" s="84" t="s">
        <v>1021</v>
      </c>
      <c r="FC195" s="97">
        <v>586.21</v>
      </c>
      <c r="FD195" s="97">
        <v>553.02</v>
      </c>
      <c r="FE195" s="97">
        <v>615.37</v>
      </c>
      <c r="FF195" s="97"/>
      <c r="FG195" s="97"/>
      <c r="FH195" s="98"/>
      <c r="FI195" s="84" t="s">
        <v>1022</v>
      </c>
      <c r="FJ195" s="97">
        <v>485.06</v>
      </c>
      <c r="FK195" s="97">
        <v>493.34</v>
      </c>
      <c r="FL195" s="97">
        <v>278.45999999999998</v>
      </c>
      <c r="FM195" s="97">
        <v>399.24</v>
      </c>
      <c r="FN195" s="97"/>
      <c r="FO195" s="98">
        <v>294.37</v>
      </c>
      <c r="FP195" s="84" t="s">
        <v>1023</v>
      </c>
      <c r="FQ195" s="87">
        <v>0.223893963818735</v>
      </c>
      <c r="FR195" s="97">
        <v>390.57</v>
      </c>
      <c r="FS195" s="97">
        <v>433.38</v>
      </c>
      <c r="FT195" s="97">
        <v>452.04</v>
      </c>
      <c r="FU195" s="97">
        <v>270.14999999999998</v>
      </c>
      <c r="FV195" s="97">
        <v>226.86</v>
      </c>
      <c r="FW195" s="98">
        <v>254.77</v>
      </c>
      <c r="FX195" s="84" t="s">
        <v>1024</v>
      </c>
      <c r="FY195" s="97">
        <v>453.04</v>
      </c>
      <c r="FZ195" s="97">
        <v>466.26</v>
      </c>
      <c r="GA195" s="97">
        <v>440.82</v>
      </c>
      <c r="GB195" s="97">
        <v>455.12</v>
      </c>
      <c r="GC195" s="97"/>
      <c r="GD195" s="98">
        <v>351.26</v>
      </c>
      <c r="GE195" s="84" t="s">
        <v>1025</v>
      </c>
      <c r="GF195" s="87">
        <v>0.206440957886045</v>
      </c>
      <c r="GG195" s="97">
        <v>401.6</v>
      </c>
      <c r="GH195" s="97">
        <v>449.51</v>
      </c>
      <c r="GI195" s="97">
        <v>297.73</v>
      </c>
      <c r="GJ195" s="97">
        <v>363.3</v>
      </c>
      <c r="GK195" s="97"/>
      <c r="GL195" s="98">
        <v>373.1</v>
      </c>
      <c r="GM195" s="84" t="s">
        <v>1026</v>
      </c>
      <c r="GN195" s="87">
        <v>9.5438060698606594E-2</v>
      </c>
      <c r="GO195" s="97">
        <v>452.93</v>
      </c>
      <c r="GP195" s="97">
        <v>639.39</v>
      </c>
      <c r="GQ195" s="97">
        <v>369.98</v>
      </c>
      <c r="GR195" s="97">
        <v>316.57</v>
      </c>
      <c r="GS195" s="97"/>
      <c r="GT195" s="98"/>
      <c r="GU195" s="84" t="s">
        <v>1027</v>
      </c>
      <c r="GV195" s="87">
        <v>1</v>
      </c>
      <c r="GW195" s="97">
        <v>341.02</v>
      </c>
      <c r="GX195" s="97">
        <v>364.8</v>
      </c>
      <c r="GY195" s="97">
        <v>404.23</v>
      </c>
      <c r="GZ195" s="97"/>
      <c r="HA195" s="97"/>
      <c r="HB195" s="98">
        <v>355.87</v>
      </c>
      <c r="HC195" s="84" t="s">
        <v>1028</v>
      </c>
      <c r="HD195" s="87">
        <v>1</v>
      </c>
      <c r="HE195" s="97">
        <v>364.68</v>
      </c>
      <c r="HF195" s="97">
        <v>464.85</v>
      </c>
      <c r="HG195" s="97"/>
      <c r="HH195" s="97">
        <v>273.8</v>
      </c>
      <c r="HI195" s="97">
        <v>267.16000000000003</v>
      </c>
      <c r="HJ195" s="98">
        <v>347.55</v>
      </c>
      <c r="HK195" s="104" t="s">
        <v>1029</v>
      </c>
      <c r="HL195" s="87">
        <v>1.0924186148132</v>
      </c>
      <c r="HM195" s="97">
        <v>352.92</v>
      </c>
      <c r="HN195" s="97">
        <v>405.66</v>
      </c>
      <c r="HO195" s="97">
        <v>353.22</v>
      </c>
      <c r="HP195" s="97"/>
      <c r="HQ195" s="97"/>
      <c r="HR195" s="98"/>
    </row>
    <row r="196" spans="1:226" x14ac:dyDescent="0.35">
      <c r="A196" s="100">
        <v>44004</v>
      </c>
      <c r="B196" s="101" t="s">
        <v>1000</v>
      </c>
      <c r="C196" s="102">
        <v>425.34456050953941</v>
      </c>
      <c r="D196" s="102">
        <v>445.41218801140627</v>
      </c>
      <c r="E196" s="102">
        <v>388.92961785392248</v>
      </c>
      <c r="F196" s="102">
        <v>308.67373647553222</v>
      </c>
      <c r="G196" s="102">
        <v>242.97252196321892</v>
      </c>
      <c r="H196" s="103">
        <v>303.02428328802881</v>
      </c>
      <c r="I196" s="101" t="s">
        <v>1001</v>
      </c>
      <c r="J196" s="102">
        <v>428.73478881548232</v>
      </c>
      <c r="K196" s="102">
        <v>440.77203324217783</v>
      </c>
      <c r="L196" s="102">
        <v>371.91947381162646</v>
      </c>
      <c r="M196" s="102">
        <v>305.86067398671179</v>
      </c>
      <c r="N196" s="102">
        <v>295.5075884244373</v>
      </c>
      <c r="O196" s="103">
        <v>347.40501359502457</v>
      </c>
      <c r="P196" s="84" t="s">
        <v>1002</v>
      </c>
      <c r="Q196" s="97">
        <v>369.14</v>
      </c>
      <c r="R196" s="97">
        <v>432.03</v>
      </c>
      <c r="S196" s="97">
        <v>390.62</v>
      </c>
      <c r="T196" s="97">
        <v>257</v>
      </c>
      <c r="U196" s="97"/>
      <c r="V196" s="98"/>
      <c r="W196" s="84" t="s">
        <v>1003</v>
      </c>
      <c r="X196" s="97">
        <v>431.96</v>
      </c>
      <c r="Y196" s="97">
        <v>412.42</v>
      </c>
      <c r="Z196" s="97">
        <v>354.16</v>
      </c>
      <c r="AA196" s="97">
        <v>214.81</v>
      </c>
      <c r="AB196" s="97"/>
      <c r="AC196" s="98">
        <v>372.73</v>
      </c>
      <c r="AD196" s="84" t="s">
        <v>1004</v>
      </c>
      <c r="AE196" s="87">
        <v>0.51129972389814904</v>
      </c>
      <c r="AF196" s="97">
        <v>345.04</v>
      </c>
      <c r="AG196" s="97">
        <v>380.45</v>
      </c>
      <c r="AH196" s="97">
        <v>317.35000000000002</v>
      </c>
      <c r="AI196" s="97"/>
      <c r="AJ196" s="97"/>
      <c r="AK196" s="98">
        <v>239.88</v>
      </c>
      <c r="AL196" s="88" t="s">
        <v>1005</v>
      </c>
      <c r="AM196" s="89">
        <v>1</v>
      </c>
      <c r="AN196" s="97">
        <v>428.45</v>
      </c>
      <c r="AO196" s="97">
        <v>449.03</v>
      </c>
      <c r="AP196" s="97">
        <v>441.98</v>
      </c>
      <c r="AQ196" s="97">
        <v>469.02</v>
      </c>
      <c r="AR196" s="97"/>
      <c r="AS196" s="98"/>
      <c r="AT196" s="84" t="s">
        <v>1006</v>
      </c>
      <c r="AU196" s="87">
        <v>3.7479854578164197E-2</v>
      </c>
      <c r="AV196" s="97">
        <v>345.79</v>
      </c>
      <c r="AW196" s="97">
        <v>407.93</v>
      </c>
      <c r="AX196" s="97">
        <v>336.53</v>
      </c>
      <c r="AY196" s="97"/>
      <c r="AZ196" s="97"/>
      <c r="BA196" s="98">
        <v>290.64999999999998</v>
      </c>
      <c r="BB196" s="84" t="s">
        <v>1007</v>
      </c>
      <c r="BC196" s="97">
        <v>431.21</v>
      </c>
      <c r="BD196" s="97">
        <v>455.65</v>
      </c>
      <c r="BE196" s="97">
        <v>368.06</v>
      </c>
      <c r="BF196" s="97"/>
      <c r="BG196" s="97"/>
      <c r="BH196" s="98">
        <v>391.39</v>
      </c>
      <c r="BI196" s="84" t="s">
        <v>1008</v>
      </c>
      <c r="BJ196" s="87">
        <v>0.13415075862254</v>
      </c>
      <c r="BK196" s="97">
        <v>540.76</v>
      </c>
      <c r="BL196" s="97">
        <v>513.13</v>
      </c>
      <c r="BM196" s="97">
        <v>571.03</v>
      </c>
      <c r="BN196" s="97">
        <v>437.94</v>
      </c>
      <c r="BO196" s="97"/>
      <c r="BP196" s="98"/>
      <c r="BQ196" s="84" t="s">
        <v>1009</v>
      </c>
      <c r="BR196" s="87">
        <v>1</v>
      </c>
      <c r="BS196" s="97">
        <v>432</v>
      </c>
      <c r="BT196" s="97">
        <v>456.33</v>
      </c>
      <c r="BU196" s="97">
        <v>464.5</v>
      </c>
      <c r="BV196" s="97"/>
      <c r="BW196" s="97"/>
      <c r="BX196" s="98">
        <v>295.33</v>
      </c>
      <c r="BY196" s="84" t="s">
        <v>1010</v>
      </c>
      <c r="BZ196" s="97">
        <v>461.64</v>
      </c>
      <c r="CA196" s="97">
        <v>470.59</v>
      </c>
      <c r="CB196" s="97">
        <v>340.28</v>
      </c>
      <c r="CC196" s="97">
        <v>263.2</v>
      </c>
      <c r="CD196" s="97"/>
      <c r="CE196" s="98">
        <v>515.92999999999995</v>
      </c>
      <c r="CF196" s="84" t="s">
        <v>1011</v>
      </c>
      <c r="CG196" s="97">
        <v>385.5</v>
      </c>
      <c r="CH196" s="97">
        <v>470.81</v>
      </c>
      <c r="CI196" s="97">
        <v>378.41</v>
      </c>
      <c r="CJ196" s="97"/>
      <c r="CK196" s="97"/>
      <c r="CL196" s="98"/>
      <c r="CM196" s="84" t="s">
        <v>1012</v>
      </c>
      <c r="CN196" s="97">
        <v>407.1</v>
      </c>
      <c r="CO196" s="97">
        <v>404.35</v>
      </c>
      <c r="CP196" s="97">
        <v>468.19</v>
      </c>
      <c r="CQ196" s="97">
        <v>298.55</v>
      </c>
      <c r="CR196" s="97"/>
      <c r="CS196" s="98">
        <v>584.86</v>
      </c>
      <c r="CT196" s="84" t="s">
        <v>1013</v>
      </c>
      <c r="CU196" s="97">
        <v>422.26</v>
      </c>
      <c r="CV196" s="97">
        <v>496.08</v>
      </c>
      <c r="CW196" s="97"/>
      <c r="CX196" s="97">
        <v>312.64</v>
      </c>
      <c r="CY196" s="97"/>
      <c r="CZ196" s="98"/>
      <c r="DA196" s="84" t="s">
        <v>1014</v>
      </c>
      <c r="DB196" s="87">
        <v>0.13170718857835301</v>
      </c>
      <c r="DC196" s="97">
        <v>430.52</v>
      </c>
      <c r="DD196" s="97">
        <v>494.69</v>
      </c>
      <c r="DE196" s="97">
        <v>323.92</v>
      </c>
      <c r="DF196" s="97">
        <v>342.31</v>
      </c>
      <c r="DG196" s="97"/>
      <c r="DH196" s="98">
        <v>424.81</v>
      </c>
      <c r="DI196" s="84" t="s">
        <v>1015</v>
      </c>
      <c r="DJ196" s="87">
        <v>2.8851702250432799E-3</v>
      </c>
      <c r="DK196" s="97">
        <v>434.9</v>
      </c>
      <c r="DL196" s="97">
        <v>480.36</v>
      </c>
      <c r="DM196" s="97">
        <v>480.36</v>
      </c>
      <c r="DN196" s="97">
        <v>421.36</v>
      </c>
      <c r="DO196" s="97"/>
      <c r="DP196" s="98">
        <v>405.97</v>
      </c>
      <c r="DQ196" s="84" t="s">
        <v>1016</v>
      </c>
      <c r="DR196" s="97">
        <v>377.98</v>
      </c>
      <c r="DS196" s="97">
        <v>418.92</v>
      </c>
      <c r="DT196" s="97">
        <v>297.45999999999998</v>
      </c>
      <c r="DU196" s="97">
        <v>311.95999999999998</v>
      </c>
      <c r="DV196" s="97"/>
      <c r="DW196" s="98"/>
      <c r="DX196" s="84" t="s">
        <v>1017</v>
      </c>
      <c r="DY196" s="97">
        <v>407.16</v>
      </c>
      <c r="DZ196" s="97">
        <v>426.08</v>
      </c>
      <c r="EA196" s="97">
        <v>506.86</v>
      </c>
      <c r="EB196" s="97">
        <v>346.39</v>
      </c>
      <c r="EC196" s="97"/>
      <c r="ED196" s="98">
        <v>339.24</v>
      </c>
      <c r="EE196" s="84" t="s">
        <v>1018</v>
      </c>
      <c r="EF196" s="87">
        <v>1</v>
      </c>
      <c r="EG196" s="97">
        <v>387.66</v>
      </c>
      <c r="EH196" s="97">
        <v>397.83</v>
      </c>
      <c r="EI196" s="97">
        <v>291.61</v>
      </c>
      <c r="EJ196" s="97"/>
      <c r="EK196" s="97">
        <v>369.88</v>
      </c>
      <c r="EL196" s="98">
        <v>267.5</v>
      </c>
      <c r="EM196" s="84" t="s">
        <v>1019</v>
      </c>
      <c r="EN196" s="97">
        <v>450.99</v>
      </c>
      <c r="EO196" s="97">
        <v>461.24</v>
      </c>
      <c r="EP196" s="97">
        <v>357.54</v>
      </c>
      <c r="EQ196" s="97"/>
      <c r="ER196" s="97"/>
      <c r="ES196" s="98">
        <v>351.49</v>
      </c>
      <c r="ET196" s="84" t="s">
        <v>1020</v>
      </c>
      <c r="EU196" s="87">
        <v>1</v>
      </c>
      <c r="EV196" s="97">
        <v>390.9</v>
      </c>
      <c r="EW196" s="97">
        <v>409.83</v>
      </c>
      <c r="EX196" s="97">
        <v>409.83</v>
      </c>
      <c r="EY196" s="97"/>
      <c r="EZ196" s="97"/>
      <c r="FA196" s="98">
        <v>236.19</v>
      </c>
      <c r="FB196" s="84" t="s">
        <v>1021</v>
      </c>
      <c r="FC196" s="97">
        <v>586.21</v>
      </c>
      <c r="FD196" s="97">
        <v>553.02</v>
      </c>
      <c r="FE196" s="97">
        <v>615.37</v>
      </c>
      <c r="FF196" s="97"/>
      <c r="FG196" s="97"/>
      <c r="FH196" s="98"/>
      <c r="FI196" s="84" t="s">
        <v>1022</v>
      </c>
      <c r="FJ196" s="97">
        <v>480.93</v>
      </c>
      <c r="FK196" s="97">
        <v>490.86</v>
      </c>
      <c r="FL196" s="97">
        <v>296.64</v>
      </c>
      <c r="FM196" s="97">
        <v>424.24</v>
      </c>
      <c r="FN196" s="97"/>
      <c r="FO196" s="98">
        <v>291.06</v>
      </c>
      <c r="FP196" s="84" t="s">
        <v>1023</v>
      </c>
      <c r="FQ196" s="87">
        <v>0.224754455757085</v>
      </c>
      <c r="FR196" s="97">
        <v>385.88</v>
      </c>
      <c r="FS196" s="97">
        <v>433.16</v>
      </c>
      <c r="FT196" s="97">
        <v>459.97</v>
      </c>
      <c r="FU196" s="97">
        <v>238.53</v>
      </c>
      <c r="FV196" s="97">
        <v>224.99</v>
      </c>
      <c r="FW196" s="98">
        <v>256.14</v>
      </c>
      <c r="FX196" s="84" t="s">
        <v>1024</v>
      </c>
      <c r="FY196" s="97">
        <v>442.47</v>
      </c>
      <c r="FZ196" s="97">
        <v>458.94</v>
      </c>
      <c r="GA196" s="97">
        <v>429.44</v>
      </c>
      <c r="GB196" s="97">
        <v>455.12</v>
      </c>
      <c r="GC196" s="97"/>
      <c r="GD196" s="98">
        <v>346.39</v>
      </c>
      <c r="GE196" s="84" t="s">
        <v>1025</v>
      </c>
      <c r="GF196" s="87">
        <v>0.20651769856676699</v>
      </c>
      <c r="GG196" s="97">
        <v>394.32</v>
      </c>
      <c r="GH196" s="97">
        <v>443.8</v>
      </c>
      <c r="GI196" s="97">
        <v>297.83999999999997</v>
      </c>
      <c r="GJ196" s="97">
        <v>272.99</v>
      </c>
      <c r="GK196" s="97"/>
      <c r="GL196" s="98">
        <v>373.32</v>
      </c>
      <c r="GM196" s="84" t="s">
        <v>1026</v>
      </c>
      <c r="GN196" s="87">
        <v>9.4764273868751497E-2</v>
      </c>
      <c r="GO196" s="97">
        <v>457.01</v>
      </c>
      <c r="GP196" s="97">
        <v>652.16</v>
      </c>
      <c r="GQ196" s="97">
        <v>374.79</v>
      </c>
      <c r="GR196" s="97">
        <v>325.7</v>
      </c>
      <c r="GS196" s="97"/>
      <c r="GT196" s="98"/>
      <c r="GU196" s="84" t="s">
        <v>1027</v>
      </c>
      <c r="GV196" s="87">
        <v>1</v>
      </c>
      <c r="GW196" s="97">
        <v>340.54</v>
      </c>
      <c r="GX196" s="97">
        <v>363.07</v>
      </c>
      <c r="GY196" s="97">
        <v>386.85</v>
      </c>
      <c r="GZ196" s="97"/>
      <c r="HA196" s="97"/>
      <c r="HB196" s="98">
        <v>355.41</v>
      </c>
      <c r="HC196" s="84" t="s">
        <v>1028</v>
      </c>
      <c r="HD196" s="87">
        <v>1</v>
      </c>
      <c r="HE196" s="97">
        <v>398.02</v>
      </c>
      <c r="HF196" s="97">
        <v>458.18</v>
      </c>
      <c r="HG196" s="97"/>
      <c r="HH196" s="97">
        <v>266.89999999999998</v>
      </c>
      <c r="HI196" s="97">
        <v>260.26</v>
      </c>
      <c r="HJ196" s="98">
        <v>345.89</v>
      </c>
      <c r="HK196" s="104" t="s">
        <v>1029</v>
      </c>
      <c r="HL196" s="87">
        <v>1.1070764325569</v>
      </c>
      <c r="HM196" s="97">
        <v>346.76</v>
      </c>
      <c r="HN196" s="97">
        <v>400.77</v>
      </c>
      <c r="HO196" s="97">
        <v>359.61</v>
      </c>
      <c r="HP196" s="97"/>
      <c r="HQ196" s="97"/>
      <c r="HR196" s="98"/>
    </row>
    <row r="197" spans="1:226" x14ac:dyDescent="0.35">
      <c r="A197" s="100">
        <v>43997</v>
      </c>
      <c r="B197" s="101" t="s">
        <v>1000</v>
      </c>
      <c r="C197" s="102">
        <v>410.85905245745403</v>
      </c>
      <c r="D197" s="102">
        <v>438.5373243904246</v>
      </c>
      <c r="E197" s="102">
        <v>382.79654396485603</v>
      </c>
      <c r="F197" s="102">
        <v>297.46154636460307</v>
      </c>
      <c r="G197" s="102">
        <v>242.59488579126156</v>
      </c>
      <c r="H197" s="103">
        <v>301.04697074182286</v>
      </c>
      <c r="I197" s="101" t="s">
        <v>1001</v>
      </c>
      <c r="J197" s="102">
        <v>413.81939240705606</v>
      </c>
      <c r="K197" s="102">
        <v>433.54071036711383</v>
      </c>
      <c r="L197" s="102">
        <v>366.55197087549294</v>
      </c>
      <c r="M197" s="102">
        <v>294.24117867876623</v>
      </c>
      <c r="N197" s="102">
        <v>291.95247588424439</v>
      </c>
      <c r="O197" s="103">
        <v>346.45009918898654</v>
      </c>
      <c r="P197" s="84" t="s">
        <v>1002</v>
      </c>
      <c r="Q197" s="97">
        <v>357.47</v>
      </c>
      <c r="R197" s="97">
        <v>422.86</v>
      </c>
      <c r="S197" s="97">
        <v>383.39</v>
      </c>
      <c r="T197" s="97">
        <v>257</v>
      </c>
      <c r="U197" s="97"/>
      <c r="V197" s="98"/>
      <c r="W197" s="84" t="s">
        <v>1003</v>
      </c>
      <c r="X197" s="97">
        <v>414.63</v>
      </c>
      <c r="Y197" s="97">
        <v>423.23</v>
      </c>
      <c r="Z197" s="97">
        <v>328.95</v>
      </c>
      <c r="AA197" s="97">
        <v>230.07</v>
      </c>
      <c r="AB197" s="97"/>
      <c r="AC197" s="98">
        <v>372.73</v>
      </c>
      <c r="AD197" s="84" t="s">
        <v>1004</v>
      </c>
      <c r="AE197" s="87">
        <v>0.51129972389814904</v>
      </c>
      <c r="AF197" s="97">
        <v>338.95</v>
      </c>
      <c r="AG197" s="97">
        <v>373.12</v>
      </c>
      <c r="AH197" s="97">
        <v>303.54000000000002</v>
      </c>
      <c r="AI197" s="97"/>
      <c r="AJ197" s="97"/>
      <c r="AK197" s="98">
        <v>236.3</v>
      </c>
      <c r="AL197" s="88" t="s">
        <v>1005</v>
      </c>
      <c r="AM197" s="89">
        <v>1</v>
      </c>
      <c r="AN197" s="97">
        <v>419.54</v>
      </c>
      <c r="AO197" s="97">
        <v>442.38</v>
      </c>
      <c r="AP197" s="97">
        <v>444.27</v>
      </c>
      <c r="AQ197" s="97">
        <v>527.44000000000005</v>
      </c>
      <c r="AR197" s="97"/>
      <c r="AS197" s="98"/>
      <c r="AT197" s="84" t="s">
        <v>1006</v>
      </c>
      <c r="AU197" s="87">
        <v>3.7477045309747797E-2</v>
      </c>
      <c r="AV197" s="97">
        <v>336.48</v>
      </c>
      <c r="AW197" s="97">
        <v>403.19</v>
      </c>
      <c r="AX197" s="97">
        <v>323.56</v>
      </c>
      <c r="AY197" s="97"/>
      <c r="AZ197" s="97"/>
      <c r="BA197" s="98">
        <v>292.20999999999998</v>
      </c>
      <c r="BB197" s="84" t="s">
        <v>1007</v>
      </c>
      <c r="BC197" s="97">
        <v>408.53</v>
      </c>
      <c r="BD197" s="97">
        <v>444.73</v>
      </c>
      <c r="BE197" s="97">
        <v>366.38</v>
      </c>
      <c r="BF197" s="97"/>
      <c r="BG197" s="97"/>
      <c r="BH197" s="98">
        <v>390.55</v>
      </c>
      <c r="BI197" s="84" t="s">
        <v>1008</v>
      </c>
      <c r="BJ197" s="87">
        <v>0.134121970519991</v>
      </c>
      <c r="BK197" s="97">
        <v>496.65</v>
      </c>
      <c r="BL197" s="97">
        <v>491.56</v>
      </c>
      <c r="BM197" s="97">
        <v>541.07000000000005</v>
      </c>
      <c r="BN197" s="97">
        <v>381.91</v>
      </c>
      <c r="BO197" s="97"/>
      <c r="BP197" s="98"/>
      <c r="BQ197" s="84" t="s">
        <v>1009</v>
      </c>
      <c r="BR197" s="87">
        <v>1</v>
      </c>
      <c r="BS197" s="97">
        <v>432</v>
      </c>
      <c r="BT197" s="97">
        <v>456.33</v>
      </c>
      <c r="BU197" s="97">
        <v>464.5</v>
      </c>
      <c r="BV197" s="97"/>
      <c r="BW197" s="97"/>
      <c r="BX197" s="98">
        <v>295.33</v>
      </c>
      <c r="BY197" s="84" t="s">
        <v>1010</v>
      </c>
      <c r="BZ197" s="97">
        <v>452.18</v>
      </c>
      <c r="CA197" s="97">
        <v>463.29</v>
      </c>
      <c r="CB197" s="97">
        <v>337.12</v>
      </c>
      <c r="CC197" s="97">
        <v>244.93</v>
      </c>
      <c r="CD197" s="97"/>
      <c r="CE197" s="98">
        <v>515.73</v>
      </c>
      <c r="CF197" s="84" t="s">
        <v>1011</v>
      </c>
      <c r="CG197" s="97">
        <v>386.31</v>
      </c>
      <c r="CH197" s="97">
        <v>476.46</v>
      </c>
      <c r="CI197" s="97">
        <v>363.33</v>
      </c>
      <c r="CJ197" s="97"/>
      <c r="CK197" s="97"/>
      <c r="CL197" s="98"/>
      <c r="CM197" s="84" t="s">
        <v>1012</v>
      </c>
      <c r="CN197" s="97">
        <v>402.47</v>
      </c>
      <c r="CO197" s="97">
        <v>398.52</v>
      </c>
      <c r="CP197" s="97">
        <v>469.25</v>
      </c>
      <c r="CQ197" s="97">
        <v>291.24</v>
      </c>
      <c r="CR197" s="97"/>
      <c r="CS197" s="98">
        <v>580.66</v>
      </c>
      <c r="CT197" s="84" t="s">
        <v>1013</v>
      </c>
      <c r="CU197" s="97">
        <v>410.49</v>
      </c>
      <c r="CV197" s="97">
        <v>488.33</v>
      </c>
      <c r="CW197" s="97"/>
      <c r="CX197" s="97">
        <v>302.94</v>
      </c>
      <c r="CY197" s="97"/>
      <c r="CZ197" s="98"/>
      <c r="DA197" s="84" t="s">
        <v>1014</v>
      </c>
      <c r="DB197" s="87">
        <v>0.132327643244674</v>
      </c>
      <c r="DC197" s="97">
        <v>416.78</v>
      </c>
      <c r="DD197" s="97">
        <v>484.32</v>
      </c>
      <c r="DE197" s="97">
        <v>307.87</v>
      </c>
      <c r="DF197" s="97">
        <v>343.92</v>
      </c>
      <c r="DG197" s="97"/>
      <c r="DH197" s="98">
        <v>425.01</v>
      </c>
      <c r="DI197" s="84" t="s">
        <v>1015</v>
      </c>
      <c r="DJ197" s="87">
        <v>2.8813461649282498E-3</v>
      </c>
      <c r="DK197" s="97">
        <v>427.79</v>
      </c>
      <c r="DL197" s="97">
        <v>475.76</v>
      </c>
      <c r="DM197" s="97">
        <v>475.76</v>
      </c>
      <c r="DN197" s="97">
        <v>420.8</v>
      </c>
      <c r="DO197" s="97"/>
      <c r="DP197" s="98">
        <v>407.83</v>
      </c>
      <c r="DQ197" s="84" t="s">
        <v>1016</v>
      </c>
      <c r="DR197" s="97">
        <v>370.91</v>
      </c>
      <c r="DS197" s="97">
        <v>414.04</v>
      </c>
      <c r="DT197" s="97">
        <v>287.89999999999998</v>
      </c>
      <c r="DU197" s="97">
        <v>310.95999999999998</v>
      </c>
      <c r="DV197" s="97"/>
      <c r="DW197" s="98"/>
      <c r="DX197" s="84" t="s">
        <v>1017</v>
      </c>
      <c r="DY197" s="97">
        <v>400.92</v>
      </c>
      <c r="DZ197" s="97">
        <v>420.71</v>
      </c>
      <c r="EA197" s="97">
        <v>492.52</v>
      </c>
      <c r="EB197" s="97">
        <v>335.61</v>
      </c>
      <c r="EC197" s="97"/>
      <c r="ED197" s="98">
        <v>339.16</v>
      </c>
      <c r="EE197" s="84" t="s">
        <v>1018</v>
      </c>
      <c r="EF197" s="87">
        <v>1</v>
      </c>
      <c r="EG197" s="97">
        <v>369.01</v>
      </c>
      <c r="EH197" s="97">
        <v>386.37</v>
      </c>
      <c r="EI197" s="97">
        <v>289.2</v>
      </c>
      <c r="EJ197" s="97"/>
      <c r="EK197" s="97">
        <v>369.88</v>
      </c>
      <c r="EL197" s="98">
        <v>261.69</v>
      </c>
      <c r="EM197" s="84" t="s">
        <v>1019</v>
      </c>
      <c r="EN197" s="97">
        <v>430.47</v>
      </c>
      <c r="EO197" s="97">
        <v>445</v>
      </c>
      <c r="EP197" s="97">
        <v>336.49</v>
      </c>
      <c r="EQ197" s="97"/>
      <c r="ER197" s="97"/>
      <c r="ES197" s="98">
        <v>351.49</v>
      </c>
      <c r="ET197" s="84" t="s">
        <v>1020</v>
      </c>
      <c r="EU197" s="87">
        <v>1</v>
      </c>
      <c r="EV197" s="97">
        <v>390.9</v>
      </c>
      <c r="EW197" s="97">
        <v>409.83</v>
      </c>
      <c r="EX197" s="97">
        <v>409.83</v>
      </c>
      <c r="EY197" s="97"/>
      <c r="EZ197" s="97"/>
      <c r="FA197" s="98">
        <v>236.19</v>
      </c>
      <c r="FB197" s="84" t="s">
        <v>1021</v>
      </c>
      <c r="FC197" s="97">
        <v>586.21</v>
      </c>
      <c r="FD197" s="97">
        <v>553.02</v>
      </c>
      <c r="FE197" s="97">
        <v>615.37</v>
      </c>
      <c r="FF197" s="97"/>
      <c r="FG197" s="97"/>
      <c r="FH197" s="98"/>
      <c r="FI197" s="84" t="s">
        <v>1022</v>
      </c>
      <c r="FJ197" s="97">
        <v>460.27</v>
      </c>
      <c r="FK197" s="97">
        <v>478.46</v>
      </c>
      <c r="FL197" s="97">
        <v>266.07</v>
      </c>
      <c r="FM197" s="97">
        <v>382.24</v>
      </c>
      <c r="FN197" s="97"/>
      <c r="FO197" s="98">
        <v>285.27999999999997</v>
      </c>
      <c r="FP197" s="84" t="s">
        <v>1023</v>
      </c>
      <c r="FQ197" s="87">
        <v>0.22546897546897501</v>
      </c>
      <c r="FR197" s="97">
        <v>384.37</v>
      </c>
      <c r="FS197" s="97">
        <v>435.99</v>
      </c>
      <c r="FT197" s="97">
        <v>441.83</v>
      </c>
      <c r="FU197" s="97">
        <v>258.73</v>
      </c>
      <c r="FV197" s="97">
        <v>225.7</v>
      </c>
      <c r="FW197" s="98">
        <v>252.9</v>
      </c>
      <c r="FX197" s="84" t="s">
        <v>1024</v>
      </c>
      <c r="FY197" s="97">
        <v>429.46</v>
      </c>
      <c r="FZ197" s="97">
        <v>450</v>
      </c>
      <c r="GA197" s="97">
        <v>418.87</v>
      </c>
      <c r="GB197" s="97">
        <v>450.35</v>
      </c>
      <c r="GC197" s="97"/>
      <c r="GD197" s="98">
        <v>346.39</v>
      </c>
      <c r="GE197" s="84" t="s">
        <v>1025</v>
      </c>
      <c r="GF197" s="87">
        <v>0.20688941760628901</v>
      </c>
      <c r="GG197" s="97">
        <v>384.6</v>
      </c>
      <c r="GH197" s="97">
        <v>443.73</v>
      </c>
      <c r="GI197" s="97">
        <v>298.48</v>
      </c>
      <c r="GJ197" s="97">
        <v>342.88</v>
      </c>
      <c r="GK197" s="97"/>
      <c r="GL197" s="98">
        <v>373.56</v>
      </c>
      <c r="GM197" s="84" t="s">
        <v>1026</v>
      </c>
      <c r="GN197" s="87">
        <v>9.4882961866537593E-2</v>
      </c>
      <c r="GO197" s="97">
        <v>430.1</v>
      </c>
      <c r="GP197" s="97">
        <v>618.36</v>
      </c>
      <c r="GQ197" s="97">
        <v>352.03</v>
      </c>
      <c r="GR197" s="97">
        <v>304.19</v>
      </c>
      <c r="GS197" s="97"/>
      <c r="GT197" s="98"/>
      <c r="GU197" s="84" t="s">
        <v>1027</v>
      </c>
      <c r="GV197" s="87">
        <v>1</v>
      </c>
      <c r="GW197" s="97">
        <v>318.02</v>
      </c>
      <c r="GX197" s="97">
        <v>344.42</v>
      </c>
      <c r="GY197" s="97">
        <v>371.17</v>
      </c>
      <c r="GZ197" s="97"/>
      <c r="HA197" s="97"/>
      <c r="HB197" s="98">
        <v>356.38</v>
      </c>
      <c r="HC197" s="84" t="s">
        <v>1028</v>
      </c>
      <c r="HD197" s="87">
        <v>1</v>
      </c>
      <c r="HE197" s="97">
        <v>384.68</v>
      </c>
      <c r="HF197" s="97">
        <v>444.85</v>
      </c>
      <c r="HG197" s="97"/>
      <c r="HH197" s="97">
        <v>261.66000000000003</v>
      </c>
      <c r="HI197" s="97">
        <v>255.02</v>
      </c>
      <c r="HJ197" s="98">
        <v>342.55</v>
      </c>
      <c r="HK197" s="104" t="s">
        <v>1029</v>
      </c>
      <c r="HL197" s="87">
        <v>1.1154738532928801</v>
      </c>
      <c r="HM197" s="97">
        <v>342.41</v>
      </c>
      <c r="HN197" s="97">
        <v>399.64</v>
      </c>
      <c r="HO197" s="97">
        <v>339.06</v>
      </c>
      <c r="HP197" s="97"/>
      <c r="HQ197" s="97"/>
      <c r="HR197" s="98"/>
    </row>
    <row r="198" spans="1:226" x14ac:dyDescent="0.35">
      <c r="A198" s="100">
        <v>43990</v>
      </c>
      <c r="B198" s="101" t="s">
        <v>1000</v>
      </c>
      <c r="C198" s="102">
        <v>400.00986223172134</v>
      </c>
      <c r="D198" s="102">
        <v>430.22575681551882</v>
      </c>
      <c r="E198" s="102">
        <v>380.98314656136165</v>
      </c>
      <c r="F198" s="102">
        <v>286.81521447469441</v>
      </c>
      <c r="G198" s="102">
        <v>238.75413259927373</v>
      </c>
      <c r="H198" s="103">
        <v>294.44281183948885</v>
      </c>
      <c r="I198" s="101" t="s">
        <v>1001</v>
      </c>
      <c r="J198" s="102">
        <v>402.21222935912459</v>
      </c>
      <c r="K198" s="102">
        <v>424.22170814339876</v>
      </c>
      <c r="L198" s="102">
        <v>364.85249081651943</v>
      </c>
      <c r="M198" s="102">
        <v>282.5668647339055</v>
      </c>
      <c r="N198" s="102">
        <v>276.5990032154341</v>
      </c>
      <c r="O198" s="103">
        <v>343.13438365315506</v>
      </c>
      <c r="P198" s="84" t="s">
        <v>1002</v>
      </c>
      <c r="Q198" s="97">
        <v>351.64</v>
      </c>
      <c r="R198" s="97">
        <v>416.19</v>
      </c>
      <c r="S198" s="97">
        <v>384.49</v>
      </c>
      <c r="T198" s="97">
        <v>250</v>
      </c>
      <c r="U198" s="97"/>
      <c r="V198" s="98"/>
      <c r="W198" s="84" t="s">
        <v>1003</v>
      </c>
      <c r="X198" s="97">
        <v>423.89</v>
      </c>
      <c r="Y198" s="97">
        <v>427.03</v>
      </c>
      <c r="Z198" s="97">
        <v>317.63</v>
      </c>
      <c r="AA198" s="97">
        <v>221.24</v>
      </c>
      <c r="AB198" s="97"/>
      <c r="AC198" s="98">
        <v>355.37</v>
      </c>
      <c r="AD198" s="84" t="s">
        <v>1004</v>
      </c>
      <c r="AE198" s="87">
        <v>0.51129972389814904</v>
      </c>
      <c r="AF198" s="97">
        <v>333.75</v>
      </c>
      <c r="AG198" s="97">
        <v>366.73</v>
      </c>
      <c r="AH198" s="97">
        <v>303.54000000000002</v>
      </c>
      <c r="AI198" s="97"/>
      <c r="AJ198" s="97"/>
      <c r="AK198" s="98">
        <v>232.03</v>
      </c>
      <c r="AL198" s="88" t="s">
        <v>1005</v>
      </c>
      <c r="AM198" s="89">
        <v>1</v>
      </c>
      <c r="AN198" s="97">
        <v>369.11</v>
      </c>
      <c r="AO198" s="97">
        <v>422.8</v>
      </c>
      <c r="AP198" s="97">
        <v>448.39</v>
      </c>
      <c r="AQ198" s="97">
        <v>527.44000000000005</v>
      </c>
      <c r="AR198" s="97"/>
      <c r="AS198" s="98"/>
      <c r="AT198" s="84" t="s">
        <v>1006</v>
      </c>
      <c r="AU198" s="87">
        <v>3.7615196539401902E-2</v>
      </c>
      <c r="AV198" s="97">
        <v>329.04</v>
      </c>
      <c r="AW198" s="97">
        <v>400.66</v>
      </c>
      <c r="AX198" s="97">
        <v>332.52</v>
      </c>
      <c r="AY198" s="97"/>
      <c r="AZ198" s="97"/>
      <c r="BA198" s="98">
        <v>288.31</v>
      </c>
      <c r="BB198" s="84" t="s">
        <v>1007</v>
      </c>
      <c r="BC198" s="97">
        <v>395.08</v>
      </c>
      <c r="BD198" s="97">
        <v>432.96</v>
      </c>
      <c r="BE198" s="97">
        <v>368.9</v>
      </c>
      <c r="BF198" s="97"/>
      <c r="BG198" s="97"/>
      <c r="BH198" s="98">
        <v>388.87</v>
      </c>
      <c r="BI198" s="84" t="s">
        <v>1008</v>
      </c>
      <c r="BJ198" s="87">
        <v>0.13412916638723099</v>
      </c>
      <c r="BK198" s="97">
        <v>485.95</v>
      </c>
      <c r="BL198" s="97">
        <v>491.58</v>
      </c>
      <c r="BM198" s="97">
        <v>541.1</v>
      </c>
      <c r="BN198" s="97">
        <v>368.52</v>
      </c>
      <c r="BO198" s="97"/>
      <c r="BP198" s="98"/>
      <c r="BQ198" s="84" t="s">
        <v>1009</v>
      </c>
      <c r="BR198" s="87">
        <v>1</v>
      </c>
      <c r="BS198" s="97">
        <v>417</v>
      </c>
      <c r="BT198" s="97">
        <v>457.17</v>
      </c>
      <c r="BU198" s="97">
        <v>487.83</v>
      </c>
      <c r="BV198" s="97"/>
      <c r="BW198" s="97"/>
      <c r="BX198" s="98">
        <v>298.67</v>
      </c>
      <c r="BY198" s="84" t="s">
        <v>1010</v>
      </c>
      <c r="BZ198" s="97">
        <v>439.14</v>
      </c>
      <c r="CA198" s="97">
        <v>454.02</v>
      </c>
      <c r="CB198" s="97">
        <v>319.64999999999998</v>
      </c>
      <c r="CC198" s="97">
        <v>228.14</v>
      </c>
      <c r="CD198" s="97"/>
      <c r="CE198" s="98">
        <v>516.09</v>
      </c>
      <c r="CF198" s="84" t="s">
        <v>1011</v>
      </c>
      <c r="CG198" s="97">
        <v>370.18</v>
      </c>
      <c r="CH198" s="97">
        <v>465.97</v>
      </c>
      <c r="CI198" s="97">
        <v>354.17</v>
      </c>
      <c r="CJ198" s="97"/>
      <c r="CK198" s="97"/>
      <c r="CL198" s="98"/>
      <c r="CM198" s="84" t="s">
        <v>1012</v>
      </c>
      <c r="CN198" s="97">
        <v>382.56</v>
      </c>
      <c r="CO198" s="97">
        <v>383.42</v>
      </c>
      <c r="CP198" s="97">
        <v>465.59</v>
      </c>
      <c r="CQ198" s="97">
        <v>286</v>
      </c>
      <c r="CR198" s="97"/>
      <c r="CS198" s="98">
        <v>580.61</v>
      </c>
      <c r="CT198" s="84" t="s">
        <v>1013</v>
      </c>
      <c r="CU198" s="97">
        <v>391.31</v>
      </c>
      <c r="CV198" s="97">
        <v>480.39</v>
      </c>
      <c r="CW198" s="97"/>
      <c r="CX198" s="97">
        <v>298.54000000000002</v>
      </c>
      <c r="CY198" s="97"/>
      <c r="CZ198" s="98"/>
      <c r="DA198" s="84" t="s">
        <v>1014</v>
      </c>
      <c r="DB198" s="87">
        <v>0.13218770654329101</v>
      </c>
      <c r="DC198" s="97">
        <v>398.89</v>
      </c>
      <c r="DD198" s="97">
        <v>467.2</v>
      </c>
      <c r="DE198" s="97">
        <v>272.23</v>
      </c>
      <c r="DF198" s="97">
        <v>343.56</v>
      </c>
      <c r="DG198" s="97"/>
      <c r="DH198" s="98">
        <v>411.66</v>
      </c>
      <c r="DI198" s="84" t="s">
        <v>1015</v>
      </c>
      <c r="DJ198" s="87">
        <v>2.90562529056253E-3</v>
      </c>
      <c r="DK198" s="97">
        <v>414.44</v>
      </c>
      <c r="DL198" s="97">
        <v>469.45</v>
      </c>
      <c r="DM198" s="97">
        <v>469.45</v>
      </c>
      <c r="DN198" s="97">
        <v>386.57</v>
      </c>
      <c r="DO198" s="97"/>
      <c r="DP198" s="98">
        <v>404.89</v>
      </c>
      <c r="DQ198" s="84" t="s">
        <v>1016</v>
      </c>
      <c r="DR198" s="97">
        <v>366.77</v>
      </c>
      <c r="DS198" s="97">
        <v>410.3</v>
      </c>
      <c r="DT198" s="97">
        <v>291.52</v>
      </c>
      <c r="DU198" s="97">
        <v>300.25</v>
      </c>
      <c r="DV198" s="97"/>
      <c r="DW198" s="98"/>
      <c r="DX198" s="84" t="s">
        <v>1017</v>
      </c>
      <c r="DY198" s="97">
        <v>395.38</v>
      </c>
      <c r="DZ198" s="97">
        <v>415.71</v>
      </c>
      <c r="EA198" s="97">
        <v>500.42</v>
      </c>
      <c r="EB198" s="97">
        <v>334.83</v>
      </c>
      <c r="EC198" s="97"/>
      <c r="ED198" s="98">
        <v>338.96</v>
      </c>
      <c r="EE198" s="84" t="s">
        <v>1018</v>
      </c>
      <c r="EF198" s="87">
        <v>1</v>
      </c>
      <c r="EG198" s="97">
        <v>368.88</v>
      </c>
      <c r="EH198" s="97">
        <v>381.72</v>
      </c>
      <c r="EI198" s="97">
        <v>292.64999999999998</v>
      </c>
      <c r="EJ198" s="97"/>
      <c r="EK198" s="97">
        <v>369.88</v>
      </c>
      <c r="EL198" s="98">
        <v>243.85</v>
      </c>
      <c r="EM198" s="84" t="s">
        <v>1019</v>
      </c>
      <c r="EN198" s="97">
        <v>409.11</v>
      </c>
      <c r="EO198" s="97">
        <v>427.91</v>
      </c>
      <c r="EP198" s="97">
        <v>318.95</v>
      </c>
      <c r="EQ198" s="97"/>
      <c r="ER198" s="97"/>
      <c r="ES198" s="98">
        <v>332.97</v>
      </c>
      <c r="ET198" s="84" t="s">
        <v>1020</v>
      </c>
      <c r="EU198" s="87">
        <v>1</v>
      </c>
      <c r="EV198" s="97">
        <v>379.88</v>
      </c>
      <c r="EW198" s="97">
        <v>398.81</v>
      </c>
      <c r="EX198" s="97">
        <v>398.81</v>
      </c>
      <c r="EY198" s="97"/>
      <c r="EZ198" s="97"/>
      <c r="FA198" s="98">
        <v>233.71</v>
      </c>
      <c r="FB198" s="84" t="s">
        <v>1021</v>
      </c>
      <c r="FC198" s="97">
        <v>645.54</v>
      </c>
      <c r="FD198" s="97">
        <v>612.35</v>
      </c>
      <c r="FE198" s="97">
        <v>615.37</v>
      </c>
      <c r="FF198" s="97"/>
      <c r="FG198" s="97"/>
      <c r="FH198" s="98"/>
      <c r="FI198" s="84" t="s">
        <v>1022</v>
      </c>
      <c r="FJ198" s="97">
        <v>446.22</v>
      </c>
      <c r="FK198" s="97">
        <v>472.68</v>
      </c>
      <c r="FL198" s="97">
        <v>283.42</v>
      </c>
      <c r="FM198" s="97">
        <v>394.24</v>
      </c>
      <c r="FN198" s="97"/>
      <c r="FO198" s="98">
        <v>261.31</v>
      </c>
      <c r="FP198" s="84" t="s">
        <v>1023</v>
      </c>
      <c r="FQ198" s="87">
        <v>0.225565605756434</v>
      </c>
      <c r="FR198" s="97">
        <v>377.5</v>
      </c>
      <c r="FS198" s="97">
        <v>431.69</v>
      </c>
      <c r="FT198" s="97">
        <v>442.95</v>
      </c>
      <c r="FU198" s="97">
        <v>258.44</v>
      </c>
      <c r="FV198" s="97">
        <v>225.8</v>
      </c>
      <c r="FW198" s="98">
        <v>240.9</v>
      </c>
      <c r="FX198" s="84" t="s">
        <v>1024</v>
      </c>
      <c r="FY198" s="97">
        <v>418.89</v>
      </c>
      <c r="FZ198" s="97">
        <v>440.25</v>
      </c>
      <c r="GA198" s="97">
        <v>411.55</v>
      </c>
      <c r="GB198" s="97">
        <v>430.85</v>
      </c>
      <c r="GC198" s="97"/>
      <c r="GD198" s="98">
        <v>346.39</v>
      </c>
      <c r="GE198" s="84" t="s">
        <v>1025</v>
      </c>
      <c r="GF198" s="87">
        <v>0.206786740834178</v>
      </c>
      <c r="GG198" s="97">
        <v>368.36</v>
      </c>
      <c r="GH198" s="97">
        <v>431.15</v>
      </c>
      <c r="GI198" s="97">
        <v>282.17</v>
      </c>
      <c r="GJ198" s="97">
        <v>365.1</v>
      </c>
      <c r="GK198" s="97"/>
      <c r="GL198" s="98">
        <v>375.02</v>
      </c>
      <c r="GM198" s="84" t="s">
        <v>1026</v>
      </c>
      <c r="GN198" s="87">
        <v>9.6174190694185299E-2</v>
      </c>
      <c r="GO198" s="97">
        <v>426.42</v>
      </c>
      <c r="GP198" s="97">
        <v>621.01</v>
      </c>
      <c r="GQ198" s="97">
        <v>355.13</v>
      </c>
      <c r="GR198" s="97">
        <v>295.45</v>
      </c>
      <c r="GS198" s="97"/>
      <c r="GT198" s="98"/>
      <c r="GU198" s="84" t="s">
        <v>1027</v>
      </c>
      <c r="GV198" s="87">
        <v>1</v>
      </c>
      <c r="GW198" s="97">
        <v>316.8</v>
      </c>
      <c r="GX198" s="97">
        <v>341.57</v>
      </c>
      <c r="GY198" s="97">
        <v>328.36</v>
      </c>
      <c r="GZ198" s="97"/>
      <c r="HA198" s="97"/>
      <c r="HB198" s="98">
        <v>356.28</v>
      </c>
      <c r="HC198" s="84" t="s">
        <v>1028</v>
      </c>
      <c r="HD198" s="87">
        <v>1</v>
      </c>
      <c r="HE198" s="97">
        <v>368.85</v>
      </c>
      <c r="HF198" s="97">
        <v>444.85</v>
      </c>
      <c r="HG198" s="97"/>
      <c r="HH198" s="97">
        <v>239.03</v>
      </c>
      <c r="HI198" s="97">
        <v>232.39</v>
      </c>
      <c r="HJ198" s="98">
        <v>330.89</v>
      </c>
      <c r="HK198" s="104" t="s">
        <v>1029</v>
      </c>
      <c r="HL198" s="87">
        <v>1.12141567514831</v>
      </c>
      <c r="HM198" s="97">
        <v>338.25</v>
      </c>
      <c r="HN198" s="97">
        <v>396.61</v>
      </c>
      <c r="HO198" s="97">
        <v>326.14999999999998</v>
      </c>
      <c r="HP198" s="97"/>
      <c r="HQ198" s="97"/>
      <c r="HR198" s="98"/>
    </row>
    <row r="199" spans="1:226" x14ac:dyDescent="0.35">
      <c r="A199" s="100">
        <v>43983</v>
      </c>
      <c r="B199" s="101" t="s">
        <v>1000</v>
      </c>
      <c r="C199" s="102">
        <v>389.36417510247145</v>
      </c>
      <c r="D199" s="102">
        <v>424.21554133041423</v>
      </c>
      <c r="E199" s="102">
        <v>373.56254784661894</v>
      </c>
      <c r="F199" s="102">
        <v>286.0913740925813</v>
      </c>
      <c r="G199" s="102">
        <v>239.39352934286049</v>
      </c>
      <c r="H199" s="103">
        <v>288.61276665215883</v>
      </c>
      <c r="I199" s="101" t="s">
        <v>1001</v>
      </c>
      <c r="J199" s="102">
        <v>390.7443339662496</v>
      </c>
      <c r="K199" s="102">
        <v>418.02530023362448</v>
      </c>
      <c r="L199" s="102">
        <v>358.14009630631546</v>
      </c>
      <c r="M199" s="102">
        <v>284.49360156449296</v>
      </c>
      <c r="N199" s="102">
        <v>278.28836012861734</v>
      </c>
      <c r="O199" s="103">
        <v>340.71303355588026</v>
      </c>
      <c r="P199" s="84" t="s">
        <v>1002</v>
      </c>
      <c r="Q199" s="97">
        <v>349.14</v>
      </c>
      <c r="R199" s="97">
        <v>410.36</v>
      </c>
      <c r="S199" s="97">
        <v>381.04</v>
      </c>
      <c r="T199" s="97">
        <v>226</v>
      </c>
      <c r="U199" s="97"/>
      <c r="V199" s="98"/>
      <c r="W199" s="84" t="s">
        <v>1003</v>
      </c>
      <c r="X199" s="97">
        <v>405.05</v>
      </c>
      <c r="Y199" s="97">
        <v>418.44</v>
      </c>
      <c r="Z199" s="97">
        <v>302.33999999999997</v>
      </c>
      <c r="AA199" s="97">
        <v>198.51</v>
      </c>
      <c r="AB199" s="97"/>
      <c r="AC199" s="98">
        <v>355.37</v>
      </c>
      <c r="AD199" s="84" t="s">
        <v>1004</v>
      </c>
      <c r="AE199" s="87">
        <v>0.51129972389814904</v>
      </c>
      <c r="AF199" s="97">
        <v>332.56</v>
      </c>
      <c r="AG199" s="97">
        <v>367.58</v>
      </c>
      <c r="AH199" s="97">
        <v>280.7</v>
      </c>
      <c r="AI199" s="97"/>
      <c r="AJ199" s="97"/>
      <c r="AK199" s="98">
        <v>227.43</v>
      </c>
      <c r="AL199" s="88" t="s">
        <v>1005</v>
      </c>
      <c r="AM199" s="89">
        <v>1</v>
      </c>
      <c r="AN199" s="97">
        <v>367.18</v>
      </c>
      <c r="AO199" s="97">
        <v>422.33</v>
      </c>
      <c r="AP199" s="97">
        <v>447.7</v>
      </c>
      <c r="AQ199" s="97">
        <v>527.44000000000005</v>
      </c>
      <c r="AR199" s="97"/>
      <c r="AS199" s="98"/>
      <c r="AT199" s="84" t="s">
        <v>1006</v>
      </c>
      <c r="AU199" s="87">
        <v>3.7231468036784697E-2</v>
      </c>
      <c r="AV199" s="97">
        <v>320.36</v>
      </c>
      <c r="AW199" s="97">
        <v>391.96</v>
      </c>
      <c r="AX199" s="97">
        <v>315.01</v>
      </c>
      <c r="AY199" s="97"/>
      <c r="AZ199" s="97"/>
      <c r="BA199" s="98">
        <v>276.76</v>
      </c>
      <c r="BB199" s="84" t="s">
        <v>1007</v>
      </c>
      <c r="BC199" s="97">
        <v>372.39</v>
      </c>
      <c r="BD199" s="97">
        <v>420.36</v>
      </c>
      <c r="BE199" s="97">
        <v>360.5</v>
      </c>
      <c r="BF199" s="97"/>
      <c r="BG199" s="97"/>
      <c r="BH199" s="98">
        <v>386.35</v>
      </c>
      <c r="BI199" s="84" t="s">
        <v>1008</v>
      </c>
      <c r="BJ199" s="87">
        <v>0.134139961635971</v>
      </c>
      <c r="BK199" s="97">
        <v>464.53</v>
      </c>
      <c r="BL199" s="97">
        <v>459.43</v>
      </c>
      <c r="BM199" s="97">
        <v>508.95</v>
      </c>
      <c r="BN199" s="97">
        <v>341.72</v>
      </c>
      <c r="BO199" s="97"/>
      <c r="BP199" s="98"/>
      <c r="BQ199" s="84" t="s">
        <v>1009</v>
      </c>
      <c r="BR199" s="87">
        <v>1</v>
      </c>
      <c r="BS199" s="97">
        <v>417.83</v>
      </c>
      <c r="BT199" s="97">
        <v>459.67</v>
      </c>
      <c r="BU199" s="97">
        <v>477.83</v>
      </c>
      <c r="BV199" s="97"/>
      <c r="BW199" s="97"/>
      <c r="BX199" s="98">
        <v>281.17</v>
      </c>
      <c r="BY199" s="84" t="s">
        <v>1010</v>
      </c>
      <c r="BZ199" s="97">
        <v>431.6</v>
      </c>
      <c r="CA199" s="97">
        <v>449</v>
      </c>
      <c r="CB199" s="97">
        <v>302.5</v>
      </c>
      <c r="CC199" s="97">
        <v>248.64</v>
      </c>
      <c r="CD199" s="97"/>
      <c r="CE199" s="98">
        <v>516.73</v>
      </c>
      <c r="CF199" s="84" t="s">
        <v>1011</v>
      </c>
      <c r="CG199" s="97">
        <v>366.96</v>
      </c>
      <c r="CH199" s="97">
        <v>461.94</v>
      </c>
      <c r="CI199" s="97">
        <v>332.59</v>
      </c>
      <c r="CJ199" s="97"/>
      <c r="CK199" s="97"/>
      <c r="CL199" s="98"/>
      <c r="CM199" s="84" t="s">
        <v>1012</v>
      </c>
      <c r="CN199" s="97">
        <v>377.57</v>
      </c>
      <c r="CO199" s="97">
        <v>378.72</v>
      </c>
      <c r="CP199" s="97">
        <v>474.9</v>
      </c>
      <c r="CQ199" s="97">
        <v>265.91000000000003</v>
      </c>
      <c r="CR199" s="97"/>
      <c r="CS199" s="98">
        <v>579.9</v>
      </c>
      <c r="CT199" s="84" t="s">
        <v>1013</v>
      </c>
      <c r="CU199" s="97">
        <v>388.44</v>
      </c>
      <c r="CV199" s="97">
        <v>477.48</v>
      </c>
      <c r="CW199" s="97"/>
      <c r="CX199" s="97">
        <v>279.38</v>
      </c>
      <c r="CY199" s="97"/>
      <c r="CZ199" s="98"/>
      <c r="DA199" s="84" t="s">
        <v>1014</v>
      </c>
      <c r="DB199" s="87">
        <v>0.131760985572172</v>
      </c>
      <c r="DC199" s="97">
        <v>399.82</v>
      </c>
      <c r="DD199" s="97">
        <v>469.07</v>
      </c>
      <c r="DE199" s="97">
        <v>278.73</v>
      </c>
      <c r="DF199" s="97">
        <v>322.68</v>
      </c>
      <c r="DG199" s="97"/>
      <c r="DH199" s="98">
        <v>412.12</v>
      </c>
      <c r="DI199" s="84" t="s">
        <v>1015</v>
      </c>
      <c r="DJ199" s="87">
        <v>2.8947749312490901E-3</v>
      </c>
      <c r="DK199" s="97">
        <v>421.72</v>
      </c>
      <c r="DL199" s="97">
        <v>470.98</v>
      </c>
      <c r="DM199" s="97">
        <v>470.98</v>
      </c>
      <c r="DN199" s="97">
        <v>385.13</v>
      </c>
      <c r="DO199" s="97"/>
      <c r="DP199" s="98">
        <v>389.09</v>
      </c>
      <c r="DQ199" s="84" t="s">
        <v>1016</v>
      </c>
      <c r="DR199" s="97">
        <v>364.16</v>
      </c>
      <c r="DS199" s="97">
        <v>406.81</v>
      </c>
      <c r="DT199" s="97">
        <v>285.79000000000002</v>
      </c>
      <c r="DU199" s="97">
        <v>281.52</v>
      </c>
      <c r="DV199" s="97"/>
      <c r="DW199" s="98"/>
      <c r="DX199" s="84" t="s">
        <v>1017</v>
      </c>
      <c r="DY199" s="97">
        <v>395.76</v>
      </c>
      <c r="DZ199" s="97">
        <v>416.08</v>
      </c>
      <c r="EA199" s="97">
        <v>489.97</v>
      </c>
      <c r="EB199" s="97">
        <v>318.61</v>
      </c>
      <c r="EC199" s="97"/>
      <c r="ED199" s="98">
        <v>338.74</v>
      </c>
      <c r="EE199" s="84" t="s">
        <v>1018</v>
      </c>
      <c r="EF199" s="87">
        <v>1</v>
      </c>
      <c r="EG199" s="97">
        <v>356.32</v>
      </c>
      <c r="EH199" s="97">
        <v>371.23</v>
      </c>
      <c r="EI199" s="97">
        <v>276.05</v>
      </c>
      <c r="EJ199" s="97"/>
      <c r="EK199" s="97">
        <v>369.88</v>
      </c>
      <c r="EL199" s="98">
        <v>217.76</v>
      </c>
      <c r="EM199" s="84" t="s">
        <v>1019</v>
      </c>
      <c r="EN199" s="97">
        <v>390.3</v>
      </c>
      <c r="EO199" s="97">
        <v>412.52</v>
      </c>
      <c r="EP199" s="97">
        <v>318.95</v>
      </c>
      <c r="EQ199" s="97"/>
      <c r="ER199" s="97"/>
      <c r="ES199" s="98">
        <v>332.97</v>
      </c>
      <c r="ET199" s="84" t="s">
        <v>1020</v>
      </c>
      <c r="EU199" s="87">
        <v>1</v>
      </c>
      <c r="EV199" s="97">
        <v>356.47</v>
      </c>
      <c r="EW199" s="97">
        <v>379.53</v>
      </c>
      <c r="EX199" s="97">
        <v>379.53</v>
      </c>
      <c r="EY199" s="97"/>
      <c r="EZ199" s="97"/>
      <c r="FA199" s="98">
        <v>212.22</v>
      </c>
      <c r="FB199" s="84" t="s">
        <v>1021</v>
      </c>
      <c r="FC199" s="97">
        <v>645.54</v>
      </c>
      <c r="FD199" s="97">
        <v>612.35</v>
      </c>
      <c r="FE199" s="97">
        <v>615.37</v>
      </c>
      <c r="FF199" s="97"/>
      <c r="FG199" s="97"/>
      <c r="FH199" s="98"/>
      <c r="FI199" s="84" t="s">
        <v>1022</v>
      </c>
      <c r="FJ199" s="97">
        <v>439.6</v>
      </c>
      <c r="FK199" s="97">
        <v>474.33</v>
      </c>
      <c r="FL199" s="97">
        <v>249.54</v>
      </c>
      <c r="FM199" s="97">
        <v>345.24</v>
      </c>
      <c r="FN199" s="97"/>
      <c r="FO199" s="98">
        <v>263.79000000000002</v>
      </c>
      <c r="FP199" s="84" t="s">
        <v>1023</v>
      </c>
      <c r="FQ199" s="87">
        <v>0.225845792492886</v>
      </c>
      <c r="FR199" s="97">
        <v>376.5</v>
      </c>
      <c r="FS199" s="97">
        <v>430.72</v>
      </c>
      <c r="FT199" s="97">
        <v>419.96</v>
      </c>
      <c r="FU199" s="97">
        <v>277.58</v>
      </c>
      <c r="FV199" s="97">
        <v>226.08</v>
      </c>
      <c r="FW199" s="98">
        <v>230.23</v>
      </c>
      <c r="FX199" s="84" t="s">
        <v>1024</v>
      </c>
      <c r="FY199" s="97">
        <v>414.01</v>
      </c>
      <c r="FZ199" s="97">
        <v>437.81</v>
      </c>
      <c r="GA199" s="97">
        <v>408.3</v>
      </c>
      <c r="GB199" s="97">
        <v>434.07</v>
      </c>
      <c r="GC199" s="97"/>
      <c r="GD199" s="98">
        <v>351.26</v>
      </c>
      <c r="GE199" s="84" t="s">
        <v>1025</v>
      </c>
      <c r="GF199" s="87">
        <v>0.206453744038648</v>
      </c>
      <c r="GG199" s="97">
        <v>367.77</v>
      </c>
      <c r="GH199" s="97">
        <v>430.46</v>
      </c>
      <c r="GI199" s="97">
        <v>281.72000000000003</v>
      </c>
      <c r="GJ199" s="97">
        <v>364.51</v>
      </c>
      <c r="GK199" s="97"/>
      <c r="GL199" s="98">
        <v>374.42</v>
      </c>
      <c r="GM199" s="84" t="s">
        <v>1026</v>
      </c>
      <c r="GN199" s="87">
        <v>9.5570315859893895E-2</v>
      </c>
      <c r="GO199" s="97">
        <v>397.06</v>
      </c>
      <c r="GP199" s="97">
        <v>602.80999999999995</v>
      </c>
      <c r="GQ199" s="97">
        <v>335.01</v>
      </c>
      <c r="GR199" s="97">
        <v>269.60000000000002</v>
      </c>
      <c r="GS199" s="97"/>
      <c r="GT199" s="98"/>
      <c r="GU199" s="84" t="s">
        <v>1027</v>
      </c>
      <c r="GV199" s="87">
        <v>1</v>
      </c>
      <c r="GW199" s="97">
        <v>279.58999999999997</v>
      </c>
      <c r="GX199" s="97">
        <v>310.88</v>
      </c>
      <c r="GY199" s="97">
        <v>332.59</v>
      </c>
      <c r="GZ199" s="97"/>
      <c r="HA199" s="97"/>
      <c r="HB199" s="98">
        <v>331.43</v>
      </c>
      <c r="HC199" s="84" t="s">
        <v>1028</v>
      </c>
      <c r="HD199" s="87">
        <v>1</v>
      </c>
      <c r="HE199" s="97">
        <v>368.02</v>
      </c>
      <c r="HF199" s="97">
        <v>444.85</v>
      </c>
      <c r="HG199" s="97"/>
      <c r="HH199" s="97">
        <v>241.52</v>
      </c>
      <c r="HI199" s="97">
        <v>234.88</v>
      </c>
      <c r="HJ199" s="98">
        <v>330.05</v>
      </c>
      <c r="HK199" s="104" t="s">
        <v>1029</v>
      </c>
      <c r="HL199" s="87">
        <v>1.1151628695371001</v>
      </c>
      <c r="HM199" s="97">
        <v>331.14</v>
      </c>
      <c r="HN199" s="97">
        <v>392.39</v>
      </c>
      <c r="HO199" s="97">
        <v>317.49</v>
      </c>
      <c r="HP199" s="97"/>
      <c r="HQ199" s="97"/>
      <c r="HR199" s="98"/>
    </row>
    <row r="200" spans="1:226" x14ac:dyDescent="0.35">
      <c r="A200" s="100">
        <v>43976</v>
      </c>
      <c r="B200" s="101" t="s">
        <v>1000</v>
      </c>
      <c r="C200" s="102">
        <v>380.96641518375651</v>
      </c>
      <c r="D200" s="102">
        <v>417.42096198530004</v>
      </c>
      <c r="E200" s="102">
        <v>370.85868122639386</v>
      </c>
      <c r="F200" s="102">
        <v>266.94945887683991</v>
      </c>
      <c r="G200" s="102">
        <v>219.53531099918004</v>
      </c>
      <c r="H200" s="103">
        <v>276.89826651446401</v>
      </c>
      <c r="I200" s="101" t="s">
        <v>1001</v>
      </c>
      <c r="J200" s="102">
        <v>384.21712910518761</v>
      </c>
      <c r="K200" s="102">
        <v>412.98313997106294</v>
      </c>
      <c r="L200" s="102">
        <v>369.45653000429326</v>
      </c>
      <c r="M200" s="102">
        <v>264.29028591295975</v>
      </c>
      <c r="N200" s="102">
        <v>258.93199356913186</v>
      </c>
      <c r="O200" s="103">
        <v>338.65877160358787</v>
      </c>
      <c r="P200" s="84" t="s">
        <v>1002</v>
      </c>
      <c r="Q200" s="97">
        <v>344.97</v>
      </c>
      <c r="R200" s="97">
        <v>409.53</v>
      </c>
      <c r="S200" s="97">
        <v>385.58</v>
      </c>
      <c r="T200" s="97">
        <v>214</v>
      </c>
      <c r="U200" s="97"/>
      <c r="V200" s="98"/>
      <c r="W200" s="84" t="s">
        <v>1003</v>
      </c>
      <c r="X200" s="97">
        <v>383.56</v>
      </c>
      <c r="Y200" s="97">
        <v>390.25</v>
      </c>
      <c r="Z200" s="97">
        <v>301.43</v>
      </c>
      <c r="AA200" s="97">
        <v>159.38</v>
      </c>
      <c r="AB200" s="97"/>
      <c r="AC200" s="98">
        <v>314.88</v>
      </c>
      <c r="AD200" s="84" t="s">
        <v>1004</v>
      </c>
      <c r="AE200" s="87">
        <v>0.51129972389814904</v>
      </c>
      <c r="AF200" s="97">
        <v>325.57</v>
      </c>
      <c r="AG200" s="97">
        <v>355.86</v>
      </c>
      <c r="AH200" s="97">
        <v>269.97000000000003</v>
      </c>
      <c r="AI200" s="97"/>
      <c r="AJ200" s="97"/>
      <c r="AK200" s="98">
        <v>222.92</v>
      </c>
      <c r="AL200" s="88" t="s">
        <v>1005</v>
      </c>
      <c r="AM200" s="89">
        <v>1</v>
      </c>
      <c r="AN200" s="97">
        <v>367.05</v>
      </c>
      <c r="AO200" s="97">
        <v>422.31</v>
      </c>
      <c r="AP200" s="97">
        <v>448.65</v>
      </c>
      <c r="AQ200" s="97">
        <v>527.44000000000005</v>
      </c>
      <c r="AR200" s="97"/>
      <c r="AS200" s="98"/>
      <c r="AT200" s="84" t="s">
        <v>1006</v>
      </c>
      <c r="AU200" s="87">
        <v>3.6663611365719502E-2</v>
      </c>
      <c r="AV200" s="97">
        <v>312.26</v>
      </c>
      <c r="AW200" s="97">
        <v>384.62</v>
      </c>
      <c r="AX200" s="97">
        <v>309.05</v>
      </c>
      <c r="AY200" s="97"/>
      <c r="AZ200" s="97"/>
      <c r="BA200" s="98">
        <v>274.63</v>
      </c>
      <c r="BB200" s="84" t="s">
        <v>1007</v>
      </c>
      <c r="BC200" s="97">
        <v>367.35</v>
      </c>
      <c r="BD200" s="97">
        <v>415.31</v>
      </c>
      <c r="BE200" s="97">
        <v>359.66</v>
      </c>
      <c r="BF200" s="97"/>
      <c r="BG200" s="97"/>
      <c r="BH200" s="98">
        <v>387.19</v>
      </c>
      <c r="BI200" s="84" t="s">
        <v>1008</v>
      </c>
      <c r="BJ200" s="87">
        <v>0.13410578264134701</v>
      </c>
      <c r="BK200" s="97">
        <v>464.41</v>
      </c>
      <c r="BL200" s="97">
        <v>470.04</v>
      </c>
      <c r="BM200" s="97">
        <v>519.87</v>
      </c>
      <c r="BN200" s="97">
        <v>355.05</v>
      </c>
      <c r="BO200" s="97"/>
      <c r="BP200" s="98"/>
      <c r="BQ200" s="84" t="s">
        <v>1009</v>
      </c>
      <c r="BR200" s="87">
        <v>1</v>
      </c>
      <c r="BS200" s="97">
        <v>392.83</v>
      </c>
      <c r="BT200" s="97">
        <v>458.83</v>
      </c>
      <c r="BU200" s="97">
        <v>481.17</v>
      </c>
      <c r="BV200" s="97"/>
      <c r="BW200" s="97"/>
      <c r="BX200" s="98">
        <v>281.17</v>
      </c>
      <c r="BY200" s="84" t="s">
        <v>1010</v>
      </c>
      <c r="BZ200" s="97">
        <v>427.91</v>
      </c>
      <c r="CA200" s="97">
        <v>445.76</v>
      </c>
      <c r="CB200" s="97">
        <v>295.83999999999997</v>
      </c>
      <c r="CC200" s="97">
        <v>211.24</v>
      </c>
      <c r="CD200" s="97"/>
      <c r="CE200" s="98">
        <v>516.57000000000005</v>
      </c>
      <c r="CF200" s="84" t="s">
        <v>1011</v>
      </c>
      <c r="CG200" s="97">
        <v>334.7</v>
      </c>
      <c r="CH200" s="97">
        <v>457.1</v>
      </c>
      <c r="CI200" s="97">
        <v>343.32</v>
      </c>
      <c r="CJ200" s="97"/>
      <c r="CK200" s="97"/>
      <c r="CL200" s="98"/>
      <c r="CM200" s="84" t="s">
        <v>1012</v>
      </c>
      <c r="CN200" s="97">
        <v>365.67</v>
      </c>
      <c r="CO200" s="97">
        <v>371.61</v>
      </c>
      <c r="CP200" s="97">
        <v>473.58</v>
      </c>
      <c r="CQ200" s="97">
        <v>267.92</v>
      </c>
      <c r="CR200" s="97"/>
      <c r="CS200" s="98">
        <v>583.1</v>
      </c>
      <c r="CT200" s="84" t="s">
        <v>1013</v>
      </c>
      <c r="CU200" s="97">
        <v>379.48</v>
      </c>
      <c r="CV200" s="97">
        <v>474.21</v>
      </c>
      <c r="CW200" s="97">
        <v>321.58999999999997</v>
      </c>
      <c r="CX200" s="97">
        <v>285.85000000000002</v>
      </c>
      <c r="CY200" s="97"/>
      <c r="CZ200" s="98"/>
      <c r="DA200" s="84" t="s">
        <v>1014</v>
      </c>
      <c r="DB200" s="87">
        <v>0.13184784758388801</v>
      </c>
      <c r="DC200" s="97">
        <v>363.16</v>
      </c>
      <c r="DD200" s="97">
        <v>437.73</v>
      </c>
      <c r="DE200" s="97">
        <v>248.74</v>
      </c>
      <c r="DF200" s="97">
        <v>322.89999999999998</v>
      </c>
      <c r="DG200" s="97"/>
      <c r="DH200" s="98">
        <v>391.3</v>
      </c>
      <c r="DI200" s="84" t="s">
        <v>1015</v>
      </c>
      <c r="DJ200" s="87">
        <v>2.8512773722627698E-3</v>
      </c>
      <c r="DK200" s="97">
        <v>394.97</v>
      </c>
      <c r="DL200" s="97">
        <v>447.25</v>
      </c>
      <c r="DM200" s="97">
        <v>447.25</v>
      </c>
      <c r="DN200" s="97">
        <v>379.34</v>
      </c>
      <c r="DO200" s="97"/>
      <c r="DP200" s="98">
        <v>380.12</v>
      </c>
      <c r="DQ200" s="84" t="s">
        <v>1016</v>
      </c>
      <c r="DR200" s="97">
        <v>365.22</v>
      </c>
      <c r="DS200" s="97">
        <v>406.89</v>
      </c>
      <c r="DT200" s="97">
        <v>289</v>
      </c>
      <c r="DU200" s="97">
        <v>282</v>
      </c>
      <c r="DV200" s="97"/>
      <c r="DW200" s="98"/>
      <c r="DX200" s="84" t="s">
        <v>1017</v>
      </c>
      <c r="DY200" s="97">
        <v>391.9</v>
      </c>
      <c r="DZ200" s="97">
        <v>412.41</v>
      </c>
      <c r="EA200" s="97">
        <v>488.5</v>
      </c>
      <c r="EB200" s="97">
        <v>322.05</v>
      </c>
      <c r="EC200" s="97"/>
      <c r="ED200" s="98">
        <v>338.98</v>
      </c>
      <c r="EE200" s="84" t="s">
        <v>1018</v>
      </c>
      <c r="EF200" s="87">
        <v>1</v>
      </c>
      <c r="EG200" s="97">
        <v>348.99</v>
      </c>
      <c r="EH200" s="97">
        <v>374.25</v>
      </c>
      <c r="EI200" s="97">
        <v>276.31</v>
      </c>
      <c r="EJ200" s="97"/>
      <c r="EK200" s="97">
        <v>369.88</v>
      </c>
      <c r="EL200" s="98">
        <v>198.21</v>
      </c>
      <c r="EM200" s="84" t="s">
        <v>1019</v>
      </c>
      <c r="EN200" s="97">
        <v>390.3</v>
      </c>
      <c r="EO200" s="97">
        <v>412.52</v>
      </c>
      <c r="EP200" s="97">
        <v>318.95</v>
      </c>
      <c r="EQ200" s="97"/>
      <c r="ER200" s="97"/>
      <c r="ES200" s="98">
        <v>332.97</v>
      </c>
      <c r="ET200" s="84" t="s">
        <v>1020</v>
      </c>
      <c r="EU200" s="87">
        <v>1</v>
      </c>
      <c r="EV200" s="97">
        <v>313.08</v>
      </c>
      <c r="EW200" s="97">
        <v>348.95</v>
      </c>
      <c r="EX200" s="97">
        <v>348.95</v>
      </c>
      <c r="EY200" s="97"/>
      <c r="EZ200" s="97"/>
      <c r="FA200" s="98">
        <v>213.46</v>
      </c>
      <c r="FB200" s="84" t="s">
        <v>1021</v>
      </c>
      <c r="FC200" s="97">
        <v>645.54</v>
      </c>
      <c r="FD200" s="97">
        <v>612.35</v>
      </c>
      <c r="FE200" s="97">
        <v>615.37</v>
      </c>
      <c r="FF200" s="97"/>
      <c r="FG200" s="97"/>
      <c r="FH200" s="98"/>
      <c r="FI200" s="84" t="s">
        <v>1022</v>
      </c>
      <c r="FJ200" s="97">
        <v>437.12</v>
      </c>
      <c r="FK200" s="97">
        <v>479.29</v>
      </c>
      <c r="FL200" s="97">
        <v>245.4</v>
      </c>
      <c r="FM200" s="97">
        <v>342.24</v>
      </c>
      <c r="FN200" s="97"/>
      <c r="FO200" s="98">
        <v>253.04</v>
      </c>
      <c r="FP200" s="84" t="s">
        <v>1023</v>
      </c>
      <c r="FQ200" s="87">
        <v>0.22206924118940299</v>
      </c>
      <c r="FR200" s="97">
        <v>358.7</v>
      </c>
      <c r="FS200" s="97">
        <v>412.95</v>
      </c>
      <c r="FT200" s="97">
        <v>419.69</v>
      </c>
      <c r="FU200" s="97">
        <v>202.44</v>
      </c>
      <c r="FV200" s="97">
        <v>206.05</v>
      </c>
      <c r="FW200" s="98">
        <v>203.52</v>
      </c>
      <c r="FX200" s="84" t="s">
        <v>1024</v>
      </c>
      <c r="FY200" s="97">
        <v>406.69</v>
      </c>
      <c r="FZ200" s="97">
        <v>432.93</v>
      </c>
      <c r="GA200" s="97">
        <v>392.04</v>
      </c>
      <c r="GB200" s="97">
        <v>403.66</v>
      </c>
      <c r="GC200" s="97"/>
      <c r="GD200" s="98">
        <v>351.26</v>
      </c>
      <c r="GE200" s="84" t="s">
        <v>1025</v>
      </c>
      <c r="GF200" s="87">
        <v>0.206526228831062</v>
      </c>
      <c r="GG200" s="97">
        <v>367.82</v>
      </c>
      <c r="GH200" s="97">
        <v>430.53</v>
      </c>
      <c r="GI200" s="97">
        <v>253.33</v>
      </c>
      <c r="GJ200" s="97">
        <v>328.55</v>
      </c>
      <c r="GK200" s="97"/>
      <c r="GL200" s="98">
        <v>375.21</v>
      </c>
      <c r="GM200" s="84" t="s">
        <v>1026</v>
      </c>
      <c r="GN200" s="87">
        <v>9.4795715233671404E-2</v>
      </c>
      <c r="GO200" s="97">
        <v>378.97</v>
      </c>
      <c r="GP200" s="97">
        <v>591.92999999999995</v>
      </c>
      <c r="GQ200" s="97">
        <v>339.88</v>
      </c>
      <c r="GR200" s="97">
        <v>268.56</v>
      </c>
      <c r="GS200" s="97"/>
      <c r="GT200" s="98"/>
      <c r="GU200" s="84" t="s">
        <v>1027</v>
      </c>
      <c r="GV200" s="87">
        <v>1</v>
      </c>
      <c r="GW200" s="97">
        <v>279.13</v>
      </c>
      <c r="GX200" s="97">
        <v>309.08</v>
      </c>
      <c r="GY200" s="97">
        <v>312.31</v>
      </c>
      <c r="GZ200" s="97"/>
      <c r="HA200" s="97"/>
      <c r="HB200" s="98">
        <v>356.64</v>
      </c>
      <c r="HC200" s="84" t="s">
        <v>1028</v>
      </c>
      <c r="HD200" s="87">
        <v>1</v>
      </c>
      <c r="HE200" s="97">
        <v>353.02</v>
      </c>
      <c r="HF200" s="97">
        <v>444.85</v>
      </c>
      <c r="HG200" s="97"/>
      <c r="HH200" s="97">
        <v>212.99</v>
      </c>
      <c r="HI200" s="97">
        <v>206.35</v>
      </c>
      <c r="HJ200" s="98">
        <v>339.22</v>
      </c>
      <c r="HK200" s="104" t="s">
        <v>1029</v>
      </c>
      <c r="HL200" s="87">
        <v>1.1171312070602699</v>
      </c>
      <c r="HM200" s="97">
        <v>328.89</v>
      </c>
      <c r="HN200" s="97">
        <v>392.53</v>
      </c>
      <c r="HO200" s="97">
        <v>308.81</v>
      </c>
      <c r="HP200" s="97"/>
      <c r="HQ200" s="97"/>
      <c r="HR200" s="98"/>
    </row>
    <row r="201" spans="1:226" x14ac:dyDescent="0.35">
      <c r="A201" s="100">
        <v>43969</v>
      </c>
      <c r="B201" s="101" t="s">
        <v>1000</v>
      </c>
      <c r="C201" s="102">
        <v>366.84282939799425</v>
      </c>
      <c r="D201" s="102">
        <v>406.20460661593927</v>
      </c>
      <c r="E201" s="102">
        <v>351.64769342592604</v>
      </c>
      <c r="F201" s="102">
        <v>252.79505445900452</v>
      </c>
      <c r="G201" s="102">
        <v>214.74455663582052</v>
      </c>
      <c r="H201" s="103">
        <v>272.77088020818405</v>
      </c>
      <c r="I201" s="101" t="s">
        <v>1001</v>
      </c>
      <c r="J201" s="102">
        <v>371.38959935002543</v>
      </c>
      <c r="K201" s="102">
        <v>403.06741107370607</v>
      </c>
      <c r="L201" s="102">
        <v>350.44537312687601</v>
      </c>
      <c r="M201" s="102">
        <v>252.62587699397744</v>
      </c>
      <c r="N201" s="102">
        <v>247.59498392282956</v>
      </c>
      <c r="O201" s="103">
        <v>338.15173071889546</v>
      </c>
      <c r="P201" s="84" t="s">
        <v>1002</v>
      </c>
      <c r="Q201" s="97">
        <v>333.31</v>
      </c>
      <c r="R201" s="97">
        <v>405.36</v>
      </c>
      <c r="S201" s="97">
        <v>378.86</v>
      </c>
      <c r="T201" s="97">
        <v>208</v>
      </c>
      <c r="U201" s="97"/>
      <c r="V201" s="98"/>
      <c r="W201" s="84" t="s">
        <v>1003</v>
      </c>
      <c r="X201" s="97">
        <v>367.2</v>
      </c>
      <c r="Y201" s="97">
        <v>368.02</v>
      </c>
      <c r="Z201" s="97">
        <v>275.81</v>
      </c>
      <c r="AA201" s="97">
        <v>159.38</v>
      </c>
      <c r="AB201" s="97"/>
      <c r="AC201" s="98">
        <v>314.88</v>
      </c>
      <c r="AD201" s="84" t="s">
        <v>1004</v>
      </c>
      <c r="AE201" s="87">
        <v>0.51129972389814904</v>
      </c>
      <c r="AF201" s="97">
        <v>318.07</v>
      </c>
      <c r="AG201" s="97">
        <v>343.98</v>
      </c>
      <c r="AH201" s="97">
        <v>252.75</v>
      </c>
      <c r="AI201" s="97"/>
      <c r="AJ201" s="97"/>
      <c r="AK201" s="98">
        <v>218.57</v>
      </c>
      <c r="AL201" s="88" t="s">
        <v>1005</v>
      </c>
      <c r="AM201" s="89">
        <v>1</v>
      </c>
      <c r="AN201" s="97">
        <v>372.91</v>
      </c>
      <c r="AO201" s="97">
        <v>414.51</v>
      </c>
      <c r="AP201" s="97">
        <v>454.07</v>
      </c>
      <c r="AQ201" s="97">
        <v>610.58000000000004</v>
      </c>
      <c r="AR201" s="97"/>
      <c r="AS201" s="98"/>
      <c r="AT201" s="84" t="s">
        <v>1006</v>
      </c>
      <c r="AU201" s="87">
        <v>3.6218761318362901E-2</v>
      </c>
      <c r="AV201" s="97">
        <v>303.75</v>
      </c>
      <c r="AW201" s="97">
        <v>374.33</v>
      </c>
      <c r="AX201" s="97">
        <v>279.92</v>
      </c>
      <c r="AY201" s="97"/>
      <c r="AZ201" s="97"/>
      <c r="BA201" s="98">
        <v>271.08</v>
      </c>
      <c r="BB201" s="84" t="s">
        <v>1007</v>
      </c>
      <c r="BC201" s="97">
        <v>353.06</v>
      </c>
      <c r="BD201" s="97">
        <v>409.43</v>
      </c>
      <c r="BE201" s="97">
        <v>341.17</v>
      </c>
      <c r="BF201" s="97"/>
      <c r="BG201" s="97"/>
      <c r="BH201" s="98">
        <v>388.03</v>
      </c>
      <c r="BI201" s="84" t="s">
        <v>1008</v>
      </c>
      <c r="BJ201" s="87">
        <v>0.13414176101303801</v>
      </c>
      <c r="BK201" s="97">
        <v>443.07</v>
      </c>
      <c r="BL201" s="97">
        <v>448.7</v>
      </c>
      <c r="BM201" s="97">
        <v>498.55</v>
      </c>
      <c r="BN201" s="97">
        <v>301.48</v>
      </c>
      <c r="BO201" s="97"/>
      <c r="BP201" s="98"/>
      <c r="BQ201" s="84" t="s">
        <v>1009</v>
      </c>
      <c r="BR201" s="87">
        <v>1</v>
      </c>
      <c r="BS201" s="97">
        <v>392</v>
      </c>
      <c r="BT201" s="97">
        <v>458.83</v>
      </c>
      <c r="BU201" s="97">
        <v>467</v>
      </c>
      <c r="BV201" s="97"/>
      <c r="BW201" s="97"/>
      <c r="BX201" s="98">
        <v>281.17</v>
      </c>
      <c r="BY201" s="84" t="s">
        <v>1010</v>
      </c>
      <c r="BZ201" s="97">
        <v>418.93</v>
      </c>
      <c r="CA201" s="97">
        <v>435.05</v>
      </c>
      <c r="CB201" s="97">
        <v>289.56</v>
      </c>
      <c r="CC201" s="97">
        <v>215.87</v>
      </c>
      <c r="CD201" s="97"/>
      <c r="CE201" s="98">
        <v>516.73</v>
      </c>
      <c r="CF201" s="84" t="s">
        <v>1011</v>
      </c>
      <c r="CG201" s="97">
        <v>354.05</v>
      </c>
      <c r="CH201" s="97">
        <v>478.88</v>
      </c>
      <c r="CI201" s="97">
        <v>310.64</v>
      </c>
      <c r="CJ201" s="97"/>
      <c r="CK201" s="97"/>
      <c r="CL201" s="98"/>
      <c r="CM201" s="84" t="s">
        <v>1012</v>
      </c>
      <c r="CN201" s="97">
        <v>345.53</v>
      </c>
      <c r="CO201" s="97">
        <v>355.74</v>
      </c>
      <c r="CP201" s="97">
        <v>451.77</v>
      </c>
      <c r="CQ201" s="97">
        <v>242.35</v>
      </c>
      <c r="CR201" s="97"/>
      <c r="CS201" s="98">
        <v>580.22</v>
      </c>
      <c r="CT201" s="84" t="s">
        <v>1013</v>
      </c>
      <c r="CU201" s="97">
        <v>359.2</v>
      </c>
      <c r="CV201" s="97">
        <v>463.4</v>
      </c>
      <c r="CW201" s="97">
        <v>310.05</v>
      </c>
      <c r="CX201" s="97">
        <v>256.58</v>
      </c>
      <c r="CY201" s="97"/>
      <c r="CZ201" s="98"/>
      <c r="DA201" s="84" t="s">
        <v>1014</v>
      </c>
      <c r="DB201" s="87">
        <v>0.132310134956338</v>
      </c>
      <c r="DC201" s="97">
        <v>358.08</v>
      </c>
      <c r="DD201" s="97">
        <v>426.57</v>
      </c>
      <c r="DE201" s="97">
        <v>243.58</v>
      </c>
      <c r="DF201" s="97">
        <v>324.02999999999997</v>
      </c>
      <c r="DG201" s="97"/>
      <c r="DH201" s="98">
        <v>392.67</v>
      </c>
      <c r="DI201" s="84" t="s">
        <v>1015</v>
      </c>
      <c r="DJ201" s="87">
        <v>2.8297348538441902E-3</v>
      </c>
      <c r="DK201" s="97">
        <v>367.5</v>
      </c>
      <c r="DL201" s="97">
        <v>421.65</v>
      </c>
      <c r="DM201" s="97">
        <v>421.65</v>
      </c>
      <c r="DN201" s="97">
        <v>277.43</v>
      </c>
      <c r="DO201" s="97"/>
      <c r="DP201" s="98">
        <v>377.59</v>
      </c>
      <c r="DQ201" s="84" t="s">
        <v>1016</v>
      </c>
      <c r="DR201" s="97">
        <v>369.85</v>
      </c>
      <c r="DS201" s="97">
        <v>409.98</v>
      </c>
      <c r="DT201" s="97">
        <v>285.08</v>
      </c>
      <c r="DU201" s="97">
        <v>253.3</v>
      </c>
      <c r="DV201" s="97"/>
      <c r="DW201" s="98"/>
      <c r="DX201" s="84" t="s">
        <v>1017</v>
      </c>
      <c r="DY201" s="97">
        <v>383.69</v>
      </c>
      <c r="DZ201" s="97">
        <v>405.05</v>
      </c>
      <c r="EA201" s="97">
        <v>473.78</v>
      </c>
      <c r="EB201" s="97">
        <v>281.24</v>
      </c>
      <c r="EC201" s="97"/>
      <c r="ED201" s="98">
        <v>339.45</v>
      </c>
      <c r="EE201" s="84" t="s">
        <v>1018</v>
      </c>
      <c r="EF201" s="87">
        <v>1</v>
      </c>
      <c r="EG201" s="97">
        <v>339.22</v>
      </c>
      <c r="EH201" s="97">
        <v>355.09</v>
      </c>
      <c r="EI201" s="97">
        <v>269.22000000000003</v>
      </c>
      <c r="EJ201" s="97"/>
      <c r="EK201" s="97">
        <v>369.88</v>
      </c>
      <c r="EL201" s="98">
        <v>184.62</v>
      </c>
      <c r="EM201" s="84" t="s">
        <v>1019</v>
      </c>
      <c r="EN201" s="97">
        <v>365.52</v>
      </c>
      <c r="EO201" s="97">
        <v>381.75</v>
      </c>
      <c r="EP201" s="97">
        <v>282.98</v>
      </c>
      <c r="EQ201" s="97"/>
      <c r="ER201" s="97"/>
      <c r="ES201" s="98">
        <v>311.67</v>
      </c>
      <c r="ET201" s="84" t="s">
        <v>1020</v>
      </c>
      <c r="EU201" s="87">
        <v>1</v>
      </c>
      <c r="EV201" s="97">
        <v>288.97000000000003</v>
      </c>
      <c r="EW201" s="97">
        <v>316.85000000000002</v>
      </c>
      <c r="EX201" s="97">
        <v>316.85000000000002</v>
      </c>
      <c r="EY201" s="97"/>
      <c r="EZ201" s="97"/>
      <c r="FA201" s="98">
        <v>211.81</v>
      </c>
      <c r="FB201" s="84" t="s">
        <v>1021</v>
      </c>
      <c r="FC201" s="97">
        <v>645.54</v>
      </c>
      <c r="FD201" s="97">
        <v>612.35</v>
      </c>
      <c r="FE201" s="97">
        <v>615.37</v>
      </c>
      <c r="FF201" s="97"/>
      <c r="FG201" s="97"/>
      <c r="FH201" s="98"/>
      <c r="FI201" s="84" t="s">
        <v>1022</v>
      </c>
      <c r="FJ201" s="97">
        <v>417.29</v>
      </c>
      <c r="FK201" s="97">
        <v>472.68</v>
      </c>
      <c r="FL201" s="97">
        <v>231.36</v>
      </c>
      <c r="FM201" s="97">
        <v>313.24</v>
      </c>
      <c r="FN201" s="97"/>
      <c r="FO201" s="98">
        <v>253.87</v>
      </c>
      <c r="FP201" s="84" t="s">
        <v>1023</v>
      </c>
      <c r="FQ201" s="87">
        <v>0.21931748398982401</v>
      </c>
      <c r="FR201" s="97">
        <v>340.39</v>
      </c>
      <c r="FS201" s="97">
        <v>397.16</v>
      </c>
      <c r="FT201" s="97">
        <v>392.01</v>
      </c>
      <c r="FU201" s="97">
        <v>225.03</v>
      </c>
      <c r="FV201" s="97">
        <v>203.5</v>
      </c>
      <c r="FW201" s="98">
        <v>194.47</v>
      </c>
      <c r="FX201" s="84" t="s">
        <v>1024</v>
      </c>
      <c r="FY201" s="97">
        <v>378.24</v>
      </c>
      <c r="FZ201" s="97">
        <v>413.42</v>
      </c>
      <c r="GA201" s="97">
        <v>376.59</v>
      </c>
      <c r="GB201" s="97">
        <v>387.59</v>
      </c>
      <c r="GC201" s="97"/>
      <c r="GD201" s="98">
        <v>351.26</v>
      </c>
      <c r="GE201" s="84" t="s">
        <v>1025</v>
      </c>
      <c r="GF201" s="87">
        <v>0.206662808960899</v>
      </c>
      <c r="GG201" s="97">
        <v>367.81</v>
      </c>
      <c r="GH201" s="97">
        <v>430.69</v>
      </c>
      <c r="GI201" s="97">
        <v>230.84</v>
      </c>
      <c r="GJ201" s="97">
        <v>262.20999999999998</v>
      </c>
      <c r="GK201" s="97"/>
      <c r="GL201" s="98">
        <v>375.49</v>
      </c>
      <c r="GM201" s="84" t="s">
        <v>1026</v>
      </c>
      <c r="GN201" s="87">
        <v>9.4248041996927504E-2</v>
      </c>
      <c r="GO201" s="97">
        <v>347.08</v>
      </c>
      <c r="GP201" s="97">
        <v>563.48</v>
      </c>
      <c r="GQ201" s="97">
        <v>317.02999999999997</v>
      </c>
      <c r="GR201" s="97">
        <v>243.16</v>
      </c>
      <c r="GS201" s="97"/>
      <c r="GT201" s="98"/>
      <c r="GU201" s="84" t="s">
        <v>1027</v>
      </c>
      <c r="GV201" s="87">
        <v>1</v>
      </c>
      <c r="GW201" s="97">
        <v>237.83</v>
      </c>
      <c r="GX201" s="97">
        <v>273.04000000000002</v>
      </c>
      <c r="GY201" s="97">
        <v>303.19</v>
      </c>
      <c r="GZ201" s="97"/>
      <c r="HA201" s="97"/>
      <c r="HB201" s="98">
        <v>356.62</v>
      </c>
      <c r="HC201" s="84" t="s">
        <v>1028</v>
      </c>
      <c r="HD201" s="87">
        <v>1</v>
      </c>
      <c r="HE201" s="97">
        <v>351.35</v>
      </c>
      <c r="HF201" s="97">
        <v>444.02</v>
      </c>
      <c r="HG201" s="97"/>
      <c r="HH201" s="97">
        <v>196.28</v>
      </c>
      <c r="HI201" s="97">
        <v>189.64</v>
      </c>
      <c r="HJ201" s="98">
        <v>338.39</v>
      </c>
      <c r="HK201" s="104" t="s">
        <v>1029</v>
      </c>
      <c r="HL201" s="87">
        <v>1.1216672461947399</v>
      </c>
      <c r="HM201" s="97">
        <v>332.33</v>
      </c>
      <c r="HN201" s="97">
        <v>398.95</v>
      </c>
      <c r="HO201" s="97">
        <v>293.98</v>
      </c>
      <c r="HP201" s="97"/>
      <c r="HQ201" s="97"/>
      <c r="HR201" s="98"/>
    </row>
    <row r="202" spans="1:226" x14ac:dyDescent="0.35">
      <c r="A202" s="100">
        <v>43962</v>
      </c>
      <c r="B202" s="101" t="s">
        <v>1000</v>
      </c>
      <c r="C202" s="102">
        <v>359.54580552441354</v>
      </c>
      <c r="D202" s="102">
        <v>405.20229549328263</v>
      </c>
      <c r="E202" s="102">
        <v>352.02545917445161</v>
      </c>
      <c r="F202" s="102">
        <v>261.69434660306263</v>
      </c>
      <c r="G202" s="102">
        <v>225.85450860958179</v>
      </c>
      <c r="H202" s="103">
        <v>274.19575352902496</v>
      </c>
      <c r="I202" s="101" t="s">
        <v>1001</v>
      </c>
      <c r="J202" s="102">
        <v>366.18660097708801</v>
      </c>
      <c r="K202" s="102">
        <v>403.76516566635223</v>
      </c>
      <c r="L202" s="102">
        <v>351.73848010492799</v>
      </c>
      <c r="M202" s="102">
        <v>263.28121302587334</v>
      </c>
      <c r="N202" s="102">
        <v>228.58463022508039</v>
      </c>
      <c r="O202" s="103">
        <v>339.43196911038535</v>
      </c>
      <c r="P202" s="84" t="s">
        <v>1002</v>
      </c>
      <c r="Q202" s="97">
        <v>355.81</v>
      </c>
      <c r="R202" s="97">
        <v>420.36</v>
      </c>
      <c r="S202" s="97">
        <v>381.86</v>
      </c>
      <c r="T202" s="97">
        <v>195</v>
      </c>
      <c r="U202" s="97"/>
      <c r="V202" s="98"/>
      <c r="W202" s="84" t="s">
        <v>1003</v>
      </c>
      <c r="X202" s="97">
        <v>354.88</v>
      </c>
      <c r="Y202" s="97">
        <v>360.58</v>
      </c>
      <c r="Z202" s="97">
        <v>277.38</v>
      </c>
      <c r="AA202" s="97">
        <v>159.38</v>
      </c>
      <c r="AB202" s="97"/>
      <c r="AC202" s="98">
        <v>314.88</v>
      </c>
      <c r="AD202" s="84" t="s">
        <v>1004</v>
      </c>
      <c r="AE202" s="87">
        <v>0.51129972389814904</v>
      </c>
      <c r="AF202" s="97">
        <v>322.08</v>
      </c>
      <c r="AG202" s="97">
        <v>350.41</v>
      </c>
      <c r="AH202" s="97">
        <v>227.1</v>
      </c>
      <c r="AI202" s="97"/>
      <c r="AJ202" s="97"/>
      <c r="AK202" s="98">
        <v>221</v>
      </c>
      <c r="AL202" s="88" t="s">
        <v>1005</v>
      </c>
      <c r="AM202" s="89">
        <v>1</v>
      </c>
      <c r="AN202" s="97">
        <v>369.07</v>
      </c>
      <c r="AO202" s="97">
        <v>409.66</v>
      </c>
      <c r="AP202" s="97">
        <v>449.61</v>
      </c>
      <c r="AQ202" s="97">
        <v>610.58000000000004</v>
      </c>
      <c r="AR202" s="97"/>
      <c r="AS202" s="98"/>
      <c r="AT202" s="84" t="s">
        <v>1006</v>
      </c>
      <c r="AU202" s="87">
        <v>3.6231884057971002E-2</v>
      </c>
      <c r="AV202" s="97">
        <v>290.52999999999997</v>
      </c>
      <c r="AW202" s="97">
        <v>369.76</v>
      </c>
      <c r="AX202" s="97">
        <v>271.04000000000002</v>
      </c>
      <c r="AY202" s="97"/>
      <c r="AZ202" s="97"/>
      <c r="BA202" s="98">
        <v>271.95999999999998</v>
      </c>
      <c r="BB202" s="84" t="s">
        <v>1007</v>
      </c>
      <c r="BC202" s="97">
        <v>346.34</v>
      </c>
      <c r="BD202" s="97">
        <v>407.75</v>
      </c>
      <c r="BE202" s="97">
        <v>347.05</v>
      </c>
      <c r="BF202" s="97"/>
      <c r="BG202" s="97"/>
      <c r="BH202" s="98">
        <v>392.23</v>
      </c>
      <c r="BI202" s="84" t="s">
        <v>1008</v>
      </c>
      <c r="BJ202" s="87">
        <v>0.13405724244252301</v>
      </c>
      <c r="BK202" s="97">
        <v>432.07</v>
      </c>
      <c r="BL202" s="97">
        <v>437.7</v>
      </c>
      <c r="BM202" s="97">
        <v>487.51</v>
      </c>
      <c r="BN202" s="97">
        <v>287.89</v>
      </c>
      <c r="BO202" s="97"/>
      <c r="BP202" s="98"/>
      <c r="BQ202" s="84" t="s">
        <v>1009</v>
      </c>
      <c r="BR202" s="87">
        <v>1</v>
      </c>
      <c r="BS202" s="97">
        <v>392</v>
      </c>
      <c r="BT202" s="97">
        <v>459.67</v>
      </c>
      <c r="BU202" s="97">
        <v>463.67</v>
      </c>
      <c r="BV202" s="97"/>
      <c r="BW202" s="97"/>
      <c r="BX202" s="98">
        <v>281.17</v>
      </c>
      <c r="BY202" s="84" t="s">
        <v>1010</v>
      </c>
      <c r="BZ202" s="97">
        <v>415.29</v>
      </c>
      <c r="CA202" s="97">
        <v>431.5</v>
      </c>
      <c r="CB202" s="97">
        <v>281.39</v>
      </c>
      <c r="CC202" s="97">
        <v>254.64</v>
      </c>
      <c r="CD202" s="97"/>
      <c r="CE202" s="98">
        <v>517.17999999999995</v>
      </c>
      <c r="CF202" s="84" t="s">
        <v>1011</v>
      </c>
      <c r="CG202" s="97">
        <v>319.38</v>
      </c>
      <c r="CH202" s="97">
        <v>467.59</v>
      </c>
      <c r="CI202" s="97">
        <v>306.33999999999997</v>
      </c>
      <c r="CJ202" s="97"/>
      <c r="CK202" s="97"/>
      <c r="CL202" s="98"/>
      <c r="CM202" s="84" t="s">
        <v>1012</v>
      </c>
      <c r="CN202" s="97">
        <v>333.92</v>
      </c>
      <c r="CO202" s="97">
        <v>358.22</v>
      </c>
      <c r="CP202" s="97">
        <v>445.03</v>
      </c>
      <c r="CQ202" s="97">
        <v>229.67</v>
      </c>
      <c r="CR202" s="97"/>
      <c r="CS202" s="98">
        <v>582.55999999999995</v>
      </c>
      <c r="CT202" s="84" t="s">
        <v>1013</v>
      </c>
      <c r="CU202" s="97">
        <v>354.44</v>
      </c>
      <c r="CV202" s="97">
        <v>463.61</v>
      </c>
      <c r="CW202" s="97">
        <v>308.66000000000003</v>
      </c>
      <c r="CX202" s="97">
        <v>245.99</v>
      </c>
      <c r="CY202" s="97"/>
      <c r="CZ202" s="98"/>
      <c r="DA202" s="84" t="s">
        <v>1014</v>
      </c>
      <c r="DB202" s="87">
        <v>0.13218770654329101</v>
      </c>
      <c r="DC202" s="97">
        <v>324.97000000000003</v>
      </c>
      <c r="DD202" s="97">
        <v>399.63</v>
      </c>
      <c r="DE202" s="97">
        <v>224.64</v>
      </c>
      <c r="DF202" s="97">
        <v>323.73</v>
      </c>
      <c r="DG202" s="97"/>
      <c r="DH202" s="98">
        <v>367.98</v>
      </c>
      <c r="DI202" s="84" t="s">
        <v>1015</v>
      </c>
      <c r="DJ202" s="87">
        <v>2.8584495769494599E-3</v>
      </c>
      <c r="DK202" s="97">
        <v>334.6</v>
      </c>
      <c r="DL202" s="97">
        <v>409.07</v>
      </c>
      <c r="DM202" s="97">
        <v>409.07</v>
      </c>
      <c r="DN202" s="97">
        <v>380.29</v>
      </c>
      <c r="DO202" s="97"/>
      <c r="DP202" s="98">
        <v>380.29</v>
      </c>
      <c r="DQ202" s="84" t="s">
        <v>1016</v>
      </c>
      <c r="DR202" s="97">
        <v>374</v>
      </c>
      <c r="DS202" s="97">
        <v>411.44</v>
      </c>
      <c r="DT202" s="97">
        <v>274.64</v>
      </c>
      <c r="DU202" s="97">
        <v>238.22</v>
      </c>
      <c r="DV202" s="97"/>
      <c r="DW202" s="98"/>
      <c r="DX202" s="84" t="s">
        <v>1017</v>
      </c>
      <c r="DY202" s="97">
        <v>388</v>
      </c>
      <c r="DZ202" s="97">
        <v>409.48</v>
      </c>
      <c r="EA202" s="97">
        <v>470.71</v>
      </c>
      <c r="EB202" s="97">
        <v>273.36</v>
      </c>
      <c r="EC202" s="97"/>
      <c r="ED202" s="98">
        <v>340.7</v>
      </c>
      <c r="EE202" s="84" t="s">
        <v>1018</v>
      </c>
      <c r="EF202" s="87">
        <v>1</v>
      </c>
      <c r="EG202" s="97">
        <v>341.48</v>
      </c>
      <c r="EH202" s="97">
        <v>358.06</v>
      </c>
      <c r="EI202" s="97">
        <v>261.31</v>
      </c>
      <c r="EJ202" s="97"/>
      <c r="EK202" s="97">
        <v>369.88</v>
      </c>
      <c r="EL202" s="98">
        <v>182.83</v>
      </c>
      <c r="EM202" s="84" t="s">
        <v>1019</v>
      </c>
      <c r="EN202" s="97">
        <v>365.52</v>
      </c>
      <c r="EO202" s="97">
        <v>381.75</v>
      </c>
      <c r="EP202" s="97">
        <v>282.98</v>
      </c>
      <c r="EQ202" s="97"/>
      <c r="ER202" s="97"/>
      <c r="ES202" s="98">
        <v>285.74</v>
      </c>
      <c r="ET202" s="84" t="s">
        <v>1020</v>
      </c>
      <c r="EU202" s="87">
        <v>1</v>
      </c>
      <c r="EV202" s="97">
        <v>285.25</v>
      </c>
      <c r="EW202" s="97">
        <v>322.37</v>
      </c>
      <c r="EX202" s="97">
        <v>322.37</v>
      </c>
      <c r="EY202" s="97"/>
      <c r="EZ202" s="97"/>
      <c r="FA202" s="98">
        <v>219.04</v>
      </c>
      <c r="FB202" s="84" t="s">
        <v>1021</v>
      </c>
      <c r="FC202" s="97">
        <v>645.54</v>
      </c>
      <c r="FD202" s="97">
        <v>612.35</v>
      </c>
      <c r="FE202" s="97">
        <v>615.37</v>
      </c>
      <c r="FF202" s="97"/>
      <c r="FG202" s="97"/>
      <c r="FH202" s="98"/>
      <c r="FI202" s="84" t="s">
        <v>1022</v>
      </c>
      <c r="FJ202" s="97">
        <v>403.24</v>
      </c>
      <c r="FK202" s="97">
        <v>482.59</v>
      </c>
      <c r="FL202" s="97">
        <v>211.52</v>
      </c>
      <c r="FM202" s="97">
        <v>293.24</v>
      </c>
      <c r="FN202" s="97"/>
      <c r="FO202" s="98">
        <v>249.74</v>
      </c>
      <c r="FP202" s="84" t="s">
        <v>1023</v>
      </c>
      <c r="FQ202" s="87">
        <v>0.21934153670680601</v>
      </c>
      <c r="FR202" s="97">
        <v>321.91000000000003</v>
      </c>
      <c r="FS202" s="97">
        <v>387.77</v>
      </c>
      <c r="FT202" s="97">
        <v>364.54</v>
      </c>
      <c r="FU202" s="97">
        <v>232.47</v>
      </c>
      <c r="FV202" s="97">
        <v>224.92</v>
      </c>
      <c r="FW202" s="98">
        <v>196.57</v>
      </c>
      <c r="FX202" s="84" t="s">
        <v>1024</v>
      </c>
      <c r="FY202" s="97">
        <v>357.1</v>
      </c>
      <c r="FZ202" s="97">
        <v>405.29</v>
      </c>
      <c r="GA202" s="97">
        <v>368.46</v>
      </c>
      <c r="GB202" s="97">
        <v>357.8</v>
      </c>
      <c r="GC202" s="97"/>
      <c r="GD202" s="98">
        <v>351.26</v>
      </c>
      <c r="GE202" s="84" t="s">
        <v>1025</v>
      </c>
      <c r="GF202" s="87">
        <v>0.20702647868662399</v>
      </c>
      <c r="GG202" s="97">
        <v>368.43</v>
      </c>
      <c r="GH202" s="97">
        <v>431.46</v>
      </c>
      <c r="GI202" s="97">
        <v>194.55</v>
      </c>
      <c r="GJ202" s="97">
        <v>308.62</v>
      </c>
      <c r="GK202" s="97"/>
      <c r="GL202" s="98">
        <v>377.13</v>
      </c>
      <c r="GM202" s="84" t="s">
        <v>1026</v>
      </c>
      <c r="GN202" s="87">
        <v>9.4341402667974902E-2</v>
      </c>
      <c r="GO202" s="97">
        <v>343.8</v>
      </c>
      <c r="GP202" s="97">
        <v>563.36</v>
      </c>
      <c r="GQ202" s="97">
        <v>306.7</v>
      </c>
      <c r="GR202" s="97">
        <v>229.44</v>
      </c>
      <c r="GS202" s="97"/>
      <c r="GT202" s="98"/>
      <c r="GU202" s="84" t="s">
        <v>1027</v>
      </c>
      <c r="GV202" s="87">
        <v>1</v>
      </c>
      <c r="GW202" s="97">
        <v>238.27</v>
      </c>
      <c r="GX202" s="97">
        <v>274.14</v>
      </c>
      <c r="GY202" s="97">
        <v>315.45</v>
      </c>
      <c r="GZ202" s="97"/>
      <c r="HA202" s="97"/>
      <c r="HB202" s="98">
        <v>380.83</v>
      </c>
      <c r="HC202" s="84" t="s">
        <v>1028</v>
      </c>
      <c r="HD202" s="87">
        <v>1</v>
      </c>
      <c r="HE202" s="97">
        <v>353.02</v>
      </c>
      <c r="HF202" s="97">
        <v>445.68</v>
      </c>
      <c r="HG202" s="97"/>
      <c r="HH202" s="97">
        <v>168.26</v>
      </c>
      <c r="HI202" s="97">
        <v>161.62</v>
      </c>
      <c r="HJ202" s="98">
        <v>339.22</v>
      </c>
      <c r="HK202" s="104" t="s">
        <v>1029</v>
      </c>
      <c r="HL202" s="87">
        <v>1.13798008534851</v>
      </c>
      <c r="HM202" s="97">
        <v>359.54</v>
      </c>
      <c r="HN202" s="97">
        <v>429.47</v>
      </c>
      <c r="HO202" s="97">
        <v>292.24</v>
      </c>
      <c r="HP202" s="97"/>
      <c r="HQ202" s="97"/>
      <c r="HR202" s="98"/>
    </row>
    <row r="203" spans="1:226" x14ac:dyDescent="0.35">
      <c r="A203" s="100">
        <v>43955</v>
      </c>
      <c r="B203" s="101" t="s">
        <v>1000</v>
      </c>
      <c r="C203" s="102">
        <v>354.0169183313966</v>
      </c>
      <c r="D203" s="102">
        <v>408.58834341507594</v>
      </c>
      <c r="E203" s="102">
        <v>330.90849626071378</v>
      </c>
      <c r="F203" s="102">
        <v>254.66274769068707</v>
      </c>
      <c r="G203" s="102">
        <v>226.67003514115027</v>
      </c>
      <c r="H203" s="103">
        <v>277.43817129659806</v>
      </c>
      <c r="I203" s="101" t="s">
        <v>1001</v>
      </c>
      <c r="J203" s="102">
        <v>360.56073096852538</v>
      </c>
      <c r="K203" s="102">
        <v>407.12777347920536</v>
      </c>
      <c r="L203" s="102">
        <v>329.98115567668276</v>
      </c>
      <c r="M203" s="102">
        <v>260.34607276925095</v>
      </c>
      <c r="N203" s="102">
        <v>232.89282958199357</v>
      </c>
      <c r="O203" s="103">
        <v>342.33888560841643</v>
      </c>
      <c r="P203" s="84" t="s">
        <v>1002</v>
      </c>
      <c r="Q203" s="97">
        <v>358.31</v>
      </c>
      <c r="R203" s="97">
        <v>422.03</v>
      </c>
      <c r="S203" s="97">
        <v>379.78</v>
      </c>
      <c r="T203" s="97">
        <v>195</v>
      </c>
      <c r="U203" s="97"/>
      <c r="V203" s="98"/>
      <c r="W203" s="84" t="s">
        <v>1003</v>
      </c>
      <c r="X203" s="97">
        <v>346.29</v>
      </c>
      <c r="Y203" s="97">
        <v>375.87</v>
      </c>
      <c r="Z203" s="97">
        <v>253.25</v>
      </c>
      <c r="AA203" s="97">
        <v>144.69</v>
      </c>
      <c r="AB203" s="97"/>
      <c r="AC203" s="98">
        <v>314.88</v>
      </c>
      <c r="AD203" s="84" t="s">
        <v>1004</v>
      </c>
      <c r="AE203" s="87">
        <v>0.51129972389814904</v>
      </c>
      <c r="AF203" s="97">
        <v>339.54</v>
      </c>
      <c r="AG203" s="97">
        <v>368.09</v>
      </c>
      <c r="AH203" s="97">
        <v>235.71</v>
      </c>
      <c r="AI203" s="97"/>
      <c r="AJ203" s="97"/>
      <c r="AK203" s="98">
        <v>223.94</v>
      </c>
      <c r="AL203" s="88" t="s">
        <v>1005</v>
      </c>
      <c r="AM203" s="89">
        <v>1</v>
      </c>
      <c r="AN203" s="97">
        <v>383.36</v>
      </c>
      <c r="AO203" s="97">
        <v>434.48</v>
      </c>
      <c r="AP203" s="97">
        <v>466.25</v>
      </c>
      <c r="AQ203" s="97">
        <v>610.58000000000004</v>
      </c>
      <c r="AR203" s="97"/>
      <c r="AS203" s="98"/>
      <c r="AT203" s="84" t="s">
        <v>1006</v>
      </c>
      <c r="AU203" s="87">
        <v>3.6874516021977201E-2</v>
      </c>
      <c r="AV203" s="97">
        <v>298.20999999999998</v>
      </c>
      <c r="AW203" s="97">
        <v>380.8</v>
      </c>
      <c r="AX203" s="97">
        <v>280.93</v>
      </c>
      <c r="AY203" s="97"/>
      <c r="AZ203" s="97"/>
      <c r="BA203" s="98">
        <v>279.19</v>
      </c>
      <c r="BB203" s="84" t="s">
        <v>1007</v>
      </c>
      <c r="BC203" s="97">
        <v>327.85</v>
      </c>
      <c r="BD203" s="97">
        <v>406.07</v>
      </c>
      <c r="BE203" s="97">
        <v>314.27999999999997</v>
      </c>
      <c r="BF203" s="97"/>
      <c r="BG203" s="97"/>
      <c r="BH203" s="98">
        <v>397.28</v>
      </c>
      <c r="BI203" s="84" t="s">
        <v>1008</v>
      </c>
      <c r="BJ203" s="87">
        <v>0.134008737369677</v>
      </c>
      <c r="BK203" s="97">
        <v>410.47</v>
      </c>
      <c r="BL203" s="97">
        <v>448.26</v>
      </c>
      <c r="BM203" s="97">
        <v>498.06</v>
      </c>
      <c r="BN203" s="97">
        <v>287.77999999999997</v>
      </c>
      <c r="BO203" s="97"/>
      <c r="BP203" s="98"/>
      <c r="BQ203" s="84" t="s">
        <v>1009</v>
      </c>
      <c r="BR203" s="87">
        <v>1</v>
      </c>
      <c r="BS203" s="97">
        <v>392.83</v>
      </c>
      <c r="BT203" s="97">
        <v>339.5</v>
      </c>
      <c r="BU203" s="97">
        <v>538.66999999999996</v>
      </c>
      <c r="BV203" s="97"/>
      <c r="BW203" s="97"/>
      <c r="BX203" s="98">
        <v>281.17</v>
      </c>
      <c r="BY203" s="84" t="s">
        <v>1010</v>
      </c>
      <c r="BZ203" s="97">
        <v>413.65</v>
      </c>
      <c r="CA203" s="97">
        <v>432.09</v>
      </c>
      <c r="CB203" s="97">
        <v>278.87</v>
      </c>
      <c r="CC203" s="97">
        <v>269.68</v>
      </c>
      <c r="CD203" s="97"/>
      <c r="CE203" s="98">
        <v>517.39</v>
      </c>
      <c r="CF203" s="84" t="s">
        <v>1011</v>
      </c>
      <c r="CG203" s="97">
        <v>347.6</v>
      </c>
      <c r="CH203" s="97">
        <v>495.01</v>
      </c>
      <c r="CI203" s="97">
        <v>288.08</v>
      </c>
      <c r="CJ203" s="97"/>
      <c r="CK203" s="97"/>
      <c r="CL203" s="98"/>
      <c r="CM203" s="84" t="s">
        <v>1012</v>
      </c>
      <c r="CN203" s="97">
        <v>333.38</v>
      </c>
      <c r="CO203" s="97">
        <v>362.82</v>
      </c>
      <c r="CP203" s="97">
        <v>432.38</v>
      </c>
      <c r="CQ203" s="97">
        <v>200.19</v>
      </c>
      <c r="CR203" s="97"/>
      <c r="CS203" s="98">
        <v>584.53</v>
      </c>
      <c r="CT203" s="84" t="s">
        <v>1013</v>
      </c>
      <c r="CU203" s="97">
        <v>350.13</v>
      </c>
      <c r="CV203" s="97">
        <v>467.26</v>
      </c>
      <c r="CW203" s="97">
        <v>308.89999999999998</v>
      </c>
      <c r="CX203" s="97">
        <v>212.11</v>
      </c>
      <c r="CY203" s="97"/>
      <c r="CZ203" s="98"/>
      <c r="DA203" s="84" t="s">
        <v>1014</v>
      </c>
      <c r="DB203" s="87">
        <v>0.131891321551042</v>
      </c>
      <c r="DC203" s="97">
        <v>313.69</v>
      </c>
      <c r="DD203" s="97">
        <v>398.73</v>
      </c>
      <c r="DE203" s="97">
        <v>219.92</v>
      </c>
      <c r="DF203" s="97">
        <v>323</v>
      </c>
      <c r="DG203" s="97"/>
      <c r="DH203" s="98">
        <v>372.01</v>
      </c>
      <c r="DI203" s="84" t="s">
        <v>1015</v>
      </c>
      <c r="DJ203" s="87">
        <v>2.8306960681631602E-3</v>
      </c>
      <c r="DK203" s="97">
        <v>300.06</v>
      </c>
      <c r="DL203" s="97">
        <v>394.8</v>
      </c>
      <c r="DM203" s="97">
        <v>394.8</v>
      </c>
      <c r="DN203" s="97">
        <v>460.39</v>
      </c>
      <c r="DO203" s="97"/>
      <c r="DP203" s="98">
        <v>394.78</v>
      </c>
      <c r="DQ203" s="84" t="s">
        <v>1016</v>
      </c>
      <c r="DR203" s="97">
        <v>379.04</v>
      </c>
      <c r="DS203" s="97">
        <v>415.51</v>
      </c>
      <c r="DT203" s="97">
        <v>298.25</v>
      </c>
      <c r="DU203" s="97">
        <v>225.26</v>
      </c>
      <c r="DV203" s="97"/>
      <c r="DW203" s="98"/>
      <c r="DX203" s="84" t="s">
        <v>1017</v>
      </c>
      <c r="DY203" s="97">
        <v>398.06</v>
      </c>
      <c r="DZ203" s="97">
        <v>421.25</v>
      </c>
      <c r="EA203" s="97">
        <v>458.64</v>
      </c>
      <c r="EB203" s="97">
        <v>251.74</v>
      </c>
      <c r="EC203" s="97"/>
      <c r="ED203" s="98">
        <v>342.64</v>
      </c>
      <c r="EE203" s="84" t="s">
        <v>1018</v>
      </c>
      <c r="EF203" s="87">
        <v>1</v>
      </c>
      <c r="EG203" s="97">
        <v>360.02</v>
      </c>
      <c r="EH203" s="97">
        <v>374.33</v>
      </c>
      <c r="EI203" s="97">
        <v>252.03</v>
      </c>
      <c r="EJ203" s="97"/>
      <c r="EK203" s="97">
        <v>369.88</v>
      </c>
      <c r="EL203" s="98">
        <v>188.04</v>
      </c>
      <c r="EM203" s="84" t="s">
        <v>1019</v>
      </c>
      <c r="EN203" s="97">
        <v>289.45</v>
      </c>
      <c r="EO203" s="97">
        <v>358.68</v>
      </c>
      <c r="EP203" s="97">
        <v>259.3</v>
      </c>
      <c r="EQ203" s="97"/>
      <c r="ER203" s="97"/>
      <c r="ES203" s="98">
        <v>285.74</v>
      </c>
      <c r="ET203" s="84" t="s">
        <v>1020</v>
      </c>
      <c r="EU203" s="87">
        <v>1</v>
      </c>
      <c r="EV203" s="97">
        <v>297.23</v>
      </c>
      <c r="EW203" s="97">
        <v>329.95</v>
      </c>
      <c r="EX203" s="97">
        <v>329.94</v>
      </c>
      <c r="EY203" s="97"/>
      <c r="EZ203" s="97"/>
      <c r="FA203" s="98">
        <v>220.07</v>
      </c>
      <c r="FB203" s="84" t="s">
        <v>1021</v>
      </c>
      <c r="FC203" s="97">
        <v>645.54</v>
      </c>
      <c r="FD203" s="97">
        <v>612.35</v>
      </c>
      <c r="FE203" s="97">
        <v>615.37</v>
      </c>
      <c r="FF203" s="97"/>
      <c r="FG203" s="97"/>
      <c r="FH203" s="98"/>
      <c r="FI203" s="84" t="s">
        <v>1022</v>
      </c>
      <c r="FJ203" s="97">
        <v>399.11</v>
      </c>
      <c r="FK203" s="97">
        <v>481.77</v>
      </c>
      <c r="FL203" s="97">
        <v>170.2</v>
      </c>
      <c r="FM203" s="97">
        <v>254.24</v>
      </c>
      <c r="FN203" s="97"/>
      <c r="FO203" s="98">
        <v>260.48</v>
      </c>
      <c r="FP203" s="84" t="s">
        <v>1023</v>
      </c>
      <c r="FQ203" s="87">
        <v>0.218971708855216</v>
      </c>
      <c r="FR203" s="97">
        <v>329.36</v>
      </c>
      <c r="FS203" s="97">
        <v>394.23</v>
      </c>
      <c r="FT203" s="97">
        <v>355.35</v>
      </c>
      <c r="FU203" s="97">
        <v>228.35</v>
      </c>
      <c r="FV203" s="97">
        <v>224.54</v>
      </c>
      <c r="FW203" s="98">
        <v>200.46</v>
      </c>
      <c r="FX203" s="84" t="s">
        <v>1024</v>
      </c>
      <c r="FY203" s="97">
        <v>338.4</v>
      </c>
      <c r="FZ203" s="97">
        <v>402.85</v>
      </c>
      <c r="GA203" s="97">
        <v>366.02</v>
      </c>
      <c r="GB203" s="97">
        <v>362.22</v>
      </c>
      <c r="GC203" s="97"/>
      <c r="GD203" s="98">
        <v>352.08</v>
      </c>
      <c r="GE203" s="84" t="s">
        <v>1025</v>
      </c>
      <c r="GF203" s="87">
        <v>0.20674826331458801</v>
      </c>
      <c r="GG203" s="97">
        <v>369.23</v>
      </c>
      <c r="GH203" s="97">
        <v>432.67</v>
      </c>
      <c r="GI203" s="97">
        <v>252.18</v>
      </c>
      <c r="GJ203" s="97">
        <v>153.61000000000001</v>
      </c>
      <c r="GK203" s="97"/>
      <c r="GL203" s="98">
        <v>376.5</v>
      </c>
      <c r="GM203" s="84" t="s">
        <v>1026</v>
      </c>
      <c r="GN203" s="87">
        <v>9.2495814564391002E-2</v>
      </c>
      <c r="GO203" s="97">
        <v>321.89999999999998</v>
      </c>
      <c r="GP203" s="97">
        <v>550.55999999999995</v>
      </c>
      <c r="GQ203" s="97">
        <v>289.45999999999998</v>
      </c>
      <c r="GR203" s="97">
        <v>208.67</v>
      </c>
      <c r="GS203" s="97"/>
      <c r="GT203" s="98"/>
      <c r="GU203" s="84" t="s">
        <v>1027</v>
      </c>
      <c r="GV203" s="87">
        <v>1</v>
      </c>
      <c r="GW203" s="97">
        <v>250.04</v>
      </c>
      <c r="GX203" s="97">
        <v>321.91000000000003</v>
      </c>
      <c r="GY203" s="97">
        <v>322.51</v>
      </c>
      <c r="GZ203" s="97"/>
      <c r="HA203" s="97"/>
      <c r="HB203" s="98">
        <v>380.57</v>
      </c>
      <c r="HC203" s="84" t="s">
        <v>1028</v>
      </c>
      <c r="HD203" s="87">
        <v>1</v>
      </c>
      <c r="HE203" s="97">
        <v>356.35</v>
      </c>
      <c r="HF203" s="97">
        <v>448.18</v>
      </c>
      <c r="HG203" s="97"/>
      <c r="HH203" s="97">
        <v>174.61</v>
      </c>
      <c r="HI203" s="97">
        <v>167.97</v>
      </c>
      <c r="HJ203" s="98">
        <v>345.05</v>
      </c>
      <c r="HK203" s="104" t="s">
        <v>1029</v>
      </c>
      <c r="HL203" s="87">
        <v>1.1376823135907499</v>
      </c>
      <c r="HM203" s="97">
        <v>360.41</v>
      </c>
      <c r="HN203" s="97">
        <v>430.41</v>
      </c>
      <c r="HO203" s="97">
        <v>275</v>
      </c>
      <c r="HP203" s="97"/>
      <c r="HQ203" s="97"/>
      <c r="HR203" s="98"/>
    </row>
    <row r="204" spans="1:226" x14ac:dyDescent="0.35">
      <c r="A204" s="100">
        <v>43948</v>
      </c>
      <c r="B204" s="101" t="s">
        <v>1000</v>
      </c>
      <c r="C204" s="102">
        <v>359.53655956758496</v>
      </c>
      <c r="D204" s="102">
        <v>421.3459468023716</v>
      </c>
      <c r="E204" s="102">
        <v>343.32186756998243</v>
      </c>
      <c r="F204" s="102">
        <v>262.65018615623427</v>
      </c>
      <c r="G204" s="102">
        <v>250.56484479325286</v>
      </c>
      <c r="H204" s="103">
        <v>281.62412641158829</v>
      </c>
      <c r="I204" s="101" t="s">
        <v>1001</v>
      </c>
      <c r="J204" s="102">
        <v>365.84802823766807</v>
      </c>
      <c r="K204" s="102">
        <v>419.61006667908003</v>
      </c>
      <c r="L204" s="102">
        <v>342.99349379422722</v>
      </c>
      <c r="M204" s="102">
        <v>268.47204129940189</v>
      </c>
      <c r="N204" s="102">
        <v>252.88694533762055</v>
      </c>
      <c r="O204" s="103">
        <v>343.73207554614493</v>
      </c>
      <c r="P204" s="84" t="s">
        <v>1002</v>
      </c>
      <c r="Q204" s="97">
        <v>369.14</v>
      </c>
      <c r="R204" s="97">
        <v>433.69</v>
      </c>
      <c r="S204" s="97">
        <v>381.89</v>
      </c>
      <c r="T204" s="97">
        <v>195</v>
      </c>
      <c r="U204" s="97"/>
      <c r="V204" s="98"/>
      <c r="W204" s="84" t="s">
        <v>1003</v>
      </c>
      <c r="X204" s="97">
        <v>311.77999999999997</v>
      </c>
      <c r="Y204" s="97">
        <v>361.96</v>
      </c>
      <c r="Z204" s="97">
        <v>263.91000000000003</v>
      </c>
      <c r="AA204" s="97">
        <v>144.69</v>
      </c>
      <c r="AB204" s="97"/>
      <c r="AC204" s="98">
        <v>336.36</v>
      </c>
      <c r="AD204" s="84" t="s">
        <v>1004</v>
      </c>
      <c r="AE204" s="87">
        <v>0.51129972389814904</v>
      </c>
      <c r="AF204" s="97">
        <v>360.47</v>
      </c>
      <c r="AG204" s="97">
        <v>390.85</v>
      </c>
      <c r="AH204" s="97">
        <v>235.71</v>
      </c>
      <c r="AI204" s="97"/>
      <c r="AJ204" s="97"/>
      <c r="AK204" s="98">
        <v>228.76</v>
      </c>
      <c r="AL204" s="88" t="s">
        <v>1005</v>
      </c>
      <c r="AM204" s="89">
        <v>1</v>
      </c>
      <c r="AN204" s="97">
        <v>399.15</v>
      </c>
      <c r="AO204" s="97">
        <v>482.17</v>
      </c>
      <c r="AP204" s="97">
        <v>491.25</v>
      </c>
      <c r="AQ204" s="97">
        <v>610.58000000000004</v>
      </c>
      <c r="AR204" s="97"/>
      <c r="AS204" s="98"/>
      <c r="AT204" s="84" t="s">
        <v>1006</v>
      </c>
      <c r="AU204" s="87">
        <v>3.6786344908769898E-2</v>
      </c>
      <c r="AV204" s="97">
        <v>308.83999999999997</v>
      </c>
      <c r="AW204" s="97">
        <v>392.02</v>
      </c>
      <c r="AX204" s="97">
        <v>289.93</v>
      </c>
      <c r="AY204" s="97"/>
      <c r="AZ204" s="97"/>
      <c r="BA204" s="98">
        <v>287.33999999999997</v>
      </c>
      <c r="BB204" s="84" t="s">
        <v>1007</v>
      </c>
      <c r="BC204" s="97">
        <v>328.69</v>
      </c>
      <c r="BD204" s="97">
        <v>407.75</v>
      </c>
      <c r="BE204" s="97">
        <v>333.61</v>
      </c>
      <c r="BF204" s="97"/>
      <c r="BG204" s="97"/>
      <c r="BH204" s="98">
        <v>398.96</v>
      </c>
      <c r="BI204" s="84" t="s">
        <v>1008</v>
      </c>
      <c r="BJ204" s="87">
        <v>0.134064431365714</v>
      </c>
      <c r="BK204" s="97">
        <v>389.19</v>
      </c>
      <c r="BL204" s="97">
        <v>427</v>
      </c>
      <c r="BM204" s="97">
        <v>476.81</v>
      </c>
      <c r="BN204" s="97">
        <v>287.89999999999998</v>
      </c>
      <c r="BO204" s="97"/>
      <c r="BP204" s="98"/>
      <c r="BQ204" s="84" t="s">
        <v>1009</v>
      </c>
      <c r="BR204" s="87">
        <v>1</v>
      </c>
      <c r="BS204" s="97">
        <v>436.17</v>
      </c>
      <c r="BT204" s="97">
        <v>538.66999999999996</v>
      </c>
      <c r="BU204" s="97">
        <v>592</v>
      </c>
      <c r="BV204" s="97"/>
      <c r="BW204" s="97"/>
      <c r="BX204" s="98">
        <v>306.17</v>
      </c>
      <c r="BY204" s="84" t="s">
        <v>1010</v>
      </c>
      <c r="BZ204" s="97">
        <v>426.97</v>
      </c>
      <c r="CA204" s="97">
        <v>447.28</v>
      </c>
      <c r="CB204" s="97">
        <v>287.98</v>
      </c>
      <c r="CC204" s="97">
        <v>279.5</v>
      </c>
      <c r="CD204" s="97"/>
      <c r="CE204" s="98">
        <v>518.39</v>
      </c>
      <c r="CF204" s="84" t="s">
        <v>1011</v>
      </c>
      <c r="CG204" s="97">
        <v>354.05</v>
      </c>
      <c r="CH204" s="97">
        <v>505.49</v>
      </c>
      <c r="CI204" s="97">
        <v>286.92</v>
      </c>
      <c r="CJ204" s="97"/>
      <c r="CK204" s="97"/>
      <c r="CL204" s="98"/>
      <c r="CM204" s="84" t="s">
        <v>1012</v>
      </c>
      <c r="CN204" s="97">
        <v>346.31</v>
      </c>
      <c r="CO204" s="97">
        <v>385.97</v>
      </c>
      <c r="CP204" s="97">
        <v>437.12</v>
      </c>
      <c r="CQ204" s="97">
        <v>208.14</v>
      </c>
      <c r="CR204" s="97"/>
      <c r="CS204" s="98">
        <v>584.55999999999995</v>
      </c>
      <c r="CT204" s="84" t="s">
        <v>1013</v>
      </c>
      <c r="CU204" s="97">
        <v>360.91</v>
      </c>
      <c r="CV204" s="97">
        <v>487.59</v>
      </c>
      <c r="CW204" s="97">
        <v>323.7</v>
      </c>
      <c r="CX204" s="97">
        <v>219.57</v>
      </c>
      <c r="CY204" s="97"/>
      <c r="CZ204" s="98"/>
      <c r="DA204" s="84" t="s">
        <v>1014</v>
      </c>
      <c r="DB204" s="87">
        <v>0.13240648791790799</v>
      </c>
      <c r="DC204" s="97">
        <v>330.8</v>
      </c>
      <c r="DD204" s="97">
        <v>432.81</v>
      </c>
      <c r="DE204" s="97">
        <v>244.08</v>
      </c>
      <c r="DF204" s="97">
        <v>390.47</v>
      </c>
      <c r="DG204" s="97"/>
      <c r="DH204" s="98">
        <v>382.58</v>
      </c>
      <c r="DI204" s="84" t="s">
        <v>1015</v>
      </c>
      <c r="DJ204" s="87">
        <v>2.8203175677581301E-3</v>
      </c>
      <c r="DK204" s="97">
        <v>303.39999999999998</v>
      </c>
      <c r="DL204" s="97">
        <v>404.97</v>
      </c>
      <c r="DM204" s="97">
        <v>404.97</v>
      </c>
      <c r="DN204" s="97">
        <v>458.7</v>
      </c>
      <c r="DO204" s="97"/>
      <c r="DP204" s="98">
        <v>394.79</v>
      </c>
      <c r="DQ204" s="84" t="s">
        <v>1016</v>
      </c>
      <c r="DR204" s="97">
        <v>386.6</v>
      </c>
      <c r="DS204" s="97">
        <v>424.12</v>
      </c>
      <c r="DT204" s="97">
        <v>306.31</v>
      </c>
      <c r="DU204" s="97">
        <v>222.05</v>
      </c>
      <c r="DV204" s="97"/>
      <c r="DW204" s="98"/>
      <c r="DX204" s="84" t="s">
        <v>1017</v>
      </c>
      <c r="DY204" s="97">
        <v>412.26</v>
      </c>
      <c r="DZ204" s="97">
        <v>437.57</v>
      </c>
      <c r="EA204" s="97">
        <v>466.81</v>
      </c>
      <c r="EB204" s="97">
        <v>247.36</v>
      </c>
      <c r="EC204" s="97"/>
      <c r="ED204" s="98">
        <v>343.69</v>
      </c>
      <c r="EE204" s="84" t="s">
        <v>1018</v>
      </c>
      <c r="EF204" s="87">
        <v>1</v>
      </c>
      <c r="EG204" s="97">
        <v>385.42</v>
      </c>
      <c r="EH204" s="97">
        <v>395.03</v>
      </c>
      <c r="EI204" s="97">
        <v>246.45</v>
      </c>
      <c r="EJ204" s="97"/>
      <c r="EK204" s="97">
        <v>369.88</v>
      </c>
      <c r="EL204" s="98">
        <v>192.66</v>
      </c>
      <c r="EM204" s="84" t="s">
        <v>1019</v>
      </c>
      <c r="EN204" s="97">
        <v>289.45</v>
      </c>
      <c r="EO204" s="97">
        <v>358.68</v>
      </c>
      <c r="EP204" s="97">
        <v>259.3</v>
      </c>
      <c r="EQ204" s="97"/>
      <c r="ER204" s="97"/>
      <c r="ES204" s="98">
        <v>308.89</v>
      </c>
      <c r="ET204" s="84" t="s">
        <v>1020</v>
      </c>
      <c r="EU204" s="87">
        <v>1</v>
      </c>
      <c r="EV204" s="97">
        <v>301.37</v>
      </c>
      <c r="EW204" s="97">
        <v>334.9</v>
      </c>
      <c r="EX204" s="97">
        <v>334.9</v>
      </c>
      <c r="EY204" s="97"/>
      <c r="EZ204" s="97"/>
      <c r="FA204" s="98">
        <v>222.14</v>
      </c>
      <c r="FB204" s="84" t="s">
        <v>1021</v>
      </c>
      <c r="FC204" s="97">
        <v>645.54</v>
      </c>
      <c r="FD204" s="97">
        <v>612.35</v>
      </c>
      <c r="FE204" s="97">
        <v>615.37</v>
      </c>
      <c r="FF204" s="97"/>
      <c r="FG204" s="97"/>
      <c r="FH204" s="98"/>
      <c r="FI204" s="84" t="s">
        <v>1022</v>
      </c>
      <c r="FJ204" s="97">
        <v>396.63</v>
      </c>
      <c r="FK204" s="97">
        <v>481.77</v>
      </c>
      <c r="FL204" s="97">
        <v>171.02</v>
      </c>
      <c r="FM204" s="97">
        <v>256.24</v>
      </c>
      <c r="FN204" s="97"/>
      <c r="FO204" s="98">
        <v>255.52</v>
      </c>
      <c r="FP204" s="84" t="s">
        <v>1023</v>
      </c>
      <c r="FQ204" s="87">
        <v>0.220813920109524</v>
      </c>
      <c r="FR204" s="97">
        <v>340.32</v>
      </c>
      <c r="FS204" s="97">
        <v>407.9</v>
      </c>
      <c r="FT204" s="97">
        <v>356.06</v>
      </c>
      <c r="FU204" s="97">
        <v>256.52</v>
      </c>
      <c r="FV204" s="97">
        <v>249.77</v>
      </c>
      <c r="FW204" s="98">
        <v>207.11</v>
      </c>
      <c r="FX204" s="84" t="s">
        <v>1024</v>
      </c>
      <c r="FY204" s="97">
        <v>344.91</v>
      </c>
      <c r="FZ204" s="97">
        <v>425.61</v>
      </c>
      <c r="GA204" s="97">
        <v>379.84</v>
      </c>
      <c r="GB204" s="97">
        <v>388.77</v>
      </c>
      <c r="GC204" s="97"/>
      <c r="GD204" s="98">
        <v>352.89</v>
      </c>
      <c r="GE204" s="84" t="s">
        <v>1025</v>
      </c>
      <c r="GF204" s="87">
        <v>0.206739714699194</v>
      </c>
      <c r="GG204" s="97">
        <v>394.87</v>
      </c>
      <c r="GH204" s="97">
        <v>457.97</v>
      </c>
      <c r="GI204" s="97">
        <v>252.17</v>
      </c>
      <c r="GJ204" s="97">
        <v>178.61</v>
      </c>
      <c r="GK204" s="97"/>
      <c r="GL204" s="98">
        <v>383.5</v>
      </c>
      <c r="GM204" s="84" t="s">
        <v>1026</v>
      </c>
      <c r="GN204" s="87">
        <v>9.1955714128075905E-2</v>
      </c>
      <c r="GO204" s="97">
        <v>320.47000000000003</v>
      </c>
      <c r="GP204" s="97">
        <v>571.91999999999996</v>
      </c>
      <c r="GQ204" s="97">
        <v>282.62</v>
      </c>
      <c r="GR204" s="97">
        <v>207.08</v>
      </c>
      <c r="GS204" s="97"/>
      <c r="GT204" s="98"/>
      <c r="GU204" s="84" t="s">
        <v>1027</v>
      </c>
      <c r="GV204" s="87">
        <v>1</v>
      </c>
      <c r="GW204" s="97">
        <v>249.29</v>
      </c>
      <c r="GX204" s="97">
        <v>320.66000000000003</v>
      </c>
      <c r="GY204" s="97">
        <v>328.93</v>
      </c>
      <c r="GZ204" s="97"/>
      <c r="HA204" s="97"/>
      <c r="HB204" s="98">
        <v>380.05</v>
      </c>
      <c r="HC204" s="84" t="s">
        <v>1028</v>
      </c>
      <c r="HD204" s="87">
        <v>1</v>
      </c>
      <c r="HE204" s="97">
        <v>373.85</v>
      </c>
      <c r="HF204" s="97">
        <v>468.18</v>
      </c>
      <c r="HG204" s="97"/>
      <c r="HH204" s="97">
        <v>204.08</v>
      </c>
      <c r="HI204" s="97">
        <v>197.44</v>
      </c>
      <c r="HJ204" s="98">
        <v>342.55</v>
      </c>
      <c r="HK204" s="104" t="s">
        <v>1029</v>
      </c>
      <c r="HL204" s="87">
        <v>1.14596106024317</v>
      </c>
      <c r="HM204" s="97">
        <v>366.09</v>
      </c>
      <c r="HN204" s="97">
        <v>436.19</v>
      </c>
      <c r="HO204" s="97">
        <v>287.75</v>
      </c>
      <c r="HP204" s="97"/>
      <c r="HQ204" s="97"/>
      <c r="HR204" s="98"/>
    </row>
    <row r="205" spans="1:226" x14ac:dyDescent="0.35">
      <c r="A205" s="100">
        <v>43941</v>
      </c>
      <c r="B205" s="101" t="s">
        <v>1000</v>
      </c>
      <c r="C205" s="102">
        <v>377.58108118787709</v>
      </c>
      <c r="D205" s="102">
        <v>441.49108552848855</v>
      </c>
      <c r="E205" s="102">
        <v>371.74107350593243</v>
      </c>
      <c r="F205" s="102">
        <v>270.54607519031748</v>
      </c>
      <c r="G205" s="102">
        <v>252.99470305728005</v>
      </c>
      <c r="H205" s="103">
        <v>286.92700702894729</v>
      </c>
      <c r="I205" s="101" t="s">
        <v>1001</v>
      </c>
      <c r="J205" s="102">
        <v>386.82857800905725</v>
      </c>
      <c r="K205" s="102">
        <v>441.11290230752786</v>
      </c>
      <c r="L205" s="102">
        <v>371.31095337087203</v>
      </c>
      <c r="M205" s="102">
        <v>270.07729516369426</v>
      </c>
      <c r="N205" s="102">
        <v>262.18180064308677</v>
      </c>
      <c r="O205" s="103">
        <v>347.12715735068917</v>
      </c>
      <c r="P205" s="84" t="s">
        <v>1002</v>
      </c>
      <c r="Q205" s="97">
        <v>375.81</v>
      </c>
      <c r="R205" s="97">
        <v>445.36</v>
      </c>
      <c r="S205" s="97">
        <v>404.04</v>
      </c>
      <c r="T205" s="97">
        <v>195</v>
      </c>
      <c r="U205" s="97"/>
      <c r="V205" s="98"/>
      <c r="W205" s="84" t="s">
        <v>1003</v>
      </c>
      <c r="X205" s="97">
        <v>508.93</v>
      </c>
      <c r="Y205" s="97">
        <v>410.58</v>
      </c>
      <c r="Z205" s="97">
        <v>297.47000000000003</v>
      </c>
      <c r="AA205" s="97">
        <v>166.19</v>
      </c>
      <c r="AB205" s="97"/>
      <c r="AC205" s="98">
        <v>319.83</v>
      </c>
      <c r="AD205" s="84" t="s">
        <v>1004</v>
      </c>
      <c r="AE205" s="87">
        <v>0.51129972389814904</v>
      </c>
      <c r="AF205" s="97">
        <v>371.08</v>
      </c>
      <c r="AG205" s="97">
        <v>400.73</v>
      </c>
      <c r="AH205" s="97">
        <v>278.66000000000003</v>
      </c>
      <c r="AI205" s="97"/>
      <c r="AJ205" s="97"/>
      <c r="AK205" s="98">
        <v>234.17</v>
      </c>
      <c r="AL205" s="88" t="s">
        <v>1005</v>
      </c>
      <c r="AM205" s="89">
        <v>1</v>
      </c>
      <c r="AN205" s="97">
        <v>403.41</v>
      </c>
      <c r="AO205" s="97">
        <v>494.28</v>
      </c>
      <c r="AP205" s="97">
        <v>494.71</v>
      </c>
      <c r="AQ205" s="97">
        <v>610.58000000000004</v>
      </c>
      <c r="AR205" s="97"/>
      <c r="AS205" s="98"/>
      <c r="AT205" s="84" t="s">
        <v>1006</v>
      </c>
      <c r="AU205" s="87">
        <v>3.6592505854800901E-2</v>
      </c>
      <c r="AV205" s="97">
        <v>322.85000000000002</v>
      </c>
      <c r="AW205" s="97">
        <v>407.64</v>
      </c>
      <c r="AX205" s="97">
        <v>311.14</v>
      </c>
      <c r="AY205" s="97"/>
      <c r="AZ205" s="97"/>
      <c r="BA205" s="98">
        <v>292.12</v>
      </c>
      <c r="BB205" s="84" t="s">
        <v>1007</v>
      </c>
      <c r="BC205" s="97">
        <v>347.18</v>
      </c>
      <c r="BD205" s="97">
        <v>437.16</v>
      </c>
      <c r="BE205" s="97">
        <v>364.7</v>
      </c>
      <c r="BF205" s="97"/>
      <c r="BG205" s="97"/>
      <c r="BH205" s="98">
        <v>408.2</v>
      </c>
      <c r="BI205" s="84" t="s">
        <v>1008</v>
      </c>
      <c r="BJ205" s="87">
        <v>0.134077013836748</v>
      </c>
      <c r="BK205" s="97">
        <v>399.95</v>
      </c>
      <c r="BL205" s="97">
        <v>480.67</v>
      </c>
      <c r="BM205" s="97">
        <v>519.76</v>
      </c>
      <c r="BN205" s="97">
        <v>328.15</v>
      </c>
      <c r="BO205" s="97"/>
      <c r="BP205" s="98"/>
      <c r="BQ205" s="84" t="s">
        <v>1009</v>
      </c>
      <c r="BR205" s="87">
        <v>1</v>
      </c>
      <c r="BS205" s="97">
        <v>436.17</v>
      </c>
      <c r="BT205" s="97">
        <v>538.66999999999996</v>
      </c>
      <c r="BU205" s="97">
        <v>592</v>
      </c>
      <c r="BV205" s="97"/>
      <c r="BW205" s="97"/>
      <c r="BX205" s="98">
        <v>306.17</v>
      </c>
      <c r="BY205" s="84" t="s">
        <v>1010</v>
      </c>
      <c r="BZ205" s="97">
        <v>443.43</v>
      </c>
      <c r="CA205" s="97">
        <v>465.8</v>
      </c>
      <c r="CB205" s="97">
        <v>312.66000000000003</v>
      </c>
      <c r="CC205" s="97">
        <v>259.32</v>
      </c>
      <c r="CD205" s="97"/>
      <c r="CE205" s="98">
        <v>519.29</v>
      </c>
      <c r="CF205" s="84" t="s">
        <v>1011</v>
      </c>
      <c r="CG205" s="97">
        <v>357.28</v>
      </c>
      <c r="CH205" s="97">
        <v>507.1</v>
      </c>
      <c r="CI205" s="97">
        <v>317.01</v>
      </c>
      <c r="CJ205" s="97"/>
      <c r="CK205" s="97"/>
      <c r="CL205" s="98"/>
      <c r="CM205" s="84" t="s">
        <v>1012</v>
      </c>
      <c r="CN205" s="97">
        <v>360.48</v>
      </c>
      <c r="CO205" s="97">
        <v>401.94</v>
      </c>
      <c r="CP205" s="97">
        <v>455.07</v>
      </c>
      <c r="CQ205" s="97">
        <v>224.04</v>
      </c>
      <c r="CR205" s="97"/>
      <c r="CS205" s="98">
        <v>586.30999999999995</v>
      </c>
      <c r="CT205" s="84" t="s">
        <v>1013</v>
      </c>
      <c r="CU205" s="97">
        <v>379.07</v>
      </c>
      <c r="CV205" s="97">
        <v>510.25</v>
      </c>
      <c r="CW205" s="97">
        <v>357.9</v>
      </c>
      <c r="CX205" s="97">
        <v>249.32</v>
      </c>
      <c r="CY205" s="97"/>
      <c r="CZ205" s="98"/>
      <c r="DA205" s="84" t="s">
        <v>1014</v>
      </c>
      <c r="DB205" s="87">
        <v>0.13244506840787801</v>
      </c>
      <c r="DC205" s="97">
        <v>327.62</v>
      </c>
      <c r="DD205" s="97">
        <v>458.26</v>
      </c>
      <c r="DE205" s="97">
        <v>286.52999999999997</v>
      </c>
      <c r="DF205" s="97">
        <v>390.58</v>
      </c>
      <c r="DG205" s="97"/>
      <c r="DH205" s="98">
        <v>375.27</v>
      </c>
      <c r="DI205" s="84" t="s">
        <v>1015</v>
      </c>
      <c r="DJ205" s="87">
        <v>2.8203175677581301E-3</v>
      </c>
      <c r="DK205" s="97">
        <v>299.42</v>
      </c>
      <c r="DL205" s="97">
        <v>415.68</v>
      </c>
      <c r="DM205" s="97">
        <v>415.68</v>
      </c>
      <c r="DN205" s="97">
        <v>310.35000000000002</v>
      </c>
      <c r="DO205" s="97"/>
      <c r="DP205" s="98">
        <v>389.15</v>
      </c>
      <c r="DQ205" s="84" t="s">
        <v>1016</v>
      </c>
      <c r="DR205" s="97">
        <v>390.18</v>
      </c>
      <c r="DS205" s="97">
        <v>426.4</v>
      </c>
      <c r="DT205" s="97">
        <v>338.29</v>
      </c>
      <c r="DU205" s="97">
        <v>245.47</v>
      </c>
      <c r="DV205" s="97"/>
      <c r="DW205" s="98"/>
      <c r="DX205" s="84" t="s">
        <v>1017</v>
      </c>
      <c r="DY205" s="97">
        <v>428.37</v>
      </c>
      <c r="DZ205" s="97">
        <v>453.44</v>
      </c>
      <c r="EA205" s="97">
        <v>491.87</v>
      </c>
      <c r="EB205" s="97">
        <v>263.74</v>
      </c>
      <c r="EC205" s="97"/>
      <c r="ED205" s="98">
        <v>345.54</v>
      </c>
      <c r="EE205" s="84" t="s">
        <v>1018</v>
      </c>
      <c r="EF205" s="87">
        <v>1</v>
      </c>
      <c r="EG205" s="97">
        <v>408.25</v>
      </c>
      <c r="EH205" s="97">
        <v>414.83</v>
      </c>
      <c r="EI205" s="97">
        <v>278.67</v>
      </c>
      <c r="EJ205" s="97"/>
      <c r="EK205" s="97">
        <v>369.88</v>
      </c>
      <c r="EL205" s="98">
        <v>210.38</v>
      </c>
      <c r="EM205" s="84" t="s">
        <v>1019</v>
      </c>
      <c r="EN205" s="97">
        <v>318.51</v>
      </c>
      <c r="EO205" s="97">
        <v>395.43</v>
      </c>
      <c r="EP205" s="97">
        <v>298.77</v>
      </c>
      <c r="EQ205" s="97"/>
      <c r="ER205" s="97"/>
      <c r="ES205" s="98">
        <v>308.89</v>
      </c>
      <c r="ET205" s="84" t="s">
        <v>1020</v>
      </c>
      <c r="EU205" s="87">
        <v>1</v>
      </c>
      <c r="EV205" s="97">
        <v>295.45</v>
      </c>
      <c r="EW205" s="97">
        <v>333.38</v>
      </c>
      <c r="EX205" s="97">
        <v>333.38</v>
      </c>
      <c r="EY205" s="97"/>
      <c r="EZ205" s="97"/>
      <c r="FA205" s="98">
        <v>233.5</v>
      </c>
      <c r="FB205" s="84" t="s">
        <v>1021</v>
      </c>
      <c r="FC205" s="97">
        <v>645.54</v>
      </c>
      <c r="FD205" s="97">
        <v>612.35</v>
      </c>
      <c r="FE205" s="97">
        <v>615.37</v>
      </c>
      <c r="FF205" s="97"/>
      <c r="FG205" s="97"/>
      <c r="FH205" s="98"/>
      <c r="FI205" s="84" t="s">
        <v>1022</v>
      </c>
      <c r="FJ205" s="97">
        <v>405.72</v>
      </c>
      <c r="FK205" s="97">
        <v>502.43</v>
      </c>
      <c r="FL205" s="97">
        <v>209.04</v>
      </c>
      <c r="FM205" s="97">
        <v>323.24</v>
      </c>
      <c r="FN205" s="97"/>
      <c r="FO205" s="98">
        <v>255.52</v>
      </c>
      <c r="FP205" s="84" t="s">
        <v>1023</v>
      </c>
      <c r="FQ205" s="87">
        <v>0.22088708252341399</v>
      </c>
      <c r="FR205" s="97">
        <v>349.81</v>
      </c>
      <c r="FS205" s="97">
        <v>418.2</v>
      </c>
      <c r="FT205" s="97">
        <v>389.11</v>
      </c>
      <c r="FU205" s="97">
        <v>252.68</v>
      </c>
      <c r="FV205" s="97">
        <v>249.85</v>
      </c>
      <c r="FW205" s="98">
        <v>213.95</v>
      </c>
      <c r="FX205" s="84" t="s">
        <v>1024</v>
      </c>
      <c r="FY205" s="97">
        <v>355.47</v>
      </c>
      <c r="FZ205" s="97">
        <v>471.95</v>
      </c>
      <c r="GA205" s="97">
        <v>400.98</v>
      </c>
      <c r="GB205" s="97">
        <v>410.41</v>
      </c>
      <c r="GC205" s="97"/>
      <c r="GD205" s="98">
        <v>354.52</v>
      </c>
      <c r="GE205" s="84" t="s">
        <v>1025</v>
      </c>
      <c r="GF205" s="87">
        <v>0.20670980011162299</v>
      </c>
      <c r="GG205" s="97">
        <v>409.83</v>
      </c>
      <c r="GH205" s="97">
        <v>472.01</v>
      </c>
      <c r="GI205" s="97">
        <v>252.14</v>
      </c>
      <c r="GJ205" s="97">
        <v>335.5</v>
      </c>
      <c r="GK205" s="97"/>
      <c r="GL205" s="98">
        <v>398.99</v>
      </c>
      <c r="GM205" s="84" t="s">
        <v>1026</v>
      </c>
      <c r="GN205" s="87">
        <v>9.2061533929278294E-2</v>
      </c>
      <c r="GO205" s="97">
        <v>328.05</v>
      </c>
      <c r="GP205" s="97">
        <v>584.42999999999995</v>
      </c>
      <c r="GQ205" s="97">
        <v>320.58</v>
      </c>
      <c r="GR205" s="97">
        <v>244.98</v>
      </c>
      <c r="GS205" s="97"/>
      <c r="GT205" s="98"/>
      <c r="GU205" s="84" t="s">
        <v>1027</v>
      </c>
      <c r="GV205" s="87">
        <v>1</v>
      </c>
      <c r="GW205" s="97">
        <v>240.59</v>
      </c>
      <c r="GX205" s="97">
        <v>335.04</v>
      </c>
      <c r="GY205" s="97">
        <v>341.78</v>
      </c>
      <c r="GZ205" s="97"/>
      <c r="HA205" s="97"/>
      <c r="HB205" s="98">
        <v>380.89</v>
      </c>
      <c r="HC205" s="84" t="s">
        <v>1028</v>
      </c>
      <c r="HD205" s="87">
        <v>1</v>
      </c>
      <c r="HE205" s="97">
        <v>377.18</v>
      </c>
      <c r="HF205" s="97">
        <v>484.85</v>
      </c>
      <c r="HG205" s="97"/>
      <c r="HH205" s="97">
        <v>217.78</v>
      </c>
      <c r="HI205" s="97">
        <v>211.14</v>
      </c>
      <c r="HJ205" s="98">
        <v>344.22</v>
      </c>
      <c r="HK205" s="104" t="s">
        <v>1029</v>
      </c>
      <c r="HL205" s="87">
        <v>1.1449114411000301</v>
      </c>
      <c r="HM205" s="97">
        <v>372.98</v>
      </c>
      <c r="HN205" s="97">
        <v>440.72</v>
      </c>
      <c r="HO205" s="97">
        <v>302.05</v>
      </c>
      <c r="HP205" s="97"/>
      <c r="HQ205" s="97"/>
      <c r="HR205" s="98"/>
    </row>
    <row r="206" spans="1:226" x14ac:dyDescent="0.35">
      <c r="A206" s="100">
        <v>43927</v>
      </c>
      <c r="B206" s="101" t="s">
        <v>1000</v>
      </c>
      <c r="C206" s="102">
        <v>392.61904574233318</v>
      </c>
      <c r="D206" s="102">
        <v>458.22327638000849</v>
      </c>
      <c r="E206" s="102">
        <v>389.23215303271451</v>
      </c>
      <c r="F206" s="102">
        <v>296.50919125433489</v>
      </c>
      <c r="G206" s="102">
        <v>248.5446316036078</v>
      </c>
      <c r="H206" s="103">
        <v>297.66967805059005</v>
      </c>
      <c r="I206" s="101" t="s">
        <v>1001</v>
      </c>
      <c r="J206" s="102">
        <v>403.53758626680309</v>
      </c>
      <c r="K206" s="102">
        <v>458.05158745993185</v>
      </c>
      <c r="L206" s="102">
        <v>389.0455055822938</v>
      </c>
      <c r="M206" s="102">
        <v>300.85276959403728</v>
      </c>
      <c r="N206" s="102">
        <v>250.66160771704176</v>
      </c>
      <c r="O206" s="103">
        <v>354.11720326319653</v>
      </c>
      <c r="P206" s="84" t="s">
        <v>1002</v>
      </c>
      <c r="Q206" s="97">
        <v>411.64</v>
      </c>
      <c r="R206" s="97">
        <v>473.69</v>
      </c>
      <c r="S206" s="97">
        <v>409.83</v>
      </c>
      <c r="T206" s="97">
        <v>189</v>
      </c>
      <c r="U206" s="97"/>
      <c r="V206" s="98"/>
      <c r="W206" s="84" t="s">
        <v>1003</v>
      </c>
      <c r="X206" s="97">
        <v>305.45999999999998</v>
      </c>
      <c r="Y206" s="97">
        <v>399.1</v>
      </c>
      <c r="Z206" s="97">
        <v>307.63</v>
      </c>
      <c r="AA206" s="97">
        <v>164.3</v>
      </c>
      <c r="AB206" s="97"/>
      <c r="AC206" s="98">
        <v>304.95999999999998</v>
      </c>
      <c r="AD206" s="84" t="s">
        <v>1004</v>
      </c>
      <c r="AE206" s="87">
        <v>0.51129972389814904</v>
      </c>
      <c r="AF206" s="97">
        <v>395.45</v>
      </c>
      <c r="AG206" s="97">
        <v>427.74</v>
      </c>
      <c r="AH206" s="97">
        <v>291.44</v>
      </c>
      <c r="AI206" s="97"/>
      <c r="AJ206" s="97"/>
      <c r="AK206" s="98">
        <v>261.52</v>
      </c>
      <c r="AL206" s="88" t="s">
        <v>1005</v>
      </c>
      <c r="AM206" s="89">
        <v>1</v>
      </c>
      <c r="AN206" s="97">
        <v>425</v>
      </c>
      <c r="AO206" s="97">
        <v>526.86</v>
      </c>
      <c r="AP206" s="97">
        <v>526.94000000000005</v>
      </c>
      <c r="AQ206" s="97">
        <v>610.58000000000004</v>
      </c>
      <c r="AR206" s="97"/>
      <c r="AS206" s="98"/>
      <c r="AT206" s="84" t="s">
        <v>1006</v>
      </c>
      <c r="AU206" s="87">
        <v>3.62279462377278E-2</v>
      </c>
      <c r="AV206" s="97">
        <v>341.34</v>
      </c>
      <c r="AW206" s="97">
        <v>420.83</v>
      </c>
      <c r="AX206" s="97">
        <v>318.88</v>
      </c>
      <c r="AY206" s="97"/>
      <c r="AZ206" s="97"/>
      <c r="BA206" s="98">
        <v>299.81</v>
      </c>
      <c r="BB206" s="84" t="s">
        <v>1007</v>
      </c>
      <c r="BC206" s="97">
        <v>382.47</v>
      </c>
      <c r="BD206" s="97">
        <v>461.53</v>
      </c>
      <c r="BE206" s="97">
        <v>379.83</v>
      </c>
      <c r="BF206" s="97"/>
      <c r="BG206" s="97"/>
      <c r="BH206" s="98">
        <v>424.17</v>
      </c>
      <c r="BI206" s="84" t="s">
        <v>1008</v>
      </c>
      <c r="BJ206" s="87">
        <v>0.13394053040449999</v>
      </c>
      <c r="BK206" s="97">
        <v>399.54</v>
      </c>
      <c r="BL206" s="97">
        <v>501.61</v>
      </c>
      <c r="BM206" s="97">
        <v>540.66</v>
      </c>
      <c r="BN206" s="97">
        <v>314.43</v>
      </c>
      <c r="BO206" s="97"/>
      <c r="BP206" s="98"/>
      <c r="BQ206" s="84" t="s">
        <v>1009</v>
      </c>
      <c r="BR206" s="87">
        <v>1</v>
      </c>
      <c r="BS206" s="97">
        <v>477</v>
      </c>
      <c r="BT206" s="97">
        <v>538.66999999999996</v>
      </c>
      <c r="BU206" s="97">
        <v>586.16999999999996</v>
      </c>
      <c r="BV206" s="97"/>
      <c r="BW206" s="97"/>
      <c r="BX206" s="98">
        <v>362.83</v>
      </c>
      <c r="BY206" s="84" t="s">
        <v>1010</v>
      </c>
      <c r="BZ206" s="97">
        <v>454.88</v>
      </c>
      <c r="CA206" s="97">
        <v>478.71</v>
      </c>
      <c r="CB206" s="97">
        <v>344.15</v>
      </c>
      <c r="CC206" s="97">
        <v>339.04</v>
      </c>
      <c r="CD206" s="97"/>
      <c r="CE206" s="98">
        <v>522.67999999999995</v>
      </c>
      <c r="CF206" s="84" t="s">
        <v>1011</v>
      </c>
      <c r="CG206" s="97">
        <v>390.34</v>
      </c>
      <c r="CH206" s="97">
        <v>536.14</v>
      </c>
      <c r="CI206" s="97">
        <v>330.43</v>
      </c>
      <c r="CJ206" s="97"/>
      <c r="CK206" s="97"/>
      <c r="CL206" s="98"/>
      <c r="CM206" s="84" t="s">
        <v>1012</v>
      </c>
      <c r="CN206" s="97">
        <v>382.1</v>
      </c>
      <c r="CO206" s="97">
        <v>416.77</v>
      </c>
      <c r="CP206" s="97">
        <v>475.86</v>
      </c>
      <c r="CQ206" s="97">
        <v>224.75</v>
      </c>
      <c r="CR206" s="97"/>
      <c r="CS206" s="98">
        <v>591.04999999999995</v>
      </c>
      <c r="CT206" s="84" t="s">
        <v>1013</v>
      </c>
      <c r="CU206" s="97">
        <v>402.57</v>
      </c>
      <c r="CV206" s="97">
        <v>525.97</v>
      </c>
      <c r="CW206" s="97">
        <v>376.51</v>
      </c>
      <c r="CX206" s="97">
        <v>227.41</v>
      </c>
      <c r="CY206" s="97"/>
      <c r="CZ206" s="98"/>
      <c r="DA206" s="84" t="s">
        <v>1014</v>
      </c>
      <c r="DB206" s="87">
        <v>0.13113894170873999</v>
      </c>
      <c r="DC206" s="97">
        <v>340.65</v>
      </c>
      <c r="DD206" s="97">
        <v>475.46</v>
      </c>
      <c r="DE206" s="97">
        <v>303.64</v>
      </c>
      <c r="DF206" s="97">
        <v>386.73</v>
      </c>
      <c r="DG206" s="97"/>
      <c r="DH206" s="98">
        <v>361.18</v>
      </c>
      <c r="DI206" s="84" t="s">
        <v>1015</v>
      </c>
      <c r="DJ206" s="87">
        <v>2.73792574745373E-3</v>
      </c>
      <c r="DK206" s="97">
        <v>297.22000000000003</v>
      </c>
      <c r="DL206" s="97">
        <v>412.7</v>
      </c>
      <c r="DM206" s="97">
        <v>412.7</v>
      </c>
      <c r="DN206" s="97">
        <v>571.52</v>
      </c>
      <c r="DO206" s="97"/>
      <c r="DP206" s="98">
        <v>381.37</v>
      </c>
      <c r="DQ206" s="84" t="s">
        <v>1016</v>
      </c>
      <c r="DR206" s="97">
        <v>396.93</v>
      </c>
      <c r="DS206" s="97">
        <v>438.03</v>
      </c>
      <c r="DT206" s="97">
        <v>415.96</v>
      </c>
      <c r="DU206" s="97">
        <v>231.91</v>
      </c>
      <c r="DV206" s="97"/>
      <c r="DW206" s="98"/>
      <c r="DX206" s="84" t="s">
        <v>1017</v>
      </c>
      <c r="DY206" s="97">
        <v>449.31</v>
      </c>
      <c r="DZ206" s="97">
        <v>471.14</v>
      </c>
      <c r="EA206" s="97">
        <v>514.09</v>
      </c>
      <c r="EB206" s="97">
        <v>255.61</v>
      </c>
      <c r="EC206" s="97"/>
      <c r="ED206" s="98">
        <v>350.53</v>
      </c>
      <c r="EE206" s="84" t="s">
        <v>1018</v>
      </c>
      <c r="EF206" s="87">
        <v>1</v>
      </c>
      <c r="EG206" s="97">
        <v>427.17</v>
      </c>
      <c r="EH206" s="97">
        <v>427.96</v>
      </c>
      <c r="EI206" s="97">
        <v>290.98</v>
      </c>
      <c r="EJ206" s="97"/>
      <c r="EK206" s="97">
        <v>369.88</v>
      </c>
      <c r="EL206" s="98">
        <v>217.75</v>
      </c>
      <c r="EM206" s="84" t="s">
        <v>1019</v>
      </c>
      <c r="EN206" s="97">
        <v>318.51</v>
      </c>
      <c r="EO206" s="97">
        <v>415.94</v>
      </c>
      <c r="EP206" s="97">
        <v>325.95999999999998</v>
      </c>
      <c r="EQ206" s="97"/>
      <c r="ER206" s="97"/>
      <c r="ES206" s="98">
        <v>286.67</v>
      </c>
      <c r="ET206" s="84" t="s">
        <v>1020</v>
      </c>
      <c r="EU206" s="87">
        <v>1</v>
      </c>
      <c r="EV206" s="97">
        <v>344.76</v>
      </c>
      <c r="EW206" s="97">
        <v>352.39</v>
      </c>
      <c r="EX206" s="97">
        <v>352.39</v>
      </c>
      <c r="EY206" s="97"/>
      <c r="EZ206" s="97"/>
      <c r="FA206" s="98">
        <v>256.85000000000002</v>
      </c>
      <c r="FB206" s="84" t="s">
        <v>1021</v>
      </c>
      <c r="FC206" s="97">
        <v>645.54</v>
      </c>
      <c r="FD206" s="97">
        <v>612.35</v>
      </c>
      <c r="FE206" s="97">
        <v>615.37</v>
      </c>
      <c r="FF206" s="97"/>
      <c r="FG206" s="97"/>
      <c r="FH206" s="98"/>
      <c r="FI206" s="84" t="s">
        <v>1022</v>
      </c>
      <c r="FJ206" s="97">
        <v>412.33</v>
      </c>
      <c r="FK206" s="97">
        <v>512.35</v>
      </c>
      <c r="FL206" s="97">
        <v>218.13</v>
      </c>
      <c r="FM206" s="97">
        <v>354.24</v>
      </c>
      <c r="FN206" s="97"/>
      <c r="FO206" s="98">
        <v>270.39999999999998</v>
      </c>
      <c r="FP206" s="84" t="s">
        <v>1023</v>
      </c>
      <c r="FQ206" s="87">
        <v>0.21909164603553699</v>
      </c>
      <c r="FR206" s="97">
        <v>365.79</v>
      </c>
      <c r="FS206" s="97">
        <v>436.91</v>
      </c>
      <c r="FT206" s="97">
        <v>403.25</v>
      </c>
      <c r="FU206" s="97">
        <v>257.74</v>
      </c>
      <c r="FV206" s="97">
        <v>247.82</v>
      </c>
      <c r="FW206" s="98">
        <v>226.71</v>
      </c>
      <c r="FX206" s="84" t="s">
        <v>1024</v>
      </c>
      <c r="FY206" s="97">
        <v>357.1</v>
      </c>
      <c r="FZ206" s="97">
        <v>486.59</v>
      </c>
      <c r="GA206" s="97">
        <v>417.24</v>
      </c>
      <c r="GB206" s="97">
        <v>394.52</v>
      </c>
      <c r="GC206" s="97"/>
      <c r="GD206" s="98">
        <v>369.96</v>
      </c>
      <c r="GE206" s="84" t="s">
        <v>1025</v>
      </c>
      <c r="GF206" s="87">
        <v>0.20688941760628901</v>
      </c>
      <c r="GG206" s="97">
        <v>417.42</v>
      </c>
      <c r="GH206" s="97">
        <v>477.77</v>
      </c>
      <c r="GI206" s="97">
        <v>298.37</v>
      </c>
      <c r="GJ206" s="97">
        <v>253.25</v>
      </c>
      <c r="GK206" s="97"/>
      <c r="GL206" s="98">
        <v>399.51</v>
      </c>
      <c r="GM206" s="84" t="s">
        <v>1026</v>
      </c>
      <c r="GN206" s="87">
        <v>9.1084635843625902E-2</v>
      </c>
      <c r="GO206" s="97">
        <v>327.12</v>
      </c>
      <c r="GP206" s="97">
        <v>604.39</v>
      </c>
      <c r="GQ206" s="97">
        <v>339.91</v>
      </c>
      <c r="GR206" s="97">
        <v>256.04000000000002</v>
      </c>
      <c r="GS206" s="97"/>
      <c r="GT206" s="98"/>
      <c r="GU206" s="84" t="s">
        <v>1027</v>
      </c>
      <c r="GV206" s="87">
        <v>1</v>
      </c>
      <c r="GW206" s="97">
        <v>297.10000000000002</v>
      </c>
      <c r="GX206" s="97">
        <v>360.25</v>
      </c>
      <c r="GY206" s="97">
        <v>359.68</v>
      </c>
      <c r="GZ206" s="97"/>
      <c r="HA206" s="97"/>
      <c r="HB206" s="98">
        <v>388.26</v>
      </c>
      <c r="HC206" s="84" t="s">
        <v>1028</v>
      </c>
      <c r="HD206" s="87">
        <v>1</v>
      </c>
      <c r="HE206" s="97">
        <v>403.02</v>
      </c>
      <c r="HF206" s="97">
        <v>494.02</v>
      </c>
      <c r="HG206" s="97"/>
      <c r="HH206" s="97">
        <v>200.8</v>
      </c>
      <c r="HI206" s="97">
        <v>194.16</v>
      </c>
      <c r="HJ206" s="98">
        <v>348.39</v>
      </c>
      <c r="HK206" s="104" t="s">
        <v>1029</v>
      </c>
      <c r="HL206" s="87">
        <v>1.13895216400911</v>
      </c>
      <c r="HM206" s="97">
        <v>386.24</v>
      </c>
      <c r="HN206" s="97">
        <v>448.87</v>
      </c>
      <c r="HO206" s="97">
        <v>337.57</v>
      </c>
      <c r="HP206" s="97"/>
      <c r="HQ206" s="97"/>
      <c r="HR206" s="98"/>
    </row>
    <row r="207" spans="1:226" x14ac:dyDescent="0.35">
      <c r="A207" s="100">
        <v>43920</v>
      </c>
      <c r="B207" s="101" t="s">
        <v>1000</v>
      </c>
      <c r="C207" s="102">
        <v>406.68086083217662</v>
      </c>
      <c r="D207" s="102">
        <v>467.96501328571821</v>
      </c>
      <c r="E207" s="102">
        <v>408.93568786925357</v>
      </c>
      <c r="F207" s="102">
        <v>311.47333381114129</v>
      </c>
      <c r="G207" s="102">
        <v>249.38432587560035</v>
      </c>
      <c r="H207" s="103">
        <v>306.35830376588603</v>
      </c>
      <c r="I207" s="101" t="s">
        <v>1001</v>
      </c>
      <c r="J207" s="102">
        <v>415.87878501253454</v>
      </c>
      <c r="K207" s="102">
        <v>466.75926479516255</v>
      </c>
      <c r="L207" s="102">
        <v>409.34745650095886</v>
      </c>
      <c r="M207" s="102">
        <v>317.1598632201725</v>
      </c>
      <c r="N207" s="102">
        <v>251.82176848874599</v>
      </c>
      <c r="O207" s="103">
        <v>361.34886413179362</v>
      </c>
      <c r="P207" s="84" t="s">
        <v>1002</v>
      </c>
      <c r="Q207" s="97">
        <v>409.14</v>
      </c>
      <c r="R207" s="97">
        <v>476.19</v>
      </c>
      <c r="S207" s="97">
        <v>411.7</v>
      </c>
      <c r="T207" s="97">
        <v>189</v>
      </c>
      <c r="U207" s="97"/>
      <c r="V207" s="98"/>
      <c r="W207" s="84" t="s">
        <v>1003</v>
      </c>
      <c r="X207" s="97">
        <v>274.3</v>
      </c>
      <c r="Y207" s="97">
        <v>407.61</v>
      </c>
      <c r="Z207" s="97">
        <v>327.47000000000003</v>
      </c>
      <c r="AA207" s="97">
        <v>163.9</v>
      </c>
      <c r="AB207" s="97"/>
      <c r="AC207" s="98">
        <v>304.13</v>
      </c>
      <c r="AD207" s="84" t="s">
        <v>1004</v>
      </c>
      <c r="AE207" s="87">
        <v>0.51129972389814904</v>
      </c>
      <c r="AF207" s="97">
        <v>435.88</v>
      </c>
      <c r="AG207" s="97">
        <v>457.83</v>
      </c>
      <c r="AH207" s="97">
        <v>303.54000000000002</v>
      </c>
      <c r="AI207" s="97"/>
      <c r="AJ207" s="97"/>
      <c r="AK207" s="98">
        <v>278.89999999999998</v>
      </c>
      <c r="AL207" s="88" t="s">
        <v>1005</v>
      </c>
      <c r="AM207" s="89">
        <v>1</v>
      </c>
      <c r="AN207" s="97">
        <v>444.54</v>
      </c>
      <c r="AO207" s="97">
        <v>546.59</v>
      </c>
      <c r="AP207" s="97">
        <v>528.64</v>
      </c>
      <c r="AQ207" s="97">
        <v>634.87</v>
      </c>
      <c r="AR207" s="97"/>
      <c r="AS207" s="98"/>
      <c r="AT207" s="84" t="s">
        <v>1006</v>
      </c>
      <c r="AU207" s="87">
        <v>3.6609921288669203E-2</v>
      </c>
      <c r="AV207" s="97">
        <v>365.15</v>
      </c>
      <c r="AW207" s="97">
        <v>443.84</v>
      </c>
      <c r="AX207" s="97">
        <v>338.88</v>
      </c>
      <c r="AY207" s="97"/>
      <c r="AZ207" s="97"/>
      <c r="BA207" s="98">
        <v>311.95</v>
      </c>
      <c r="BB207" s="84" t="s">
        <v>1007</v>
      </c>
      <c r="BC207" s="97">
        <v>391.72</v>
      </c>
      <c r="BD207" s="97">
        <v>463.21</v>
      </c>
      <c r="BE207" s="97">
        <v>405.04</v>
      </c>
      <c r="BF207" s="97"/>
      <c r="BG207" s="97"/>
      <c r="BH207" s="98">
        <v>426.69</v>
      </c>
      <c r="BI207" s="84" t="s">
        <v>1008</v>
      </c>
      <c r="BJ207" s="87">
        <v>0.133927973535832</v>
      </c>
      <c r="BK207" s="97">
        <v>431.65</v>
      </c>
      <c r="BL207" s="97">
        <v>544.41999999999996</v>
      </c>
      <c r="BM207" s="97">
        <v>583.47</v>
      </c>
      <c r="BN207" s="97">
        <v>314.39999999999998</v>
      </c>
      <c r="BO207" s="97"/>
      <c r="BP207" s="98"/>
      <c r="BQ207" s="84" t="s">
        <v>1009</v>
      </c>
      <c r="BR207" s="87">
        <v>1</v>
      </c>
      <c r="BS207" s="97">
        <v>477</v>
      </c>
      <c r="BT207" s="97">
        <v>539.5</v>
      </c>
      <c r="BU207" s="97">
        <v>597.83000000000004</v>
      </c>
      <c r="BV207" s="97"/>
      <c r="BW207" s="97"/>
      <c r="BX207" s="98">
        <v>360.33</v>
      </c>
      <c r="BY207" s="84" t="s">
        <v>1010</v>
      </c>
      <c r="BZ207" s="97">
        <v>472.49</v>
      </c>
      <c r="CA207" s="97">
        <v>494.89</v>
      </c>
      <c r="CB207" s="97">
        <v>354.6</v>
      </c>
      <c r="CC207" s="97">
        <v>360.42</v>
      </c>
      <c r="CD207" s="97"/>
      <c r="CE207" s="98">
        <v>525.85</v>
      </c>
      <c r="CF207" s="84" t="s">
        <v>1011</v>
      </c>
      <c r="CG207" s="97">
        <v>406.47</v>
      </c>
      <c r="CH207" s="97">
        <v>545.80999999999995</v>
      </c>
      <c r="CI207" s="97">
        <v>353.49</v>
      </c>
      <c r="CJ207" s="97"/>
      <c r="CK207" s="97"/>
      <c r="CL207" s="98"/>
      <c r="CM207" s="84" t="s">
        <v>1012</v>
      </c>
      <c r="CN207" s="97">
        <v>396.02</v>
      </c>
      <c r="CO207" s="97">
        <v>423.4</v>
      </c>
      <c r="CP207" s="97">
        <v>485.55</v>
      </c>
      <c r="CQ207" s="97">
        <v>233.71</v>
      </c>
      <c r="CR207" s="97"/>
      <c r="CS207" s="98">
        <v>592.87</v>
      </c>
      <c r="CT207" s="84" t="s">
        <v>1013</v>
      </c>
      <c r="CU207" s="97">
        <v>427.48</v>
      </c>
      <c r="CV207" s="97">
        <v>542.55999999999995</v>
      </c>
      <c r="CW207" s="97">
        <v>395.47</v>
      </c>
      <c r="CX207" s="97">
        <v>254.72</v>
      </c>
      <c r="CY207" s="97"/>
      <c r="CZ207" s="98"/>
      <c r="DA207" s="84" t="s">
        <v>1014</v>
      </c>
      <c r="DB207" s="87">
        <v>0.131121746541664</v>
      </c>
      <c r="DC207" s="97">
        <v>394.31</v>
      </c>
      <c r="DD207" s="97">
        <v>489.87</v>
      </c>
      <c r="DE207" s="97">
        <v>297.73</v>
      </c>
      <c r="DF207" s="97">
        <v>386.68</v>
      </c>
      <c r="DG207" s="97"/>
      <c r="DH207" s="98">
        <v>371.94</v>
      </c>
      <c r="DI207" s="84" t="s">
        <v>1015</v>
      </c>
      <c r="DJ207" s="87">
        <v>2.7876895628902798E-3</v>
      </c>
      <c r="DK207" s="97">
        <v>319.51</v>
      </c>
      <c r="DL207" s="97">
        <v>420.97</v>
      </c>
      <c r="DM207" s="97">
        <v>420.97</v>
      </c>
      <c r="DN207" s="97">
        <v>451.72</v>
      </c>
      <c r="DO207" s="97"/>
      <c r="DP207" s="98">
        <v>405.55</v>
      </c>
      <c r="DQ207" s="84" t="s">
        <v>1016</v>
      </c>
      <c r="DR207" s="97">
        <v>413.11</v>
      </c>
      <c r="DS207" s="97">
        <v>455.51</v>
      </c>
      <c r="DT207" s="97">
        <v>419.44</v>
      </c>
      <c r="DU207" s="97">
        <v>246.31</v>
      </c>
      <c r="DV207" s="97"/>
      <c r="DW207" s="98"/>
      <c r="DX207" s="84" t="s">
        <v>1017</v>
      </c>
      <c r="DY207" s="97">
        <v>465.49</v>
      </c>
      <c r="DZ207" s="97">
        <v>487.36</v>
      </c>
      <c r="EA207" s="97">
        <v>545.29999999999995</v>
      </c>
      <c r="EB207" s="97">
        <v>270.99</v>
      </c>
      <c r="EC207" s="97"/>
      <c r="ED207" s="98">
        <v>357.6</v>
      </c>
      <c r="EE207" s="84" t="s">
        <v>1018</v>
      </c>
      <c r="EF207" s="87">
        <v>1</v>
      </c>
      <c r="EG207" s="97">
        <v>432.58</v>
      </c>
      <c r="EH207" s="97">
        <v>437.72</v>
      </c>
      <c r="EI207" s="97">
        <v>292.5</v>
      </c>
      <c r="EJ207" s="97"/>
      <c r="EK207" s="97">
        <v>369.88</v>
      </c>
      <c r="EL207" s="98">
        <v>234.96</v>
      </c>
      <c r="EM207" s="84" t="s">
        <v>1019</v>
      </c>
      <c r="EN207" s="97">
        <v>318.51</v>
      </c>
      <c r="EO207" s="97">
        <v>433.89</v>
      </c>
      <c r="EP207" s="97">
        <v>340.88</v>
      </c>
      <c r="EQ207" s="97"/>
      <c r="ER207" s="97"/>
      <c r="ES207" s="98">
        <v>270.93</v>
      </c>
      <c r="ET207" s="84" t="s">
        <v>1020</v>
      </c>
      <c r="EU207" s="87">
        <v>1</v>
      </c>
      <c r="EV207" s="97">
        <v>413.9</v>
      </c>
      <c r="EW207" s="97">
        <v>419.75</v>
      </c>
      <c r="EX207" s="97">
        <v>419.75</v>
      </c>
      <c r="EY207" s="97"/>
      <c r="EZ207" s="97"/>
      <c r="FA207" s="98">
        <v>268.62</v>
      </c>
      <c r="FB207" s="84" t="s">
        <v>1021</v>
      </c>
      <c r="FC207" s="97">
        <v>645.54</v>
      </c>
      <c r="FD207" s="97">
        <v>612.35</v>
      </c>
      <c r="FE207" s="97">
        <v>615.37</v>
      </c>
      <c r="FF207" s="97"/>
      <c r="FG207" s="97"/>
      <c r="FH207" s="98"/>
      <c r="FI207" s="84" t="s">
        <v>1022</v>
      </c>
      <c r="FJ207" s="97">
        <v>432.99</v>
      </c>
      <c r="FK207" s="97">
        <v>511.52</v>
      </c>
      <c r="FL207" s="97">
        <v>203.26</v>
      </c>
      <c r="FM207" s="97">
        <v>365.24</v>
      </c>
      <c r="FN207" s="97"/>
      <c r="FO207" s="98">
        <v>282.8</v>
      </c>
      <c r="FP207" s="84" t="s">
        <v>1023</v>
      </c>
      <c r="FQ207" s="87">
        <v>0.21973675536706999</v>
      </c>
      <c r="FR207" s="97">
        <v>380.62</v>
      </c>
      <c r="FS207" s="97">
        <v>446.29</v>
      </c>
      <c r="FT207" s="97">
        <v>405.32</v>
      </c>
      <c r="FU207" s="97">
        <v>267.05</v>
      </c>
      <c r="FV207" s="97">
        <v>248.55</v>
      </c>
      <c r="FW207" s="98">
        <v>235.28</v>
      </c>
      <c r="FX207" s="84" t="s">
        <v>1024</v>
      </c>
      <c r="FY207" s="97">
        <v>357.1</v>
      </c>
      <c r="FZ207" s="97">
        <v>484.15</v>
      </c>
      <c r="GA207" s="97">
        <v>427.81</v>
      </c>
      <c r="GB207" s="97">
        <v>387.93</v>
      </c>
      <c r="GC207" s="97"/>
      <c r="GD207" s="98">
        <v>380.53</v>
      </c>
      <c r="GE207" s="84" t="s">
        <v>1025</v>
      </c>
      <c r="GF207" s="87">
        <v>0.207133684079705</v>
      </c>
      <c r="GG207" s="97">
        <v>419.54</v>
      </c>
      <c r="GH207" s="97">
        <v>479.08</v>
      </c>
      <c r="GI207" s="97">
        <v>298.72000000000003</v>
      </c>
      <c r="GJ207" s="97">
        <v>334.1</v>
      </c>
      <c r="GK207" s="97"/>
      <c r="GL207" s="98">
        <v>400.36</v>
      </c>
      <c r="GM207" s="84" t="s">
        <v>1026</v>
      </c>
      <c r="GN207" s="87">
        <v>9.0600226500566303E-2</v>
      </c>
      <c r="GO207" s="97">
        <v>338.36</v>
      </c>
      <c r="GP207" s="97">
        <v>609.37</v>
      </c>
      <c r="GQ207" s="97">
        <v>339.19</v>
      </c>
      <c r="GR207" s="97">
        <v>249.69</v>
      </c>
      <c r="GS207" s="97"/>
      <c r="GT207" s="98"/>
      <c r="GU207" s="84" t="s">
        <v>1027</v>
      </c>
      <c r="GV207" s="87">
        <v>1</v>
      </c>
      <c r="GW207" s="97">
        <v>369.62</v>
      </c>
      <c r="GX207" s="97">
        <v>405.7</v>
      </c>
      <c r="GY207" s="97">
        <v>400.22</v>
      </c>
      <c r="GZ207" s="97"/>
      <c r="HA207" s="97"/>
      <c r="HB207" s="98">
        <v>389.59</v>
      </c>
      <c r="HC207" s="84" t="s">
        <v>1028</v>
      </c>
      <c r="HD207" s="87">
        <v>1</v>
      </c>
      <c r="HE207" s="97">
        <v>419.68</v>
      </c>
      <c r="HF207" s="97">
        <v>502.35</v>
      </c>
      <c r="HG207" s="97"/>
      <c r="HH207" s="97">
        <v>202.51</v>
      </c>
      <c r="HI207" s="97">
        <v>195.87</v>
      </c>
      <c r="HJ207" s="98">
        <v>358.39</v>
      </c>
      <c r="HK207" s="104" t="s">
        <v>1029</v>
      </c>
      <c r="HL207" s="87">
        <v>1.12485939257593</v>
      </c>
      <c r="HM207" s="97">
        <v>402.26</v>
      </c>
      <c r="HN207" s="97">
        <v>459.87</v>
      </c>
      <c r="HO207" s="97">
        <v>352.6</v>
      </c>
      <c r="HP207" s="97"/>
      <c r="HQ207" s="97"/>
      <c r="HR207" s="98"/>
    </row>
    <row r="208" spans="1:226" x14ac:dyDescent="0.35">
      <c r="A208" s="100">
        <v>43913</v>
      </c>
      <c r="B208" s="101" t="s">
        <v>1000</v>
      </c>
      <c r="C208" s="102">
        <v>429.86356062089686</v>
      </c>
      <c r="D208" s="102">
        <v>481.1123000218621</v>
      </c>
      <c r="E208" s="102">
        <v>406.63106006235165</v>
      </c>
      <c r="F208" s="102">
        <v>329.88310486886382</v>
      </c>
      <c r="G208" s="102">
        <v>242.49231814454728</v>
      </c>
      <c r="H208" s="103">
        <v>315.74312112272042</v>
      </c>
      <c r="I208" s="101" t="s">
        <v>1001</v>
      </c>
      <c r="J208" s="102">
        <v>439.11892766069536</v>
      </c>
      <c r="K208" s="102">
        <v>478.84982383431066</v>
      </c>
      <c r="L208" s="102">
        <v>406.49053530390916</v>
      </c>
      <c r="M208" s="102">
        <v>337.13203338111498</v>
      </c>
      <c r="N208" s="102">
        <v>279.83524115755625</v>
      </c>
      <c r="O208" s="103">
        <v>364.85256136317469</v>
      </c>
      <c r="P208" s="84" t="s">
        <v>1002</v>
      </c>
      <c r="Q208" s="97">
        <v>410.81</v>
      </c>
      <c r="R208" s="97">
        <v>473.69</v>
      </c>
      <c r="S208" s="97">
        <v>420.06</v>
      </c>
      <c r="T208" s="97">
        <v>195</v>
      </c>
      <c r="U208" s="97"/>
      <c r="V208" s="98"/>
      <c r="W208" s="84" t="s">
        <v>1003</v>
      </c>
      <c r="X208" s="97">
        <v>289.18</v>
      </c>
      <c r="Y208" s="97">
        <v>399.1</v>
      </c>
      <c r="Z208" s="97">
        <v>319.61</v>
      </c>
      <c r="AA208" s="97">
        <v>171.23</v>
      </c>
      <c r="AB208" s="97"/>
      <c r="AC208" s="98">
        <v>334.71</v>
      </c>
      <c r="AD208" s="84" t="s">
        <v>1004</v>
      </c>
      <c r="AE208" s="87">
        <v>0.51129972389814904</v>
      </c>
      <c r="AF208" s="97">
        <v>481.3</v>
      </c>
      <c r="AG208" s="97">
        <v>510.62</v>
      </c>
      <c r="AH208" s="97">
        <v>338.96</v>
      </c>
      <c r="AI208" s="97"/>
      <c r="AJ208" s="97"/>
      <c r="AK208" s="98">
        <v>298.20999999999998</v>
      </c>
      <c r="AL208" s="88" t="s">
        <v>1005</v>
      </c>
      <c r="AM208" s="89">
        <v>1</v>
      </c>
      <c r="AN208" s="97">
        <v>451.91</v>
      </c>
      <c r="AO208" s="97">
        <v>554.14</v>
      </c>
      <c r="AP208" s="97">
        <v>536.49</v>
      </c>
      <c r="AQ208" s="97">
        <v>673.35</v>
      </c>
      <c r="AR208" s="97"/>
      <c r="AS208" s="98"/>
      <c r="AT208" s="84" t="s">
        <v>1006</v>
      </c>
      <c r="AU208" s="87">
        <v>3.6185996019540402E-2</v>
      </c>
      <c r="AV208" s="97">
        <v>393.85</v>
      </c>
      <c r="AW208" s="97">
        <v>460.32</v>
      </c>
      <c r="AX208" s="97">
        <v>343.93</v>
      </c>
      <c r="AY208" s="97"/>
      <c r="AZ208" s="97"/>
      <c r="BA208" s="98">
        <v>313.99</v>
      </c>
      <c r="BB208" s="84" t="s">
        <v>1007</v>
      </c>
      <c r="BC208" s="97">
        <v>407.68</v>
      </c>
      <c r="BD208" s="97">
        <v>469.94</v>
      </c>
      <c r="BE208" s="97">
        <v>394.11</v>
      </c>
      <c r="BF208" s="97"/>
      <c r="BG208" s="97"/>
      <c r="BH208" s="98">
        <v>429.21</v>
      </c>
      <c r="BI208" s="84" t="s">
        <v>1008</v>
      </c>
      <c r="BJ208" s="87">
        <v>0.13385805691644601</v>
      </c>
      <c r="BK208" s="97">
        <v>442.13</v>
      </c>
      <c r="BL208" s="97">
        <v>544.13</v>
      </c>
      <c r="BM208" s="97">
        <v>583.16999999999996</v>
      </c>
      <c r="BN208" s="97">
        <v>327.62</v>
      </c>
      <c r="BO208" s="97"/>
      <c r="BP208" s="98"/>
      <c r="BQ208" s="84" t="s">
        <v>1009</v>
      </c>
      <c r="BR208" s="87">
        <v>1</v>
      </c>
      <c r="BS208" s="97">
        <v>477.83</v>
      </c>
      <c r="BT208" s="97">
        <v>539.5</v>
      </c>
      <c r="BU208" s="97">
        <v>594.5</v>
      </c>
      <c r="BV208" s="97"/>
      <c r="BW208" s="97"/>
      <c r="BX208" s="98">
        <v>363.67</v>
      </c>
      <c r="BY208" s="84" t="s">
        <v>1010</v>
      </c>
      <c r="BZ208" s="97">
        <v>499.48</v>
      </c>
      <c r="CA208" s="97">
        <v>517.6</v>
      </c>
      <c r="CB208" s="97">
        <v>369.19</v>
      </c>
      <c r="CC208" s="97">
        <v>389.76</v>
      </c>
      <c r="CD208" s="97"/>
      <c r="CE208" s="98">
        <v>538.17999999999995</v>
      </c>
      <c r="CF208" s="84" t="s">
        <v>1011</v>
      </c>
      <c r="CG208" s="97">
        <v>495.18</v>
      </c>
      <c r="CH208" s="97">
        <v>555.49</v>
      </c>
      <c r="CI208" s="97">
        <v>345.55</v>
      </c>
      <c r="CJ208" s="97"/>
      <c r="CK208" s="97"/>
      <c r="CL208" s="98"/>
      <c r="CM208" s="84" t="s">
        <v>1012</v>
      </c>
      <c r="CN208" s="97">
        <v>420.22</v>
      </c>
      <c r="CO208" s="97">
        <v>438.32</v>
      </c>
      <c r="CP208" s="97">
        <v>493.77</v>
      </c>
      <c r="CQ208" s="97">
        <v>233.93</v>
      </c>
      <c r="CR208" s="97"/>
      <c r="CS208" s="98">
        <v>592.22</v>
      </c>
      <c r="CT208" s="84" t="s">
        <v>1013</v>
      </c>
      <c r="CU208" s="97">
        <v>453.81</v>
      </c>
      <c r="CV208" s="97">
        <v>561.26</v>
      </c>
      <c r="CW208" s="97">
        <v>415.74</v>
      </c>
      <c r="CX208" s="97">
        <v>243.16</v>
      </c>
      <c r="CY208" s="97"/>
      <c r="CZ208" s="98"/>
      <c r="DA208" s="84" t="s">
        <v>1014</v>
      </c>
      <c r="DB208" s="87">
        <v>0.131475151196424</v>
      </c>
      <c r="DC208" s="97">
        <v>429.87</v>
      </c>
      <c r="DD208" s="97">
        <v>513.79999999999995</v>
      </c>
      <c r="DE208" s="97">
        <v>340.18</v>
      </c>
      <c r="DF208" s="97">
        <v>387.72</v>
      </c>
      <c r="DG208" s="97"/>
      <c r="DH208" s="98">
        <v>391.77</v>
      </c>
      <c r="DI208" s="84" t="s">
        <v>1015</v>
      </c>
      <c r="DJ208" s="87">
        <v>2.8382482331904698E-3</v>
      </c>
      <c r="DK208" s="97">
        <v>369.93</v>
      </c>
      <c r="DL208" s="97">
        <v>430.98</v>
      </c>
      <c r="DM208" s="97">
        <v>430.98</v>
      </c>
      <c r="DN208" s="97">
        <v>592.46</v>
      </c>
      <c r="DO208" s="97"/>
      <c r="DP208" s="98">
        <v>415.63</v>
      </c>
      <c r="DQ208" s="84" t="s">
        <v>1016</v>
      </c>
      <c r="DR208" s="97">
        <v>444.33</v>
      </c>
      <c r="DS208" s="97">
        <v>473.88</v>
      </c>
      <c r="DT208" s="97">
        <v>423.36</v>
      </c>
      <c r="DU208" s="97">
        <v>242.04</v>
      </c>
      <c r="DV208" s="97"/>
      <c r="DW208" s="98"/>
      <c r="DX208" s="84" t="s">
        <v>1017</v>
      </c>
      <c r="DY208" s="97">
        <v>482.64</v>
      </c>
      <c r="DZ208" s="97">
        <v>504.3</v>
      </c>
      <c r="EA208" s="97">
        <v>531.67999999999995</v>
      </c>
      <c r="EB208" s="97">
        <v>291.11</v>
      </c>
      <c r="EC208" s="97"/>
      <c r="ED208" s="98">
        <v>357.32</v>
      </c>
      <c r="EE208" s="84" t="s">
        <v>1018</v>
      </c>
      <c r="EF208" s="87">
        <v>1</v>
      </c>
      <c r="EG208" s="97">
        <v>453.45</v>
      </c>
      <c r="EH208" s="97">
        <v>458.31</v>
      </c>
      <c r="EI208" s="97">
        <v>294.64999999999998</v>
      </c>
      <c r="EJ208" s="97"/>
      <c r="EK208" s="97">
        <v>369.88</v>
      </c>
      <c r="EL208" s="98">
        <v>248.87</v>
      </c>
      <c r="EM208" s="84" t="s">
        <v>1019</v>
      </c>
      <c r="EN208" s="97">
        <v>318.51</v>
      </c>
      <c r="EO208" s="97">
        <v>418.5</v>
      </c>
      <c r="EP208" s="97">
        <v>388.25</v>
      </c>
      <c r="EQ208" s="97"/>
      <c r="ER208" s="97"/>
      <c r="ES208" s="98">
        <v>334.82</v>
      </c>
      <c r="ET208" s="84" t="s">
        <v>1020</v>
      </c>
      <c r="EU208" s="87">
        <v>1</v>
      </c>
      <c r="EV208" s="97">
        <v>455.72</v>
      </c>
      <c r="EW208" s="97">
        <v>474.52</v>
      </c>
      <c r="EX208" s="97">
        <v>474.51</v>
      </c>
      <c r="EY208" s="97"/>
      <c r="EZ208" s="97"/>
      <c r="FA208" s="98">
        <v>286.39</v>
      </c>
      <c r="FB208" s="84" t="s">
        <v>1021</v>
      </c>
      <c r="FC208" s="97">
        <v>645.54</v>
      </c>
      <c r="FD208" s="97">
        <v>612.35</v>
      </c>
      <c r="FE208" s="97">
        <v>615.37</v>
      </c>
      <c r="FF208" s="97"/>
      <c r="FG208" s="97"/>
      <c r="FH208" s="98"/>
      <c r="FI208" s="84" t="s">
        <v>1022</v>
      </c>
      <c r="FJ208" s="97">
        <v>471.01</v>
      </c>
      <c r="FK208" s="97">
        <v>514.83000000000004</v>
      </c>
      <c r="FL208" s="97">
        <v>203.26</v>
      </c>
      <c r="FM208" s="97">
        <v>356.24</v>
      </c>
      <c r="FN208" s="97"/>
      <c r="FO208" s="98">
        <v>304.27999999999997</v>
      </c>
      <c r="FP208" s="84" t="s">
        <v>1023</v>
      </c>
      <c r="FQ208" s="87">
        <v>0.21712697585547999</v>
      </c>
      <c r="FR208" s="97">
        <v>405.78</v>
      </c>
      <c r="FS208" s="97">
        <v>467.97</v>
      </c>
      <c r="FT208" s="97">
        <v>414.15</v>
      </c>
      <c r="FU208" s="97">
        <v>265.5</v>
      </c>
      <c r="FV208" s="97">
        <v>229.71</v>
      </c>
      <c r="FW208" s="98">
        <v>250.18</v>
      </c>
      <c r="FX208" s="84" t="s">
        <v>1024</v>
      </c>
      <c r="FY208" s="97">
        <v>403.44</v>
      </c>
      <c r="FZ208" s="97">
        <v>489.84</v>
      </c>
      <c r="GA208" s="97">
        <v>451.39</v>
      </c>
      <c r="GB208" s="97">
        <v>432.18</v>
      </c>
      <c r="GC208" s="97"/>
      <c r="GD208" s="98">
        <v>383.78</v>
      </c>
      <c r="GE208" s="84" t="s">
        <v>1025</v>
      </c>
      <c r="GF208" s="87">
        <v>0.206266372393309</v>
      </c>
      <c r="GG208" s="97">
        <v>428.76</v>
      </c>
      <c r="GH208" s="97">
        <v>487.69</v>
      </c>
      <c r="GI208" s="97">
        <v>297.47000000000003</v>
      </c>
      <c r="GJ208" s="97">
        <v>348.49</v>
      </c>
      <c r="GK208" s="97"/>
      <c r="GL208" s="98">
        <v>398.1</v>
      </c>
      <c r="GM208" s="84" t="s">
        <v>1026</v>
      </c>
      <c r="GN208" s="87">
        <v>9.0321997922594002E-2</v>
      </c>
      <c r="GO208" s="97">
        <v>341.65</v>
      </c>
      <c r="GP208" s="97">
        <v>606.85</v>
      </c>
      <c r="GQ208" s="97">
        <v>341.83</v>
      </c>
      <c r="GR208" s="97">
        <v>256.42</v>
      </c>
      <c r="GS208" s="97"/>
      <c r="GT208" s="98"/>
      <c r="GU208" s="84" t="s">
        <v>1027</v>
      </c>
      <c r="GV208" s="87">
        <v>1</v>
      </c>
      <c r="GW208" s="97">
        <v>441.79</v>
      </c>
      <c r="GX208" s="97">
        <v>467.27</v>
      </c>
      <c r="GY208" s="97">
        <v>447.76</v>
      </c>
      <c r="GZ208" s="97"/>
      <c r="HA208" s="97"/>
      <c r="HB208" s="98">
        <v>389.66</v>
      </c>
      <c r="HC208" s="84" t="s">
        <v>1028</v>
      </c>
      <c r="HD208" s="87">
        <v>1</v>
      </c>
      <c r="HE208" s="97">
        <v>458.85</v>
      </c>
      <c r="HF208" s="97">
        <v>514.85</v>
      </c>
      <c r="HG208" s="97"/>
      <c r="HH208" s="97">
        <v>243.8</v>
      </c>
      <c r="HI208" s="97">
        <v>237.16</v>
      </c>
      <c r="HJ208" s="98">
        <v>355.89</v>
      </c>
      <c r="HK208" s="104" t="s">
        <v>1029</v>
      </c>
      <c r="HL208" s="87">
        <v>1.0756157900398</v>
      </c>
      <c r="HM208" s="97">
        <v>449.11</v>
      </c>
      <c r="HN208" s="97">
        <v>482.85</v>
      </c>
      <c r="HO208" s="97">
        <v>345.22</v>
      </c>
      <c r="HP208" s="97"/>
      <c r="HQ208" s="97"/>
      <c r="HR208" s="98"/>
    </row>
    <row r="209" spans="1:226" x14ac:dyDescent="0.35">
      <c r="A209" s="100">
        <v>43906</v>
      </c>
      <c r="B209" s="101" t="s">
        <v>1000</v>
      </c>
      <c r="C209" s="102">
        <v>470.69678287549402</v>
      </c>
      <c r="D209" s="102">
        <v>513.97548906496456</v>
      </c>
      <c r="E209" s="102">
        <v>428.05578208149871</v>
      </c>
      <c r="F209" s="102">
        <v>367.30171959224077</v>
      </c>
      <c r="G209" s="102">
        <v>323.23559212838234</v>
      </c>
      <c r="H209" s="103">
        <v>327.65529871939555</v>
      </c>
      <c r="I209" s="101" t="s">
        <v>1001</v>
      </c>
      <c r="J209" s="102">
        <v>471.5577378456008</v>
      </c>
      <c r="K209" s="102">
        <v>505.11472978447358</v>
      </c>
      <c r="L209" s="102">
        <v>426.74223173474701</v>
      </c>
      <c r="M209" s="102">
        <v>370.02305151871849</v>
      </c>
      <c r="N209" s="102">
        <v>337.158038585209</v>
      </c>
      <c r="O209" s="103">
        <v>368.05250060552555</v>
      </c>
      <c r="P209" s="84" t="s">
        <v>1002</v>
      </c>
      <c r="Q209" s="97">
        <v>399.14</v>
      </c>
      <c r="R209" s="97">
        <v>467.86</v>
      </c>
      <c r="S209" s="97">
        <v>436.24</v>
      </c>
      <c r="T209" s="97">
        <v>244</v>
      </c>
      <c r="U209" s="97"/>
      <c r="V209" s="98"/>
      <c r="W209" s="84" t="s">
        <v>1003</v>
      </c>
      <c r="X209" s="97">
        <v>400.09</v>
      </c>
      <c r="Y209" s="97">
        <v>434.96</v>
      </c>
      <c r="Z209" s="97">
        <v>346.23</v>
      </c>
      <c r="AA209" s="97">
        <v>211.3</v>
      </c>
      <c r="AB209" s="97"/>
      <c r="AC209" s="98">
        <v>362.81</v>
      </c>
      <c r="AD209" s="84" t="s">
        <v>1004</v>
      </c>
      <c r="AE209" s="87">
        <v>0.51129972389814904</v>
      </c>
      <c r="AF209" s="97">
        <v>520.21</v>
      </c>
      <c r="AG209" s="97">
        <v>551.55999999999995</v>
      </c>
      <c r="AH209" s="97">
        <v>351.77</v>
      </c>
      <c r="AI209" s="97"/>
      <c r="AJ209" s="97"/>
      <c r="AK209" s="98">
        <v>309.16000000000003</v>
      </c>
      <c r="AL209" s="88" t="s">
        <v>1005</v>
      </c>
      <c r="AM209" s="89">
        <v>1</v>
      </c>
      <c r="AN209" s="97">
        <v>544.54</v>
      </c>
      <c r="AO209" s="97">
        <v>604.09</v>
      </c>
      <c r="AP209" s="97">
        <v>557.85</v>
      </c>
      <c r="AQ209" s="97">
        <v>673.35</v>
      </c>
      <c r="AR209" s="97"/>
      <c r="AS209" s="98"/>
      <c r="AT209" s="84" t="s">
        <v>1006</v>
      </c>
      <c r="AU209" s="87">
        <v>3.7091988130563802E-2</v>
      </c>
      <c r="AV209" s="97">
        <v>446.81</v>
      </c>
      <c r="AW209" s="97">
        <v>508.94</v>
      </c>
      <c r="AX209" s="97">
        <v>375.72</v>
      </c>
      <c r="AY209" s="97"/>
      <c r="AZ209" s="97"/>
      <c r="BA209" s="98">
        <v>325.04000000000002</v>
      </c>
      <c r="BB209" s="84" t="s">
        <v>1007</v>
      </c>
      <c r="BC209" s="97">
        <v>440.46</v>
      </c>
      <c r="BD209" s="97">
        <v>486.74</v>
      </c>
      <c r="BE209" s="97">
        <v>410.08</v>
      </c>
      <c r="BF209" s="97"/>
      <c r="BG209" s="97"/>
      <c r="BH209" s="98">
        <v>430.05</v>
      </c>
      <c r="BI209" s="84" t="s">
        <v>1008</v>
      </c>
      <c r="BJ209" s="87">
        <v>0.133813276953339</v>
      </c>
      <c r="BK209" s="97">
        <v>495.51</v>
      </c>
      <c r="BL209" s="97">
        <v>565.36</v>
      </c>
      <c r="BM209" s="97">
        <v>604.38</v>
      </c>
      <c r="BN209" s="97">
        <v>381.03</v>
      </c>
      <c r="BO209" s="97"/>
      <c r="BP209" s="98"/>
      <c r="BQ209" s="84" t="s">
        <v>1009</v>
      </c>
      <c r="BR209" s="87">
        <v>1</v>
      </c>
      <c r="BS209" s="97">
        <v>519.5</v>
      </c>
      <c r="BT209" s="97">
        <v>572.83000000000004</v>
      </c>
      <c r="BU209" s="97">
        <v>647</v>
      </c>
      <c r="BV209" s="97"/>
      <c r="BW209" s="97"/>
      <c r="BX209" s="98">
        <v>349.5</v>
      </c>
      <c r="BY209" s="84" t="s">
        <v>1010</v>
      </c>
      <c r="BZ209" s="97">
        <v>546.42999999999995</v>
      </c>
      <c r="CA209" s="97">
        <v>553.07000000000005</v>
      </c>
      <c r="CB209" s="97">
        <v>396.86</v>
      </c>
      <c r="CC209" s="97">
        <v>382.61</v>
      </c>
      <c r="CD209" s="97"/>
      <c r="CE209" s="98">
        <v>550.82000000000005</v>
      </c>
      <c r="CF209" s="84" t="s">
        <v>1011</v>
      </c>
      <c r="CG209" s="97">
        <v>464.54</v>
      </c>
      <c r="CH209" s="97">
        <v>583.72</v>
      </c>
      <c r="CI209" s="97">
        <v>377.81</v>
      </c>
      <c r="CJ209" s="97"/>
      <c r="CK209" s="97"/>
      <c r="CL209" s="98"/>
      <c r="CM209" s="84" t="s">
        <v>1012</v>
      </c>
      <c r="CN209" s="97">
        <v>479.06</v>
      </c>
      <c r="CO209" s="97">
        <v>475.25</v>
      </c>
      <c r="CP209" s="97">
        <v>510.43</v>
      </c>
      <c r="CQ209" s="97">
        <v>267.45</v>
      </c>
      <c r="CR209" s="97"/>
      <c r="CS209" s="98">
        <v>591.53</v>
      </c>
      <c r="CT209" s="84" t="s">
        <v>1013</v>
      </c>
      <c r="CU209" s="97">
        <v>501.15</v>
      </c>
      <c r="CV209" s="97">
        <v>597.64</v>
      </c>
      <c r="CW209" s="97">
        <v>456.11</v>
      </c>
      <c r="CX209" s="97">
        <v>294.19</v>
      </c>
      <c r="CY209" s="97"/>
      <c r="CZ209" s="98"/>
      <c r="DA209" s="84" t="s">
        <v>1014</v>
      </c>
      <c r="DB209" s="87">
        <v>0.13195223329154801</v>
      </c>
      <c r="DC209" s="97">
        <v>474.18</v>
      </c>
      <c r="DD209" s="97">
        <v>548.91999999999996</v>
      </c>
      <c r="DE209" s="97">
        <v>414.25</v>
      </c>
      <c r="DF209" s="97">
        <v>389.13</v>
      </c>
      <c r="DG209" s="97"/>
      <c r="DH209" s="98">
        <v>445.34</v>
      </c>
      <c r="DI209" s="84" t="s">
        <v>1015</v>
      </c>
      <c r="DJ209" s="87">
        <v>2.89880279444589E-3</v>
      </c>
      <c r="DK209" s="97">
        <v>445.52</v>
      </c>
      <c r="DL209" s="97">
        <v>495.49</v>
      </c>
      <c r="DM209" s="97">
        <v>495.49</v>
      </c>
      <c r="DN209" s="97">
        <v>592.91</v>
      </c>
      <c r="DO209" s="97"/>
      <c r="DP209" s="98">
        <v>427.14</v>
      </c>
      <c r="DQ209" s="84" t="s">
        <v>1016</v>
      </c>
      <c r="DR209" s="97">
        <v>538.39</v>
      </c>
      <c r="DS209" s="97">
        <v>565.91</v>
      </c>
      <c r="DT209" s="97">
        <v>458.6</v>
      </c>
      <c r="DU209" s="97">
        <v>412.31</v>
      </c>
      <c r="DV209" s="97"/>
      <c r="DW209" s="98"/>
      <c r="DX209" s="84" t="s">
        <v>1017</v>
      </c>
      <c r="DY209" s="97">
        <v>498.31</v>
      </c>
      <c r="DZ209" s="97">
        <v>521.15</v>
      </c>
      <c r="EA209" s="97">
        <v>554.87</v>
      </c>
      <c r="EB209" s="97">
        <v>339.74</v>
      </c>
      <c r="EC209" s="97"/>
      <c r="ED209" s="98">
        <v>358.14</v>
      </c>
      <c r="EE209" s="84" t="s">
        <v>1018</v>
      </c>
      <c r="EF209" s="87">
        <v>1</v>
      </c>
      <c r="EG209" s="97">
        <v>476.4</v>
      </c>
      <c r="EH209" s="97">
        <v>500.33</v>
      </c>
      <c r="EI209" s="97">
        <v>356.89</v>
      </c>
      <c r="EJ209" s="97"/>
      <c r="EK209" s="97">
        <v>369.88</v>
      </c>
      <c r="EL209" s="98">
        <v>264.89</v>
      </c>
      <c r="EM209" s="84" t="s">
        <v>1019</v>
      </c>
      <c r="EN209" s="97">
        <v>424.49</v>
      </c>
      <c r="EO209" s="97">
        <v>490.3</v>
      </c>
      <c r="EP209" s="97">
        <v>388.25</v>
      </c>
      <c r="EQ209" s="97"/>
      <c r="ER209" s="97"/>
      <c r="ES209" s="98">
        <v>334.82</v>
      </c>
      <c r="ET209" s="84" t="s">
        <v>1020</v>
      </c>
      <c r="EU209" s="87">
        <v>1</v>
      </c>
      <c r="EV209" s="97">
        <v>481.84</v>
      </c>
      <c r="EW209" s="97">
        <v>496.17</v>
      </c>
      <c r="EX209" s="97">
        <v>496.17</v>
      </c>
      <c r="EY209" s="97"/>
      <c r="EZ209" s="97"/>
      <c r="FA209" s="98">
        <v>305.61</v>
      </c>
      <c r="FB209" s="84" t="s">
        <v>1021</v>
      </c>
      <c r="FC209" s="97">
        <v>645.54</v>
      </c>
      <c r="FD209" s="97">
        <v>612.35</v>
      </c>
      <c r="FE209" s="97">
        <v>615.37</v>
      </c>
      <c r="FF209" s="97"/>
      <c r="FG209" s="97"/>
      <c r="FH209" s="98"/>
      <c r="FI209" s="84" t="s">
        <v>1022</v>
      </c>
      <c r="FJ209" s="97">
        <v>473.49</v>
      </c>
      <c r="FK209" s="97">
        <v>516.48</v>
      </c>
      <c r="FL209" s="97">
        <v>239.62</v>
      </c>
      <c r="FM209" s="97">
        <v>397.24</v>
      </c>
      <c r="FN209" s="97"/>
      <c r="FO209" s="98">
        <v>303.45999999999998</v>
      </c>
      <c r="FP209" s="84" t="s">
        <v>1023</v>
      </c>
      <c r="FQ209" s="87">
        <v>0.22691173133650999</v>
      </c>
      <c r="FR209" s="97">
        <v>470.57</v>
      </c>
      <c r="FS209" s="97">
        <v>535.44000000000005</v>
      </c>
      <c r="FT209" s="97">
        <v>459.81</v>
      </c>
      <c r="FU209" s="97">
        <v>350.26</v>
      </c>
      <c r="FV209" s="97">
        <v>318.47000000000003</v>
      </c>
      <c r="FW209" s="98">
        <v>272.42</v>
      </c>
      <c r="FX209" s="84" t="s">
        <v>1024</v>
      </c>
      <c r="FY209" s="97">
        <v>468.48</v>
      </c>
      <c r="FZ209" s="97">
        <v>523.99</v>
      </c>
      <c r="GA209" s="97">
        <v>500.98</v>
      </c>
      <c r="GB209" s="97">
        <v>542.62</v>
      </c>
      <c r="GC209" s="97"/>
      <c r="GD209" s="98">
        <v>387.04</v>
      </c>
      <c r="GE209" s="84" t="s">
        <v>1025</v>
      </c>
      <c r="GF209" s="87">
        <v>0.20685518068799999</v>
      </c>
      <c r="GG209" s="97">
        <v>458.12</v>
      </c>
      <c r="GH209" s="97">
        <v>517.45000000000005</v>
      </c>
      <c r="GI209" s="97">
        <v>339.52</v>
      </c>
      <c r="GJ209" s="97">
        <v>475.25</v>
      </c>
      <c r="GK209" s="97"/>
      <c r="GL209" s="98">
        <v>401.28</v>
      </c>
      <c r="GM209" s="84" t="s">
        <v>1026</v>
      </c>
      <c r="GN209" s="87">
        <v>9.1744802656929497E-2</v>
      </c>
      <c r="GO209" s="97">
        <v>461.9</v>
      </c>
      <c r="GP209" s="97">
        <v>687.97</v>
      </c>
      <c r="GQ209" s="97">
        <v>379.44</v>
      </c>
      <c r="GR209" s="97">
        <v>308.89999999999998</v>
      </c>
      <c r="GS209" s="97"/>
      <c r="GT209" s="98"/>
      <c r="GU209" s="84" t="s">
        <v>1027</v>
      </c>
      <c r="GV209" s="87">
        <v>1</v>
      </c>
      <c r="GW209" s="97">
        <v>473.73</v>
      </c>
      <c r="GX209" s="97">
        <v>492.1</v>
      </c>
      <c r="GY209" s="97">
        <v>485.46</v>
      </c>
      <c r="GZ209" s="97"/>
      <c r="HA209" s="97"/>
      <c r="HB209" s="98">
        <v>390.72</v>
      </c>
      <c r="HC209" s="84" t="s">
        <v>1028</v>
      </c>
      <c r="HD209" s="87">
        <v>1</v>
      </c>
      <c r="HE209" s="97">
        <v>489.68</v>
      </c>
      <c r="HF209" s="97">
        <v>545.67999999999995</v>
      </c>
      <c r="HG209" s="97"/>
      <c r="HH209" s="97">
        <v>328.29</v>
      </c>
      <c r="HI209" s="97">
        <v>321.64999999999998</v>
      </c>
      <c r="HJ209" s="98">
        <v>366.72</v>
      </c>
      <c r="HK209" s="104" t="s">
        <v>1029</v>
      </c>
      <c r="HL209" s="87">
        <v>1.09989221056336</v>
      </c>
      <c r="HM209" s="97">
        <v>465.51</v>
      </c>
      <c r="HN209" s="97">
        <v>502.5</v>
      </c>
      <c r="HO209" s="97">
        <v>371.3</v>
      </c>
      <c r="HP209" s="97"/>
      <c r="HQ209" s="97"/>
      <c r="HR209" s="98"/>
    </row>
    <row r="210" spans="1:226" x14ac:dyDescent="0.35">
      <c r="A210" s="100">
        <v>43899</v>
      </c>
      <c r="B210" s="101" t="s">
        <v>1000</v>
      </c>
      <c r="C210" s="102">
        <v>516.34158075927473</v>
      </c>
      <c r="D210" s="102">
        <v>555.95514168578688</v>
      </c>
      <c r="E210" s="102">
        <v>474.19458671649835</v>
      </c>
      <c r="F210" s="102">
        <v>416.37880672442589</v>
      </c>
      <c r="G210" s="102">
        <v>332.28716059505678</v>
      </c>
      <c r="H210" s="103">
        <v>338.35105069338215</v>
      </c>
      <c r="I210" s="101" t="s">
        <v>1001</v>
      </c>
      <c r="J210" s="102">
        <v>515.30085162670275</v>
      </c>
      <c r="K210" s="102">
        <v>546.42578786567856</v>
      </c>
      <c r="L210" s="102">
        <v>472.81563374125915</v>
      </c>
      <c r="M210" s="102">
        <v>419.64187091703229</v>
      </c>
      <c r="N210" s="102">
        <v>352.43688102893896</v>
      </c>
      <c r="O210" s="103">
        <v>374.4003380199706</v>
      </c>
      <c r="P210" s="84" t="s">
        <v>1002</v>
      </c>
      <c r="Q210" s="97">
        <v>470.81</v>
      </c>
      <c r="R210" s="97">
        <v>521.19000000000005</v>
      </c>
      <c r="S210" s="97">
        <v>443.08</v>
      </c>
      <c r="T210" s="97">
        <v>326</v>
      </c>
      <c r="U210" s="97"/>
      <c r="V210" s="98"/>
      <c r="W210" s="84" t="s">
        <v>1003</v>
      </c>
      <c r="X210" s="97">
        <v>491.08</v>
      </c>
      <c r="Y210" s="97">
        <v>517.44000000000005</v>
      </c>
      <c r="Z210" s="97">
        <v>436.47</v>
      </c>
      <c r="AA210" s="97">
        <v>296.70999999999998</v>
      </c>
      <c r="AB210" s="97"/>
      <c r="AC210" s="98">
        <v>408.26</v>
      </c>
      <c r="AD210" s="84" t="s">
        <v>1004</v>
      </c>
      <c r="AE210" s="87">
        <v>0.51129972389814904</v>
      </c>
      <c r="AF210" s="97">
        <v>547.42999999999995</v>
      </c>
      <c r="AG210" s="97">
        <v>570.27</v>
      </c>
      <c r="AH210" s="97">
        <v>387.4</v>
      </c>
      <c r="AI210" s="97"/>
      <c r="AJ210" s="97"/>
      <c r="AK210" s="98">
        <v>317.12</v>
      </c>
      <c r="AL210" s="88" t="s">
        <v>1005</v>
      </c>
      <c r="AM210" s="89">
        <v>1</v>
      </c>
      <c r="AN210" s="97">
        <v>568.54</v>
      </c>
      <c r="AO210" s="97">
        <v>624.21</v>
      </c>
      <c r="AP210" s="97">
        <v>569.69000000000005</v>
      </c>
      <c r="AQ210" s="97">
        <v>673.35</v>
      </c>
      <c r="AR210" s="97"/>
      <c r="AS210" s="98"/>
      <c r="AT210" s="84" t="s">
        <v>1006</v>
      </c>
      <c r="AU210" s="87">
        <v>3.9209535759096602E-2</v>
      </c>
      <c r="AV210" s="97">
        <v>499.86</v>
      </c>
      <c r="AW210" s="97">
        <v>563.42999999999995</v>
      </c>
      <c r="AX210" s="97">
        <v>436.64</v>
      </c>
      <c r="AY210" s="97"/>
      <c r="AZ210" s="97"/>
      <c r="BA210" s="98">
        <v>352.64</v>
      </c>
      <c r="BB210" s="84" t="s">
        <v>1007</v>
      </c>
      <c r="BC210" s="97">
        <v>487.52</v>
      </c>
      <c r="BD210" s="97">
        <v>528.76</v>
      </c>
      <c r="BE210" s="97">
        <v>449.57</v>
      </c>
      <c r="BF210" s="97"/>
      <c r="BG210" s="97"/>
      <c r="BH210" s="98">
        <v>434.25</v>
      </c>
      <c r="BI210" s="84" t="s">
        <v>1008</v>
      </c>
      <c r="BJ210" s="87">
        <v>0.133877769596359</v>
      </c>
      <c r="BK210" s="97">
        <v>599.64</v>
      </c>
      <c r="BL210" s="97">
        <v>627.75</v>
      </c>
      <c r="BM210" s="97">
        <v>671.83</v>
      </c>
      <c r="BN210" s="97">
        <v>489.39</v>
      </c>
      <c r="BO210" s="97"/>
      <c r="BP210" s="98"/>
      <c r="BQ210" s="84" t="s">
        <v>1009</v>
      </c>
      <c r="BR210" s="87">
        <v>1</v>
      </c>
      <c r="BS210" s="97">
        <v>519.5</v>
      </c>
      <c r="BT210" s="97">
        <v>572.83000000000004</v>
      </c>
      <c r="BU210" s="97">
        <v>647</v>
      </c>
      <c r="BV210" s="97"/>
      <c r="BW210" s="97"/>
      <c r="BX210" s="98">
        <v>363.67</v>
      </c>
      <c r="BY210" s="84" t="s">
        <v>1010</v>
      </c>
      <c r="BZ210" s="97">
        <v>583.33000000000004</v>
      </c>
      <c r="CA210" s="97">
        <v>588.83000000000004</v>
      </c>
      <c r="CB210" s="97">
        <v>447.29</v>
      </c>
      <c r="CC210" s="97">
        <v>417.1</v>
      </c>
      <c r="CD210" s="97"/>
      <c r="CE210" s="98">
        <v>557.98</v>
      </c>
      <c r="CF210" s="84" t="s">
        <v>1011</v>
      </c>
      <c r="CG210" s="97">
        <v>507.28</v>
      </c>
      <c r="CH210" s="97">
        <v>635.33000000000004</v>
      </c>
      <c r="CI210" s="97">
        <v>457.65</v>
      </c>
      <c r="CJ210" s="97"/>
      <c r="CK210" s="97"/>
      <c r="CL210" s="98"/>
      <c r="CM210" s="84" t="s">
        <v>1012</v>
      </c>
      <c r="CN210" s="97">
        <v>524.48</v>
      </c>
      <c r="CO210" s="97">
        <v>525.33000000000004</v>
      </c>
      <c r="CP210" s="97">
        <v>551.67999999999995</v>
      </c>
      <c r="CQ210" s="97">
        <v>363.66</v>
      </c>
      <c r="CR210" s="97"/>
      <c r="CS210" s="98">
        <v>593.78</v>
      </c>
      <c r="CT210" s="84" t="s">
        <v>1013</v>
      </c>
      <c r="CU210" s="97">
        <v>549.38</v>
      </c>
      <c r="CV210" s="97">
        <v>637.5</v>
      </c>
      <c r="CW210" s="97">
        <v>499.24</v>
      </c>
      <c r="CX210" s="97">
        <v>394.5</v>
      </c>
      <c r="CY210" s="97"/>
      <c r="CZ210" s="98"/>
      <c r="DA210" s="84" t="s">
        <v>1014</v>
      </c>
      <c r="DB210" s="87">
        <v>0.13245033112582799</v>
      </c>
      <c r="DC210" s="97">
        <v>503.21</v>
      </c>
      <c r="DD210" s="97">
        <v>566.99</v>
      </c>
      <c r="DE210" s="97">
        <v>435.63</v>
      </c>
      <c r="DF210" s="97">
        <v>493.25</v>
      </c>
      <c r="DG210" s="97"/>
      <c r="DH210" s="98">
        <v>478.7</v>
      </c>
      <c r="DI210" s="84" t="s">
        <v>1015</v>
      </c>
      <c r="DJ210" s="87">
        <v>2.9739776951672901E-3</v>
      </c>
      <c r="DK210" s="97">
        <v>495.61</v>
      </c>
      <c r="DL210" s="97">
        <v>544.57000000000005</v>
      </c>
      <c r="DM210" s="97">
        <v>544.57000000000005</v>
      </c>
      <c r="DN210" s="97">
        <v>608.29</v>
      </c>
      <c r="DO210" s="97"/>
      <c r="DP210" s="98">
        <v>457.86</v>
      </c>
      <c r="DQ210" s="84" t="s">
        <v>1016</v>
      </c>
      <c r="DR210" s="97">
        <v>538.39</v>
      </c>
      <c r="DS210" s="97">
        <v>565.91</v>
      </c>
      <c r="DT210" s="97">
        <v>458.6</v>
      </c>
      <c r="DU210" s="97">
        <v>412.31</v>
      </c>
      <c r="DV210" s="97"/>
      <c r="DW210" s="98"/>
      <c r="DX210" s="84" t="s">
        <v>1017</v>
      </c>
      <c r="DY210" s="97">
        <v>519.4</v>
      </c>
      <c r="DZ210" s="97">
        <v>541.78</v>
      </c>
      <c r="EA210" s="97">
        <v>616.63</v>
      </c>
      <c r="EB210" s="97">
        <v>412.49</v>
      </c>
      <c r="EC210" s="97"/>
      <c r="ED210" s="98">
        <v>361.83</v>
      </c>
      <c r="EE210" s="84" t="s">
        <v>1018</v>
      </c>
      <c r="EF210" s="87">
        <v>1</v>
      </c>
      <c r="EG210" s="97">
        <v>522.66</v>
      </c>
      <c r="EH210" s="97">
        <v>545.44000000000005</v>
      </c>
      <c r="EI210" s="97">
        <v>392.91</v>
      </c>
      <c r="EJ210" s="97"/>
      <c r="EK210" s="97">
        <v>369.88</v>
      </c>
      <c r="EL210" s="98">
        <v>274.39</v>
      </c>
      <c r="EM210" s="84" t="s">
        <v>1019</v>
      </c>
      <c r="EN210" s="97">
        <v>516.79999999999995</v>
      </c>
      <c r="EO210" s="97">
        <v>550.13</v>
      </c>
      <c r="EP210" s="97">
        <v>450.53</v>
      </c>
      <c r="EQ210" s="97"/>
      <c r="ER210" s="97"/>
      <c r="ES210" s="98">
        <v>382.97</v>
      </c>
      <c r="ET210" s="84" t="s">
        <v>1020</v>
      </c>
      <c r="EU210" s="87">
        <v>1</v>
      </c>
      <c r="EV210" s="97">
        <v>511.7</v>
      </c>
      <c r="EW210" s="97">
        <v>534.35</v>
      </c>
      <c r="EX210" s="97">
        <v>534.35</v>
      </c>
      <c r="EY210" s="97"/>
      <c r="EZ210" s="97"/>
      <c r="FA210" s="98">
        <v>309.33</v>
      </c>
      <c r="FB210" s="84" t="s">
        <v>1021</v>
      </c>
      <c r="FC210" s="97">
        <v>645.54</v>
      </c>
      <c r="FD210" s="97">
        <v>612.35</v>
      </c>
      <c r="FE210" s="97">
        <v>615.37</v>
      </c>
      <c r="FF210" s="97"/>
      <c r="FG210" s="97"/>
      <c r="FH210" s="98"/>
      <c r="FI210" s="84" t="s">
        <v>1022</v>
      </c>
      <c r="FJ210" s="97">
        <v>532.16999999999996</v>
      </c>
      <c r="FK210" s="97">
        <v>573.5</v>
      </c>
      <c r="FL210" s="97">
        <v>299.12</v>
      </c>
      <c r="FM210" s="97">
        <v>472.24</v>
      </c>
      <c r="FN210" s="97"/>
      <c r="FO210" s="98">
        <v>327.42</v>
      </c>
      <c r="FP210" s="84" t="s">
        <v>1023</v>
      </c>
      <c r="FQ210" s="87">
        <v>0.23184642492812799</v>
      </c>
      <c r="FR210" s="97">
        <v>511.17</v>
      </c>
      <c r="FS210" s="97">
        <v>580.57000000000005</v>
      </c>
      <c r="FT210" s="97">
        <v>507.47</v>
      </c>
      <c r="FU210" s="97">
        <v>335.44</v>
      </c>
      <c r="FV210" s="97">
        <v>325.39</v>
      </c>
      <c r="FW210" s="98">
        <v>288.47000000000003</v>
      </c>
      <c r="FX210" s="84" t="s">
        <v>1024</v>
      </c>
      <c r="FY210" s="97">
        <v>524.58000000000004</v>
      </c>
      <c r="FZ210" s="97">
        <v>567.07000000000005</v>
      </c>
      <c r="GA210" s="97">
        <v>538.38</v>
      </c>
      <c r="GB210" s="97">
        <v>542.62</v>
      </c>
      <c r="GC210" s="97"/>
      <c r="GD210" s="98">
        <v>388.66</v>
      </c>
      <c r="GE210" s="84" t="s">
        <v>1025</v>
      </c>
      <c r="GF210" s="87">
        <v>0.207576543850545</v>
      </c>
      <c r="GG210" s="97">
        <v>502.53</v>
      </c>
      <c r="GH210" s="97">
        <v>559.86</v>
      </c>
      <c r="GI210" s="97">
        <v>407.63</v>
      </c>
      <c r="GJ210" s="97">
        <v>476.91</v>
      </c>
      <c r="GK210" s="97"/>
      <c r="GL210" s="98">
        <v>403.09</v>
      </c>
      <c r="GM210" s="84" t="s">
        <v>1026</v>
      </c>
      <c r="GN210" s="87">
        <v>9.3280971614600305E-2</v>
      </c>
      <c r="GO210" s="97">
        <v>516.79999999999995</v>
      </c>
      <c r="GP210" s="97">
        <v>730.38</v>
      </c>
      <c r="GQ210" s="97">
        <v>427.73</v>
      </c>
      <c r="GR210" s="97">
        <v>360.62</v>
      </c>
      <c r="GS210" s="97"/>
      <c r="GT210" s="98"/>
      <c r="GU210" s="84" t="s">
        <v>1027</v>
      </c>
      <c r="GV210" s="87">
        <v>1</v>
      </c>
      <c r="GW210" s="97">
        <v>491.62</v>
      </c>
      <c r="GX210" s="97">
        <v>514.78</v>
      </c>
      <c r="GY210" s="97">
        <v>506.68</v>
      </c>
      <c r="GZ210" s="97"/>
      <c r="HA210" s="97"/>
      <c r="HB210" s="98">
        <v>403.21</v>
      </c>
      <c r="HC210" s="84" t="s">
        <v>1028</v>
      </c>
      <c r="HD210" s="87">
        <v>1</v>
      </c>
      <c r="HE210" s="97">
        <v>515.52</v>
      </c>
      <c r="HF210" s="97">
        <v>571.52</v>
      </c>
      <c r="HG210" s="97"/>
      <c r="HH210" s="97">
        <v>350.81</v>
      </c>
      <c r="HI210" s="97">
        <v>344.17</v>
      </c>
      <c r="HJ210" s="98">
        <v>381.72</v>
      </c>
      <c r="HK210" s="104" t="s">
        <v>1029</v>
      </c>
      <c r="HL210" s="87">
        <v>1.14438735223098</v>
      </c>
      <c r="HM210" s="97">
        <v>502.61</v>
      </c>
      <c r="HN210" s="97">
        <v>540.85</v>
      </c>
      <c r="HO210" s="97">
        <v>424.32</v>
      </c>
      <c r="HP210" s="97"/>
      <c r="HQ210" s="97"/>
      <c r="HR210" s="98"/>
    </row>
    <row r="211" spans="1:226" x14ac:dyDescent="0.35">
      <c r="A211" s="100">
        <v>43892</v>
      </c>
      <c r="B211" s="101" t="s">
        <v>1000</v>
      </c>
      <c r="C211" s="102">
        <v>533.44109469544776</v>
      </c>
      <c r="D211" s="102">
        <v>573.86909574440745</v>
      </c>
      <c r="E211" s="102">
        <v>482.6124714559075</v>
      </c>
      <c r="F211" s="102">
        <v>440.87399334180054</v>
      </c>
      <c r="G211" s="102">
        <v>339.57778142204523</v>
      </c>
      <c r="H211" s="103">
        <v>344.4821818882337</v>
      </c>
      <c r="I211" s="101" t="s">
        <v>1001</v>
      </c>
      <c r="J211" s="102">
        <v>532.16090333968668</v>
      </c>
      <c r="K211" s="102">
        <v>564.58714725618961</v>
      </c>
      <c r="L211" s="102">
        <v>480.4619240199417</v>
      </c>
      <c r="M211" s="102">
        <v>443.41391377030897</v>
      </c>
      <c r="N211" s="102">
        <v>384.18186495176849</v>
      </c>
      <c r="O211" s="103">
        <v>380.28562565435823</v>
      </c>
      <c r="P211" s="84" t="s">
        <v>1002</v>
      </c>
      <c r="Q211" s="97">
        <v>493.31</v>
      </c>
      <c r="R211" s="97">
        <v>538.69000000000005</v>
      </c>
      <c r="S211" s="97">
        <v>456.44</v>
      </c>
      <c r="T211" s="97">
        <v>351</v>
      </c>
      <c r="U211" s="97"/>
      <c r="V211" s="98"/>
      <c r="W211" s="84" t="s">
        <v>1003</v>
      </c>
      <c r="X211" s="97">
        <v>537.86</v>
      </c>
      <c r="Y211" s="97">
        <v>571.08000000000004</v>
      </c>
      <c r="Z211" s="97">
        <v>435.81</v>
      </c>
      <c r="AA211" s="97">
        <v>316.10000000000002</v>
      </c>
      <c r="AB211" s="97"/>
      <c r="AC211" s="98">
        <v>408.26</v>
      </c>
      <c r="AD211" s="84" t="s">
        <v>1004</v>
      </c>
      <c r="AE211" s="87">
        <v>0.51129972389814904</v>
      </c>
      <c r="AF211" s="97">
        <v>553.19000000000005</v>
      </c>
      <c r="AG211" s="97">
        <v>577.42999999999995</v>
      </c>
      <c r="AH211" s="97">
        <v>448.41</v>
      </c>
      <c r="AI211" s="97"/>
      <c r="AJ211" s="97"/>
      <c r="AK211" s="98">
        <v>318.74</v>
      </c>
      <c r="AL211" s="88" t="s">
        <v>1005</v>
      </c>
      <c r="AM211" s="89">
        <v>1</v>
      </c>
      <c r="AN211" s="97">
        <v>569.05999999999995</v>
      </c>
      <c r="AO211" s="97">
        <v>629.69000000000005</v>
      </c>
      <c r="AP211" s="97">
        <v>584.99</v>
      </c>
      <c r="AQ211" s="97">
        <v>673.35</v>
      </c>
      <c r="AR211" s="97"/>
      <c r="AS211" s="98"/>
      <c r="AT211" s="84" t="s">
        <v>1006</v>
      </c>
      <c r="AU211" s="87">
        <v>3.9177277179235998E-2</v>
      </c>
      <c r="AV211" s="97">
        <v>510.68</v>
      </c>
      <c r="AW211" s="97">
        <v>577.28</v>
      </c>
      <c r="AX211" s="97">
        <v>465</v>
      </c>
      <c r="AY211" s="97"/>
      <c r="AZ211" s="97"/>
      <c r="BA211" s="98">
        <v>356.49</v>
      </c>
      <c r="BB211" s="84" t="s">
        <v>1007</v>
      </c>
      <c r="BC211" s="97">
        <v>499.28</v>
      </c>
      <c r="BD211" s="97">
        <v>538</v>
      </c>
      <c r="BE211" s="97">
        <v>454.62</v>
      </c>
      <c r="BF211" s="97"/>
      <c r="BG211" s="97"/>
      <c r="BH211" s="98">
        <v>438.45</v>
      </c>
      <c r="BI211" s="84" t="s">
        <v>1008</v>
      </c>
      <c r="BJ211" s="87">
        <v>0.13381506757660899</v>
      </c>
      <c r="BK211" s="97">
        <v>620.77</v>
      </c>
      <c r="BL211" s="97">
        <v>627.46</v>
      </c>
      <c r="BM211" s="97">
        <v>671.51</v>
      </c>
      <c r="BN211" s="97">
        <v>502.54</v>
      </c>
      <c r="BO211" s="97"/>
      <c r="BP211" s="98"/>
      <c r="BQ211" s="84" t="s">
        <v>1009</v>
      </c>
      <c r="BR211" s="87">
        <v>1</v>
      </c>
      <c r="BS211" s="97">
        <v>572.83000000000004</v>
      </c>
      <c r="BT211" s="97">
        <v>634.5</v>
      </c>
      <c r="BU211" s="97">
        <v>656.17</v>
      </c>
      <c r="BV211" s="97"/>
      <c r="BW211" s="97"/>
      <c r="BX211" s="98">
        <v>365.33</v>
      </c>
      <c r="BY211" s="84" t="s">
        <v>1010</v>
      </c>
      <c r="BZ211" s="97">
        <v>596.01</v>
      </c>
      <c r="CA211" s="97">
        <v>604.52</v>
      </c>
      <c r="CB211" s="97">
        <v>468.61</v>
      </c>
      <c r="CC211" s="97">
        <v>448.37</v>
      </c>
      <c r="CD211" s="97"/>
      <c r="CE211" s="98">
        <v>566.25</v>
      </c>
      <c r="CF211" s="84" t="s">
        <v>1011</v>
      </c>
      <c r="CG211" s="97">
        <v>527.44000000000005</v>
      </c>
      <c r="CH211" s="97">
        <v>657.91</v>
      </c>
      <c r="CI211" s="97">
        <v>471.36</v>
      </c>
      <c r="CJ211" s="97"/>
      <c r="CK211" s="97"/>
      <c r="CL211" s="98"/>
      <c r="CM211" s="84" t="s">
        <v>1012</v>
      </c>
      <c r="CN211" s="97">
        <v>549.12</v>
      </c>
      <c r="CO211" s="97">
        <v>550.52</v>
      </c>
      <c r="CP211" s="97">
        <v>561.98</v>
      </c>
      <c r="CQ211" s="97">
        <v>386.11</v>
      </c>
      <c r="CR211" s="97"/>
      <c r="CS211" s="98">
        <v>597.65</v>
      </c>
      <c r="CT211" s="84" t="s">
        <v>1013</v>
      </c>
      <c r="CU211" s="97">
        <v>573.12</v>
      </c>
      <c r="CV211" s="97">
        <v>658.96</v>
      </c>
      <c r="CW211" s="97">
        <v>519.09</v>
      </c>
      <c r="CX211" s="97">
        <v>406.14</v>
      </c>
      <c r="CY211" s="97"/>
      <c r="CZ211" s="98"/>
      <c r="DA211" s="84" t="s">
        <v>1014</v>
      </c>
      <c r="DB211" s="87">
        <v>0.13362731342286399</v>
      </c>
      <c r="DC211" s="97">
        <v>546.04999999999995</v>
      </c>
      <c r="DD211" s="97">
        <v>610.52</v>
      </c>
      <c r="DE211" s="97">
        <v>479.91</v>
      </c>
      <c r="DF211" s="97">
        <v>531.03</v>
      </c>
      <c r="DG211" s="97"/>
      <c r="DH211" s="98">
        <v>499.63</v>
      </c>
      <c r="DI211" s="84" t="s">
        <v>1015</v>
      </c>
      <c r="DJ211" s="87">
        <v>2.9680636352843398E-3</v>
      </c>
      <c r="DK211" s="97">
        <v>535.37</v>
      </c>
      <c r="DL211" s="97">
        <v>582.91999999999996</v>
      </c>
      <c r="DM211" s="97">
        <v>582.91999999999996</v>
      </c>
      <c r="DN211" s="97">
        <v>734.84</v>
      </c>
      <c r="DO211" s="97"/>
      <c r="DP211" s="98">
        <v>469</v>
      </c>
      <c r="DQ211" s="84" t="s">
        <v>1016</v>
      </c>
      <c r="DR211" s="97">
        <v>539.61</v>
      </c>
      <c r="DS211" s="97">
        <v>573.15</v>
      </c>
      <c r="DT211" s="97">
        <v>469.57</v>
      </c>
      <c r="DU211" s="97">
        <v>412.31</v>
      </c>
      <c r="DV211" s="97"/>
      <c r="DW211" s="98"/>
      <c r="DX211" s="84" t="s">
        <v>1017</v>
      </c>
      <c r="DY211" s="97">
        <v>534.02</v>
      </c>
      <c r="DZ211" s="97">
        <v>556.5</v>
      </c>
      <c r="EA211" s="97">
        <v>619.45000000000005</v>
      </c>
      <c r="EB211" s="97">
        <v>414.36</v>
      </c>
      <c r="EC211" s="97"/>
      <c r="ED211" s="98">
        <v>367.41</v>
      </c>
      <c r="EE211" s="84" t="s">
        <v>1018</v>
      </c>
      <c r="EF211" s="87">
        <v>1</v>
      </c>
      <c r="EG211" s="97">
        <v>534.98</v>
      </c>
      <c r="EH211" s="97">
        <v>567.45000000000005</v>
      </c>
      <c r="EI211" s="97">
        <v>460.11</v>
      </c>
      <c r="EJ211" s="97"/>
      <c r="EK211" s="97">
        <v>369.88</v>
      </c>
      <c r="EL211" s="98">
        <v>280.99</v>
      </c>
      <c r="EM211" s="84" t="s">
        <v>1019</v>
      </c>
      <c r="EN211" s="97">
        <v>548.41999999999996</v>
      </c>
      <c r="EO211" s="97">
        <v>571.5</v>
      </c>
      <c r="EP211" s="97">
        <v>471.58</v>
      </c>
      <c r="EQ211" s="97"/>
      <c r="ER211" s="97"/>
      <c r="ES211" s="98">
        <v>399.63</v>
      </c>
      <c r="ET211" s="84" t="s">
        <v>1020</v>
      </c>
      <c r="EU211" s="87">
        <v>1</v>
      </c>
      <c r="EV211" s="97">
        <v>523.49</v>
      </c>
      <c r="EW211" s="97">
        <v>546.25</v>
      </c>
      <c r="EX211" s="97">
        <v>546.25</v>
      </c>
      <c r="EY211" s="97"/>
      <c r="EZ211" s="97"/>
      <c r="FA211" s="98">
        <v>314.43</v>
      </c>
      <c r="FB211" s="84" t="s">
        <v>1021</v>
      </c>
      <c r="FC211" s="97">
        <v>645.54</v>
      </c>
      <c r="FD211" s="97">
        <v>612.35</v>
      </c>
      <c r="FE211" s="97">
        <v>615.37</v>
      </c>
      <c r="FF211" s="97"/>
      <c r="FG211" s="97"/>
      <c r="FH211" s="98"/>
      <c r="FI211" s="84" t="s">
        <v>1022</v>
      </c>
      <c r="FJ211" s="97">
        <v>556.13</v>
      </c>
      <c r="FK211" s="97">
        <v>597.47</v>
      </c>
      <c r="FL211" s="97">
        <v>335.49</v>
      </c>
      <c r="FM211" s="97">
        <v>514.24</v>
      </c>
      <c r="FN211" s="97"/>
      <c r="FO211" s="98">
        <v>341.47</v>
      </c>
      <c r="FP211" s="84" t="s">
        <v>1023</v>
      </c>
      <c r="FQ211" s="87">
        <v>0.231074960717257</v>
      </c>
      <c r="FR211" s="97">
        <v>520.16999999999996</v>
      </c>
      <c r="FS211" s="97">
        <v>595.94000000000005</v>
      </c>
      <c r="FT211" s="97">
        <v>526.5</v>
      </c>
      <c r="FU211" s="97">
        <v>344.24</v>
      </c>
      <c r="FV211" s="97">
        <v>324.31</v>
      </c>
      <c r="FW211" s="98">
        <v>295.86</v>
      </c>
      <c r="FX211" s="84" t="s">
        <v>1024</v>
      </c>
      <c r="FY211" s="97">
        <v>549.78</v>
      </c>
      <c r="FZ211" s="97">
        <v>587.4</v>
      </c>
      <c r="GA211" s="97">
        <v>564.4</v>
      </c>
      <c r="GB211" s="97">
        <v>589.85</v>
      </c>
      <c r="GC211" s="97"/>
      <c r="GD211" s="98">
        <v>391.1</v>
      </c>
      <c r="GE211" s="84" t="s">
        <v>1025</v>
      </c>
      <c r="GF211" s="87">
        <v>0.20787427763688501</v>
      </c>
      <c r="GG211" s="97">
        <v>510.27</v>
      </c>
      <c r="GH211" s="97">
        <v>564.12</v>
      </c>
      <c r="GI211" s="97">
        <v>434.04</v>
      </c>
      <c r="GJ211" s="97">
        <v>423.08</v>
      </c>
      <c r="GK211" s="97"/>
      <c r="GL211" s="98">
        <v>408.3</v>
      </c>
      <c r="GM211" s="84" t="s">
        <v>1026</v>
      </c>
      <c r="GN211" s="87">
        <v>9.4283586170483602E-2</v>
      </c>
      <c r="GO211" s="97">
        <v>546.79</v>
      </c>
      <c r="GP211" s="97">
        <v>755.35</v>
      </c>
      <c r="GQ211" s="97">
        <v>463.33</v>
      </c>
      <c r="GR211" s="97">
        <v>414.75</v>
      </c>
      <c r="GS211" s="97"/>
      <c r="GT211" s="98"/>
      <c r="GU211" s="84" t="s">
        <v>1027</v>
      </c>
      <c r="GV211" s="87">
        <v>1</v>
      </c>
      <c r="GW211" s="97">
        <v>487.18</v>
      </c>
      <c r="GX211" s="97">
        <v>511.39</v>
      </c>
      <c r="GY211" s="97">
        <v>506.56</v>
      </c>
      <c r="GZ211" s="97"/>
      <c r="HA211" s="97"/>
      <c r="HB211" s="98">
        <v>404.16</v>
      </c>
      <c r="HC211" s="84" t="s">
        <v>1028</v>
      </c>
      <c r="HD211" s="87">
        <v>1</v>
      </c>
      <c r="HE211" s="97">
        <v>534.67999999999995</v>
      </c>
      <c r="HF211" s="97">
        <v>591.52</v>
      </c>
      <c r="HG211" s="97"/>
      <c r="HH211" s="97">
        <v>397.6</v>
      </c>
      <c r="HI211" s="97">
        <v>390.96</v>
      </c>
      <c r="HJ211" s="98">
        <v>392.55</v>
      </c>
      <c r="HK211" s="104" t="s">
        <v>1029</v>
      </c>
      <c r="HL211" s="87">
        <v>1.14793429224111</v>
      </c>
      <c r="HM211" s="97">
        <v>505.96</v>
      </c>
      <c r="HN211" s="97">
        <v>546.04999999999995</v>
      </c>
      <c r="HO211" s="97">
        <v>430.7</v>
      </c>
      <c r="HP211" s="97"/>
      <c r="HQ211" s="97"/>
      <c r="HR211" s="98"/>
    </row>
    <row r="212" spans="1:226" x14ac:dyDescent="0.35">
      <c r="A212" s="100">
        <v>43885</v>
      </c>
      <c r="B212" s="101" t="s">
        <v>1000</v>
      </c>
      <c r="C212" s="102">
        <v>551.50696710021123</v>
      </c>
      <c r="D212" s="102">
        <v>588.43811530249036</v>
      </c>
      <c r="E212" s="102">
        <v>513.4423094331371</v>
      </c>
      <c r="F212" s="102">
        <v>457.23842852269519</v>
      </c>
      <c r="G212" s="102">
        <v>340.7924985357854</v>
      </c>
      <c r="H212" s="103">
        <v>350.47764312651339</v>
      </c>
      <c r="I212" s="101" t="s">
        <v>1001</v>
      </c>
      <c r="J212" s="102">
        <v>551.28261688161342</v>
      </c>
      <c r="K212" s="102">
        <v>579.48361411208282</v>
      </c>
      <c r="L212" s="102">
        <v>511.79512866858971</v>
      </c>
      <c r="M212" s="102">
        <v>455.55765241892988</v>
      </c>
      <c r="N212" s="102">
        <v>382.63498392282963</v>
      </c>
      <c r="O212" s="103">
        <v>383.68659487608227</v>
      </c>
      <c r="P212" s="84" t="s">
        <v>1002</v>
      </c>
      <c r="Q212" s="97">
        <v>515.80999999999995</v>
      </c>
      <c r="R212" s="97">
        <v>566.19000000000005</v>
      </c>
      <c r="S212" s="97">
        <v>495.3</v>
      </c>
      <c r="T212" s="97">
        <v>383</v>
      </c>
      <c r="U212" s="97"/>
      <c r="V212" s="98"/>
      <c r="W212" s="84" t="s">
        <v>1003</v>
      </c>
      <c r="X212" s="97">
        <v>536.70000000000005</v>
      </c>
      <c r="Y212" s="97">
        <v>569.26</v>
      </c>
      <c r="Z212" s="97">
        <v>497.3</v>
      </c>
      <c r="AA212" s="97">
        <v>347.95</v>
      </c>
      <c r="AB212" s="97"/>
      <c r="AC212" s="98">
        <v>430.58</v>
      </c>
      <c r="AD212" s="84" t="s">
        <v>1004</v>
      </c>
      <c r="AE212" s="87">
        <v>0.51129972389814904</v>
      </c>
      <c r="AF212" s="97">
        <v>555.44000000000005</v>
      </c>
      <c r="AG212" s="97">
        <v>581.82000000000005</v>
      </c>
      <c r="AH212" s="97">
        <v>448.41</v>
      </c>
      <c r="AI212" s="97"/>
      <c r="AJ212" s="97"/>
      <c r="AK212" s="98">
        <v>320.36</v>
      </c>
      <c r="AL212" s="88" t="s">
        <v>1005</v>
      </c>
      <c r="AM212" s="89">
        <v>1</v>
      </c>
      <c r="AN212" s="97">
        <v>569.75</v>
      </c>
      <c r="AO212" s="97">
        <v>631.77</v>
      </c>
      <c r="AP212" s="97">
        <v>587.05999999999995</v>
      </c>
      <c r="AQ212" s="97">
        <v>673.35</v>
      </c>
      <c r="AR212" s="97"/>
      <c r="AS212" s="98"/>
      <c r="AT212" s="84" t="s">
        <v>1006</v>
      </c>
      <c r="AU212" s="87">
        <v>3.9704597792424398E-2</v>
      </c>
      <c r="AV212" s="97">
        <v>521.79</v>
      </c>
      <c r="AW212" s="97">
        <v>589.41999999999996</v>
      </c>
      <c r="AX212" s="97">
        <v>487.89</v>
      </c>
      <c r="AY212" s="97"/>
      <c r="AZ212" s="97"/>
      <c r="BA212" s="98">
        <v>364.21</v>
      </c>
      <c r="BB212" s="84" t="s">
        <v>1007</v>
      </c>
      <c r="BC212" s="97">
        <v>532.89</v>
      </c>
      <c r="BD212" s="97">
        <v>570.78</v>
      </c>
      <c r="BE212" s="97">
        <v>483.19</v>
      </c>
      <c r="BF212" s="97"/>
      <c r="BG212" s="97"/>
      <c r="BH212" s="98">
        <v>439.29</v>
      </c>
      <c r="BI212" s="84" t="s">
        <v>1008</v>
      </c>
      <c r="BJ212" s="87">
        <v>0.13387060067738499</v>
      </c>
      <c r="BK212" s="97">
        <v>663.86</v>
      </c>
      <c r="BL212" s="97">
        <v>659.85</v>
      </c>
      <c r="BM212" s="97">
        <v>703.92</v>
      </c>
      <c r="BN212" s="97">
        <v>556.29999999999995</v>
      </c>
      <c r="BO212" s="97"/>
      <c r="BP212" s="98"/>
      <c r="BQ212" s="84" t="s">
        <v>1009</v>
      </c>
      <c r="BR212" s="87">
        <v>1</v>
      </c>
      <c r="BS212" s="97">
        <v>591.16999999999996</v>
      </c>
      <c r="BT212" s="97">
        <v>652.83000000000004</v>
      </c>
      <c r="BU212" s="97">
        <v>682.83</v>
      </c>
      <c r="BV212" s="97"/>
      <c r="BW212" s="97"/>
      <c r="BX212" s="98">
        <v>365.33</v>
      </c>
      <c r="BY212" s="84" t="s">
        <v>1010</v>
      </c>
      <c r="BZ212" s="97">
        <v>601.54999999999995</v>
      </c>
      <c r="CA212" s="97">
        <v>614.02</v>
      </c>
      <c r="CB212" s="97">
        <v>494.09</v>
      </c>
      <c r="CC212" s="97">
        <v>431.38</v>
      </c>
      <c r="CD212" s="97"/>
      <c r="CE212" s="98">
        <v>566.42999999999995</v>
      </c>
      <c r="CF212" s="84" t="s">
        <v>1011</v>
      </c>
      <c r="CG212" s="97">
        <v>605.66999999999996</v>
      </c>
      <c r="CH212" s="97">
        <v>661.14</v>
      </c>
      <c r="CI212" s="97">
        <v>521.36</v>
      </c>
      <c r="CJ212" s="97"/>
      <c r="CK212" s="97"/>
      <c r="CL212" s="98"/>
      <c r="CM212" s="84" t="s">
        <v>1012</v>
      </c>
      <c r="CN212" s="97">
        <v>549.49</v>
      </c>
      <c r="CO212" s="97">
        <v>557.54999999999995</v>
      </c>
      <c r="CP212" s="97">
        <v>587.44000000000005</v>
      </c>
      <c r="CQ212" s="97">
        <v>431.72</v>
      </c>
      <c r="CR212" s="97"/>
      <c r="CS212" s="98">
        <v>597.87</v>
      </c>
      <c r="CT212" s="84" t="s">
        <v>1013</v>
      </c>
      <c r="CU212" s="97">
        <v>575.45000000000005</v>
      </c>
      <c r="CV212" s="97">
        <v>662.18</v>
      </c>
      <c r="CW212" s="97">
        <v>524.74</v>
      </c>
      <c r="CX212" s="97">
        <v>459.15</v>
      </c>
      <c r="CY212" s="97"/>
      <c r="CZ212" s="98"/>
      <c r="DA212" s="84" t="s">
        <v>1014</v>
      </c>
      <c r="DB212" s="87">
        <v>0.13395847287340901</v>
      </c>
      <c r="DC212" s="97">
        <v>534.54999999999995</v>
      </c>
      <c r="DD212" s="97">
        <v>604.53</v>
      </c>
      <c r="DE212" s="97">
        <v>472.53</v>
      </c>
      <c r="DF212" s="97">
        <v>532.35</v>
      </c>
      <c r="DG212" s="97"/>
      <c r="DH212" s="98">
        <v>491.55</v>
      </c>
      <c r="DI212" s="84" t="s">
        <v>1015</v>
      </c>
      <c r="DJ212" s="87">
        <v>2.9619975711619902E-3</v>
      </c>
      <c r="DK212" s="97">
        <v>533.69000000000005</v>
      </c>
      <c r="DL212" s="97">
        <v>584.5</v>
      </c>
      <c r="DM212" s="97">
        <v>584.5</v>
      </c>
      <c r="DN212" s="97">
        <v>733.34</v>
      </c>
      <c r="DO212" s="97"/>
      <c r="DP212" s="98">
        <v>469.01</v>
      </c>
      <c r="DQ212" s="84" t="s">
        <v>1016</v>
      </c>
      <c r="DR212" s="97">
        <v>542.04999999999995</v>
      </c>
      <c r="DS212" s="97">
        <v>575.34</v>
      </c>
      <c r="DT212" s="97">
        <v>487.76</v>
      </c>
      <c r="DU212" s="97">
        <v>456.26</v>
      </c>
      <c r="DV212" s="97"/>
      <c r="DW212" s="98"/>
      <c r="DX212" s="84" t="s">
        <v>1017</v>
      </c>
      <c r="DY212" s="97">
        <v>538.4</v>
      </c>
      <c r="DZ212" s="97">
        <v>562.45000000000005</v>
      </c>
      <c r="EA212" s="97">
        <v>654.46</v>
      </c>
      <c r="EB212" s="97">
        <v>464.61</v>
      </c>
      <c r="EC212" s="97"/>
      <c r="ED212" s="98">
        <v>369.93</v>
      </c>
      <c r="EE212" s="84" t="s">
        <v>1018</v>
      </c>
      <c r="EF212" s="87">
        <v>1</v>
      </c>
      <c r="EG212" s="97">
        <v>540.47</v>
      </c>
      <c r="EH212" s="97">
        <v>569.12</v>
      </c>
      <c r="EI212" s="97">
        <v>485.02</v>
      </c>
      <c r="EJ212" s="97"/>
      <c r="EK212" s="97">
        <v>369.88</v>
      </c>
      <c r="EL212" s="98">
        <v>290.61</v>
      </c>
      <c r="EM212" s="84" t="s">
        <v>1019</v>
      </c>
      <c r="EN212" s="97">
        <v>574.91999999999996</v>
      </c>
      <c r="EO212" s="97">
        <v>597.99</v>
      </c>
      <c r="EP212" s="97">
        <v>497.02</v>
      </c>
      <c r="EQ212" s="97"/>
      <c r="ER212" s="97"/>
      <c r="ES212" s="98">
        <v>399.63</v>
      </c>
      <c r="ET212" s="84" t="s">
        <v>1020</v>
      </c>
      <c r="EU212" s="87">
        <v>1</v>
      </c>
      <c r="EV212" s="97">
        <v>526.29999999999995</v>
      </c>
      <c r="EW212" s="97">
        <v>548.66999999999996</v>
      </c>
      <c r="EX212" s="97">
        <v>548.66999999999996</v>
      </c>
      <c r="EY212" s="97"/>
      <c r="EZ212" s="97"/>
      <c r="FA212" s="98">
        <v>322.95999999999998</v>
      </c>
      <c r="FB212" s="84" t="s">
        <v>1021</v>
      </c>
      <c r="FC212" s="97">
        <v>645.54</v>
      </c>
      <c r="FD212" s="97">
        <v>612.35</v>
      </c>
      <c r="FE212" s="97">
        <v>615.37</v>
      </c>
      <c r="FF212" s="97"/>
      <c r="FG212" s="97"/>
      <c r="FH212" s="98"/>
      <c r="FI212" s="84" t="s">
        <v>1022</v>
      </c>
      <c r="FJ212" s="97">
        <v>581.75</v>
      </c>
      <c r="FK212" s="97">
        <v>624.74</v>
      </c>
      <c r="FL212" s="97">
        <v>399.12</v>
      </c>
      <c r="FM212" s="97">
        <v>601.24</v>
      </c>
      <c r="FN212" s="97"/>
      <c r="FO212" s="98">
        <v>349.74</v>
      </c>
      <c r="FP212" s="84" t="s">
        <v>1023</v>
      </c>
      <c r="FQ212" s="87">
        <v>0.23261764637465401</v>
      </c>
      <c r="FR212" s="97">
        <v>530.42999999999995</v>
      </c>
      <c r="FS212" s="97">
        <v>610.37</v>
      </c>
      <c r="FT212" s="97">
        <v>551.5</v>
      </c>
      <c r="FU212" s="97">
        <v>395.37</v>
      </c>
      <c r="FV212" s="97">
        <v>326.47000000000003</v>
      </c>
      <c r="FW212" s="98">
        <v>307.13</v>
      </c>
      <c r="FX212" s="84" t="s">
        <v>1024</v>
      </c>
      <c r="FY212" s="97">
        <v>558.73</v>
      </c>
      <c r="FZ212" s="97">
        <v>597.97</v>
      </c>
      <c r="GA212" s="97">
        <v>570.09</v>
      </c>
      <c r="GB212" s="97">
        <v>587.20000000000005</v>
      </c>
      <c r="GC212" s="97"/>
      <c r="GD212" s="98">
        <v>390.29</v>
      </c>
      <c r="GE212" s="84" t="s">
        <v>1025</v>
      </c>
      <c r="GF212" s="87">
        <v>0.20806025424963101</v>
      </c>
      <c r="GG212" s="97">
        <v>525.21</v>
      </c>
      <c r="GH212" s="97">
        <v>577.59</v>
      </c>
      <c r="GI212" s="97">
        <v>466.34</v>
      </c>
      <c r="GJ212" s="97">
        <v>423.17</v>
      </c>
      <c r="GK212" s="97"/>
      <c r="GL212" s="98">
        <v>409.11</v>
      </c>
      <c r="GM212" s="84" t="s">
        <v>1026</v>
      </c>
      <c r="GN212" s="87">
        <v>9.4488486577910494E-2</v>
      </c>
      <c r="GO212" s="97">
        <v>572.85</v>
      </c>
      <c r="GP212" s="97">
        <v>775.89</v>
      </c>
      <c r="GQ212" s="97">
        <v>500.62</v>
      </c>
      <c r="GR212" s="97">
        <v>463.37</v>
      </c>
      <c r="GS212" s="97"/>
      <c r="GT212" s="98"/>
      <c r="GU212" s="84" t="s">
        <v>1027</v>
      </c>
      <c r="GV212" s="87">
        <v>1</v>
      </c>
      <c r="GW212" s="97">
        <v>483.96</v>
      </c>
      <c r="GX212" s="97">
        <v>508.13</v>
      </c>
      <c r="GY212" s="97">
        <v>502.98</v>
      </c>
      <c r="GZ212" s="97"/>
      <c r="HA212" s="97"/>
      <c r="HB212" s="98">
        <v>404.51</v>
      </c>
      <c r="HC212" s="84" t="s">
        <v>1028</v>
      </c>
      <c r="HD212" s="87">
        <v>1</v>
      </c>
      <c r="HE212" s="97">
        <v>528.02</v>
      </c>
      <c r="HF212" s="97">
        <v>588.17999999999995</v>
      </c>
      <c r="HG212" s="97"/>
      <c r="HH212" s="97">
        <v>395.32</v>
      </c>
      <c r="HI212" s="97">
        <v>388.68</v>
      </c>
      <c r="HJ212" s="98">
        <v>393.39</v>
      </c>
      <c r="HK212" s="104" t="s">
        <v>1029</v>
      </c>
      <c r="HL212" s="87">
        <v>1.1928476852790699</v>
      </c>
      <c r="HM212" s="97">
        <v>535.85</v>
      </c>
      <c r="HN212" s="97">
        <v>577.88</v>
      </c>
      <c r="HO212" s="97">
        <v>481.35</v>
      </c>
      <c r="HP212" s="97"/>
      <c r="HQ212" s="97"/>
      <c r="HR212" s="98"/>
    </row>
    <row r="213" spans="1:226" x14ac:dyDescent="0.35">
      <c r="A213" s="100">
        <v>43878</v>
      </c>
      <c r="B213" s="101" t="s">
        <v>1000</v>
      </c>
      <c r="C213" s="102">
        <v>546.54777715282023</v>
      </c>
      <c r="D213" s="102">
        <v>589.1419546392425</v>
      </c>
      <c r="E213" s="102">
        <v>509.3627745935193</v>
      </c>
      <c r="F213" s="102">
        <v>465.67074130250455</v>
      </c>
      <c r="G213" s="102">
        <v>353.76248682206864</v>
      </c>
      <c r="H213" s="103">
        <v>355.8242230411513</v>
      </c>
      <c r="I213" s="101" t="s">
        <v>1001</v>
      </c>
      <c r="J213" s="102">
        <v>545.37909599472687</v>
      </c>
      <c r="K213" s="102">
        <v>578.62308497156846</v>
      </c>
      <c r="L213" s="102">
        <v>507.58089992772574</v>
      </c>
      <c r="M213" s="102">
        <v>461.92206047680656</v>
      </c>
      <c r="N213" s="102">
        <v>380.6471061093248</v>
      </c>
      <c r="O213" s="103">
        <v>385.92552352564309</v>
      </c>
      <c r="P213" s="84" t="s">
        <v>1002</v>
      </c>
      <c r="Q213" s="97">
        <v>503.31</v>
      </c>
      <c r="R213" s="97">
        <v>557.03</v>
      </c>
      <c r="S213" s="97">
        <v>490.59</v>
      </c>
      <c r="T213" s="97">
        <v>383</v>
      </c>
      <c r="U213" s="97"/>
      <c r="V213" s="98"/>
      <c r="W213" s="84" t="s">
        <v>1003</v>
      </c>
      <c r="X213" s="97">
        <v>526.62</v>
      </c>
      <c r="Y213" s="97">
        <v>554.79999999999995</v>
      </c>
      <c r="Z213" s="97">
        <v>490.44</v>
      </c>
      <c r="AA213" s="97">
        <v>347.95</v>
      </c>
      <c r="AB213" s="97"/>
      <c r="AC213" s="98">
        <v>430.58</v>
      </c>
      <c r="AD213" s="84" t="s">
        <v>1004</v>
      </c>
      <c r="AE213" s="87">
        <v>0.51129972389814904</v>
      </c>
      <c r="AF213" s="97">
        <v>558.54999999999995</v>
      </c>
      <c r="AG213" s="97">
        <v>590.16999999999996</v>
      </c>
      <c r="AH213" s="97">
        <v>449.78</v>
      </c>
      <c r="AI213" s="97"/>
      <c r="AJ213" s="97"/>
      <c r="AK213" s="98">
        <v>321.98</v>
      </c>
      <c r="AL213" s="88" t="s">
        <v>1005</v>
      </c>
      <c r="AM213" s="89">
        <v>1</v>
      </c>
      <c r="AN213" s="97">
        <v>572.24</v>
      </c>
      <c r="AO213" s="97">
        <v>643.67999999999995</v>
      </c>
      <c r="AP213" s="97">
        <v>593.65</v>
      </c>
      <c r="AQ213" s="97">
        <v>656.56</v>
      </c>
      <c r="AR213" s="97"/>
      <c r="AS213" s="98"/>
      <c r="AT213" s="84" t="s">
        <v>1006</v>
      </c>
      <c r="AU213" s="87">
        <v>4.0333965232122002E-2</v>
      </c>
      <c r="AV213" s="97">
        <v>532.03</v>
      </c>
      <c r="AW213" s="97">
        <v>600.96</v>
      </c>
      <c r="AX213" s="97">
        <v>490.59</v>
      </c>
      <c r="AY213" s="97"/>
      <c r="AZ213" s="97"/>
      <c r="BA213" s="98">
        <v>373.69</v>
      </c>
      <c r="BB213" s="84" t="s">
        <v>1007</v>
      </c>
      <c r="BC213" s="97">
        <v>523.65</v>
      </c>
      <c r="BD213" s="97">
        <v>571.62</v>
      </c>
      <c r="BE213" s="97">
        <v>479.83</v>
      </c>
      <c r="BF213" s="97"/>
      <c r="BG213" s="97"/>
      <c r="BH213" s="98">
        <v>441.81</v>
      </c>
      <c r="BI213" s="84" t="s">
        <v>1008</v>
      </c>
      <c r="BJ213" s="87">
        <v>0.13386701650580299</v>
      </c>
      <c r="BK213" s="97">
        <v>642.42999999999995</v>
      </c>
      <c r="BL213" s="97">
        <v>659.83</v>
      </c>
      <c r="BM213" s="97">
        <v>703.9</v>
      </c>
      <c r="BN213" s="97">
        <v>583.05999999999995</v>
      </c>
      <c r="BO213" s="97"/>
      <c r="BP213" s="98"/>
      <c r="BQ213" s="84" t="s">
        <v>1009</v>
      </c>
      <c r="BR213" s="87">
        <v>1</v>
      </c>
      <c r="BS213" s="97">
        <v>592</v>
      </c>
      <c r="BT213" s="97">
        <v>652.83000000000004</v>
      </c>
      <c r="BU213" s="97">
        <v>683.67</v>
      </c>
      <c r="BV213" s="97"/>
      <c r="BW213" s="97"/>
      <c r="BX213" s="98">
        <v>368.67</v>
      </c>
      <c r="BY213" s="84" t="s">
        <v>1010</v>
      </c>
      <c r="BZ213" s="97">
        <v>599.04</v>
      </c>
      <c r="CA213" s="97">
        <v>613.02</v>
      </c>
      <c r="CB213" s="97">
        <v>490.56</v>
      </c>
      <c r="CC213" s="97">
        <v>446.15</v>
      </c>
      <c r="CD213" s="97"/>
      <c r="CE213" s="98">
        <v>566.62</v>
      </c>
      <c r="CF213" s="84" t="s">
        <v>1011</v>
      </c>
      <c r="CG213" s="97">
        <v>604.04999999999995</v>
      </c>
      <c r="CH213" s="97">
        <v>668.39</v>
      </c>
      <c r="CI213" s="97">
        <v>514.91</v>
      </c>
      <c r="CJ213" s="97"/>
      <c r="CK213" s="97"/>
      <c r="CL213" s="98"/>
      <c r="CM213" s="84" t="s">
        <v>1012</v>
      </c>
      <c r="CN213" s="97">
        <v>554.32000000000005</v>
      </c>
      <c r="CO213" s="97">
        <v>557.48</v>
      </c>
      <c r="CP213" s="97">
        <v>581.36</v>
      </c>
      <c r="CQ213" s="97">
        <v>433.01</v>
      </c>
      <c r="CR213" s="97"/>
      <c r="CS213" s="98">
        <v>599.27</v>
      </c>
      <c r="CT213" s="84" t="s">
        <v>1013</v>
      </c>
      <c r="CU213" s="97">
        <v>572.45000000000005</v>
      </c>
      <c r="CV213" s="97">
        <v>663.1</v>
      </c>
      <c r="CW213" s="97">
        <v>522.51</v>
      </c>
      <c r="CX213" s="97">
        <v>459.84</v>
      </c>
      <c r="CY213" s="97"/>
      <c r="CZ213" s="98"/>
      <c r="DA213" s="84" t="s">
        <v>1014</v>
      </c>
      <c r="DB213" s="87">
        <v>0.13429127778150801</v>
      </c>
      <c r="DC213" s="97">
        <v>529.32000000000005</v>
      </c>
      <c r="DD213" s="97">
        <v>597.01</v>
      </c>
      <c r="DE213" s="97">
        <v>448.45</v>
      </c>
      <c r="DF213" s="97">
        <v>533.66999999999996</v>
      </c>
      <c r="DG213" s="97"/>
      <c r="DH213" s="98">
        <v>488.79</v>
      </c>
      <c r="DI213" s="84" t="s">
        <v>1015</v>
      </c>
      <c r="DJ213" s="87">
        <v>2.9882859191967502E-3</v>
      </c>
      <c r="DK213" s="97">
        <v>527.87</v>
      </c>
      <c r="DL213" s="97">
        <v>578.38</v>
      </c>
      <c r="DM213" s="97">
        <v>578.38</v>
      </c>
      <c r="DN213" s="97">
        <v>539.80999999999995</v>
      </c>
      <c r="DO213" s="97"/>
      <c r="DP213" s="98">
        <v>473.99</v>
      </c>
      <c r="DQ213" s="84" t="s">
        <v>1016</v>
      </c>
      <c r="DR213" s="97">
        <v>547.98</v>
      </c>
      <c r="DS213" s="97">
        <v>582.5</v>
      </c>
      <c r="DT213" s="97">
        <v>484.86</v>
      </c>
      <c r="DU213" s="97">
        <v>452.72</v>
      </c>
      <c r="DV213" s="97"/>
      <c r="DW213" s="98"/>
      <c r="DX213" s="84" t="s">
        <v>1017</v>
      </c>
      <c r="DY213" s="97">
        <v>539.75</v>
      </c>
      <c r="DZ213" s="97">
        <v>564.04</v>
      </c>
      <c r="EA213" s="97">
        <v>650.74</v>
      </c>
      <c r="EB213" s="97">
        <v>464.49</v>
      </c>
      <c r="EC213" s="97"/>
      <c r="ED213" s="98">
        <v>372.21</v>
      </c>
      <c r="EE213" s="84" t="s">
        <v>1018</v>
      </c>
      <c r="EF213" s="87">
        <v>1</v>
      </c>
      <c r="EG213" s="97">
        <v>539.63</v>
      </c>
      <c r="EH213" s="97">
        <v>563.91</v>
      </c>
      <c r="EI213" s="97">
        <v>485.28</v>
      </c>
      <c r="EJ213" s="97"/>
      <c r="EK213" s="97">
        <v>369.88</v>
      </c>
      <c r="EL213" s="98">
        <v>291.43</v>
      </c>
      <c r="EM213" s="84" t="s">
        <v>1019</v>
      </c>
      <c r="EN213" s="97">
        <v>556.12</v>
      </c>
      <c r="EO213" s="97">
        <v>597.99</v>
      </c>
      <c r="EP213" s="97">
        <v>497.02</v>
      </c>
      <c r="EQ213" s="97"/>
      <c r="ER213" s="97"/>
      <c r="ES213" s="98">
        <v>413.52</v>
      </c>
      <c r="ET213" s="84" t="s">
        <v>1020</v>
      </c>
      <c r="EU213" s="87">
        <v>1</v>
      </c>
      <c r="EV213" s="97">
        <v>513.35</v>
      </c>
      <c r="EW213" s="97">
        <v>536</v>
      </c>
      <c r="EX213" s="97">
        <v>536</v>
      </c>
      <c r="EY213" s="97"/>
      <c r="EZ213" s="97"/>
      <c r="FA213" s="98">
        <v>325.24</v>
      </c>
      <c r="FB213" s="84" t="s">
        <v>1021</v>
      </c>
      <c r="FC213" s="97">
        <v>645.54</v>
      </c>
      <c r="FD213" s="97">
        <v>612.35</v>
      </c>
      <c r="FE213" s="97">
        <v>615.37</v>
      </c>
      <c r="FF213" s="97"/>
      <c r="FG213" s="97"/>
      <c r="FH213" s="98"/>
      <c r="FI213" s="84" t="s">
        <v>1022</v>
      </c>
      <c r="FJ213" s="97">
        <v>563.57000000000005</v>
      </c>
      <c r="FK213" s="97">
        <v>610.69000000000005</v>
      </c>
      <c r="FL213" s="97">
        <v>406.56</v>
      </c>
      <c r="FM213" s="97">
        <v>608.24</v>
      </c>
      <c r="FN213" s="97"/>
      <c r="FO213" s="98">
        <v>353.04</v>
      </c>
      <c r="FP213" s="84" t="s">
        <v>1023</v>
      </c>
      <c r="FQ213" s="87">
        <v>0.23463162834350099</v>
      </c>
      <c r="FR213" s="97">
        <v>540.54</v>
      </c>
      <c r="FS213" s="97">
        <v>625.87</v>
      </c>
      <c r="FT213" s="97">
        <v>555.02</v>
      </c>
      <c r="FU213" s="97">
        <v>402.25</v>
      </c>
      <c r="FV213" s="97">
        <v>344.56</v>
      </c>
      <c r="FW213" s="98">
        <v>317.56</v>
      </c>
      <c r="FX213" s="84" t="s">
        <v>1024</v>
      </c>
      <c r="FY213" s="97">
        <v>552.22</v>
      </c>
      <c r="FZ213" s="97">
        <v>601.22</v>
      </c>
      <c r="GA213" s="97">
        <v>565.21</v>
      </c>
      <c r="GB213" s="97">
        <v>583.20000000000005</v>
      </c>
      <c r="GC213" s="97"/>
      <c r="GD213" s="98">
        <v>391.91</v>
      </c>
      <c r="GE213" s="84" t="s">
        <v>1025</v>
      </c>
      <c r="GF213" s="87">
        <v>0.20934516831351499</v>
      </c>
      <c r="GG213" s="97">
        <v>521.30999999999995</v>
      </c>
      <c r="GH213" s="97">
        <v>573.52</v>
      </c>
      <c r="GI213" s="97">
        <v>446.1</v>
      </c>
      <c r="GJ213" s="97">
        <v>547.19000000000005</v>
      </c>
      <c r="GK213" s="97"/>
      <c r="GL213" s="98">
        <v>411.79</v>
      </c>
      <c r="GM213" s="84" t="s">
        <v>1026</v>
      </c>
      <c r="GN213" s="87">
        <v>9.4946023185818906E-2</v>
      </c>
      <c r="GO213" s="97">
        <v>551.01</v>
      </c>
      <c r="GP213" s="97">
        <v>765.29</v>
      </c>
      <c r="GQ213" s="97">
        <v>501.45</v>
      </c>
      <c r="GR213" s="97">
        <v>466.85</v>
      </c>
      <c r="GS213" s="97"/>
      <c r="GT213" s="98"/>
      <c r="GU213" s="84" t="s">
        <v>1027</v>
      </c>
      <c r="GV213" s="87">
        <v>1</v>
      </c>
      <c r="GW213" s="97">
        <v>497.83</v>
      </c>
      <c r="GX213" s="97">
        <v>525.92999999999995</v>
      </c>
      <c r="GY213" s="97">
        <v>520.86</v>
      </c>
      <c r="GZ213" s="97"/>
      <c r="HA213" s="97"/>
      <c r="HB213" s="98">
        <v>403.98</v>
      </c>
      <c r="HC213" s="84" t="s">
        <v>1028</v>
      </c>
      <c r="HD213" s="87">
        <v>1</v>
      </c>
      <c r="HE213" s="97">
        <v>529.67999999999995</v>
      </c>
      <c r="HF213" s="97">
        <v>589.02</v>
      </c>
      <c r="HG213" s="97"/>
      <c r="HH213" s="97">
        <v>392.39</v>
      </c>
      <c r="HI213" s="97">
        <v>385.75</v>
      </c>
      <c r="HJ213" s="98">
        <v>402.55</v>
      </c>
      <c r="HK213" s="104" t="s">
        <v>1029</v>
      </c>
      <c r="HL213" s="87">
        <v>1.2013743722818899</v>
      </c>
      <c r="HM213" s="97">
        <v>543.17999999999995</v>
      </c>
      <c r="HN213" s="97">
        <v>587.29999999999995</v>
      </c>
      <c r="HO213" s="97">
        <v>484.99</v>
      </c>
      <c r="HP213" s="97"/>
      <c r="HQ213" s="97"/>
      <c r="HR213" s="98"/>
    </row>
    <row r="214" spans="1:226" x14ac:dyDescent="0.35">
      <c r="A214" s="100">
        <v>43871</v>
      </c>
      <c r="B214" s="101" t="s">
        <v>1000</v>
      </c>
      <c r="C214" s="102">
        <v>546.06686014386855</v>
      </c>
      <c r="D214" s="102">
        <v>592.8009451038015</v>
      </c>
      <c r="E214" s="102">
        <v>501.07528514019708</v>
      </c>
      <c r="F214" s="102">
        <v>474.34907471362061</v>
      </c>
      <c r="G214" s="102">
        <v>367.33908515872082</v>
      </c>
      <c r="H214" s="103">
        <v>359.89865701152905</v>
      </c>
      <c r="I214" s="101" t="s">
        <v>1001</v>
      </c>
      <c r="J214" s="102">
        <v>545.06861347431061</v>
      </c>
      <c r="K214" s="102">
        <v>583.06611517025317</v>
      </c>
      <c r="L214" s="102">
        <v>499.09368897605918</v>
      </c>
      <c r="M214" s="102">
        <v>475.11848255710817</v>
      </c>
      <c r="N214" s="102">
        <v>401.31289389067518</v>
      </c>
      <c r="O214" s="103">
        <v>388.94441322623987</v>
      </c>
      <c r="P214" s="84" t="s">
        <v>1002</v>
      </c>
      <c r="Q214" s="97">
        <v>507.47</v>
      </c>
      <c r="R214" s="97">
        <v>570.36</v>
      </c>
      <c r="S214" s="97">
        <v>484.29</v>
      </c>
      <c r="T214" s="97">
        <v>383</v>
      </c>
      <c r="U214" s="97"/>
      <c r="V214" s="98"/>
      <c r="W214" s="84" t="s">
        <v>1003</v>
      </c>
      <c r="X214" s="97">
        <v>548.92999999999995</v>
      </c>
      <c r="Y214" s="97">
        <v>562.07000000000005</v>
      </c>
      <c r="Z214" s="97">
        <v>480.77</v>
      </c>
      <c r="AA214" s="97">
        <v>347.95</v>
      </c>
      <c r="AB214" s="97"/>
      <c r="AC214" s="98">
        <v>438.84</v>
      </c>
      <c r="AD214" s="84" t="s">
        <v>1004</v>
      </c>
      <c r="AE214" s="87">
        <v>0.51129972389814904</v>
      </c>
      <c r="AF214" s="97">
        <v>559.70000000000005</v>
      </c>
      <c r="AG214" s="97">
        <v>594.77</v>
      </c>
      <c r="AH214" s="97">
        <v>469.88</v>
      </c>
      <c r="AI214" s="97"/>
      <c r="AJ214" s="97"/>
      <c r="AK214" s="98">
        <v>321.64</v>
      </c>
      <c r="AL214" s="88" t="s">
        <v>1005</v>
      </c>
      <c r="AM214" s="89">
        <v>1</v>
      </c>
      <c r="AN214" s="97">
        <v>574.05999999999995</v>
      </c>
      <c r="AO214" s="97">
        <v>660.63</v>
      </c>
      <c r="AP214" s="97">
        <v>599.94000000000005</v>
      </c>
      <c r="AQ214" s="97">
        <v>656.56</v>
      </c>
      <c r="AR214" s="97"/>
      <c r="AS214" s="98"/>
      <c r="AT214" s="84" t="s">
        <v>1006</v>
      </c>
      <c r="AU214" s="87">
        <v>3.9958443219052203E-2</v>
      </c>
      <c r="AV214" s="97">
        <v>529.49</v>
      </c>
      <c r="AW214" s="97">
        <v>598.27</v>
      </c>
      <c r="AX214" s="97">
        <v>478.96</v>
      </c>
      <c r="AY214" s="97"/>
      <c r="AZ214" s="97"/>
      <c r="BA214" s="98">
        <v>377.08</v>
      </c>
      <c r="BB214" s="84" t="s">
        <v>1007</v>
      </c>
      <c r="BC214" s="97">
        <v>518.61</v>
      </c>
      <c r="BD214" s="97">
        <v>571.62</v>
      </c>
      <c r="BE214" s="97">
        <v>464.7</v>
      </c>
      <c r="BF214" s="97"/>
      <c r="BG214" s="97"/>
      <c r="BH214" s="98">
        <v>437.61</v>
      </c>
      <c r="BI214" s="84" t="s">
        <v>1008</v>
      </c>
      <c r="BJ214" s="87">
        <v>0.13382581232268101</v>
      </c>
      <c r="BK214" s="97">
        <v>631.52</v>
      </c>
      <c r="BL214" s="97">
        <v>648.91999999999996</v>
      </c>
      <c r="BM214" s="97">
        <v>692.98</v>
      </c>
      <c r="BN214" s="97">
        <v>582.88</v>
      </c>
      <c r="BO214" s="97"/>
      <c r="BP214" s="98"/>
      <c r="BQ214" s="84" t="s">
        <v>1009</v>
      </c>
      <c r="BR214" s="87">
        <v>1</v>
      </c>
      <c r="BS214" s="97">
        <v>535.33000000000004</v>
      </c>
      <c r="BT214" s="97">
        <v>597.83000000000004</v>
      </c>
      <c r="BU214" s="97">
        <v>678.67</v>
      </c>
      <c r="BV214" s="97"/>
      <c r="BW214" s="97"/>
      <c r="BX214" s="98">
        <v>367</v>
      </c>
      <c r="BY214" s="84" t="s">
        <v>1010</v>
      </c>
      <c r="BZ214" s="97">
        <v>600.78</v>
      </c>
      <c r="CA214" s="97">
        <v>617.89</v>
      </c>
      <c r="CB214" s="97">
        <v>489.89</v>
      </c>
      <c r="CC214" s="97">
        <v>466.21</v>
      </c>
      <c r="CD214" s="97"/>
      <c r="CE214" s="98">
        <v>566.65</v>
      </c>
      <c r="CF214" s="84" t="s">
        <v>1011</v>
      </c>
      <c r="CG214" s="97">
        <v>539.54</v>
      </c>
      <c r="CH214" s="97">
        <v>678.88</v>
      </c>
      <c r="CI214" s="97">
        <v>504.43</v>
      </c>
      <c r="CJ214" s="97"/>
      <c r="CK214" s="97"/>
      <c r="CL214" s="98"/>
      <c r="CM214" s="84" t="s">
        <v>1012</v>
      </c>
      <c r="CN214" s="97">
        <v>557.76</v>
      </c>
      <c r="CO214" s="97">
        <v>559.89</v>
      </c>
      <c r="CP214" s="97">
        <v>582.22</v>
      </c>
      <c r="CQ214" s="97">
        <v>430.09</v>
      </c>
      <c r="CR214" s="97"/>
      <c r="CS214" s="98">
        <v>597.13</v>
      </c>
      <c r="CT214" s="84" t="s">
        <v>1013</v>
      </c>
      <c r="CU214" s="97">
        <v>575.82000000000005</v>
      </c>
      <c r="CV214" s="97">
        <v>668.91</v>
      </c>
      <c r="CW214" s="97">
        <v>529.89</v>
      </c>
      <c r="CX214" s="97">
        <v>453.84</v>
      </c>
      <c r="CY214" s="97"/>
      <c r="CZ214" s="98"/>
      <c r="DA214" s="84" t="s">
        <v>1014</v>
      </c>
      <c r="DB214" s="87">
        <v>0.13413816230717601</v>
      </c>
      <c r="DC214" s="97">
        <v>537.73</v>
      </c>
      <c r="DD214" s="97">
        <v>606.41</v>
      </c>
      <c r="DE214" s="97">
        <v>484.1</v>
      </c>
      <c r="DF214" s="97">
        <v>566.6</v>
      </c>
      <c r="DG214" s="97"/>
      <c r="DH214" s="98">
        <v>495.53</v>
      </c>
      <c r="DI214" s="84" t="s">
        <v>1015</v>
      </c>
      <c r="DJ214" s="87">
        <v>2.96410469217773E-3</v>
      </c>
      <c r="DK214" s="97">
        <v>530.82000000000005</v>
      </c>
      <c r="DL214" s="97">
        <v>578.59</v>
      </c>
      <c r="DM214" s="97">
        <v>578.59</v>
      </c>
      <c r="DN214" s="97">
        <v>535.44000000000005</v>
      </c>
      <c r="DO214" s="97"/>
      <c r="DP214" s="98">
        <v>488.72</v>
      </c>
      <c r="DQ214" s="84" t="s">
        <v>1016</v>
      </c>
      <c r="DR214" s="97">
        <v>557.58000000000004</v>
      </c>
      <c r="DS214" s="97">
        <v>588.11</v>
      </c>
      <c r="DT214" s="97">
        <v>484.11</v>
      </c>
      <c r="DU214" s="97">
        <v>451.45</v>
      </c>
      <c r="DV214" s="97"/>
      <c r="DW214" s="98"/>
      <c r="DX214" s="84" t="s">
        <v>1017</v>
      </c>
      <c r="DY214" s="97">
        <v>545.92999999999995</v>
      </c>
      <c r="DZ214" s="97">
        <v>571.66999999999996</v>
      </c>
      <c r="EA214" s="97">
        <v>651.82000000000005</v>
      </c>
      <c r="EB214" s="97">
        <v>456.61</v>
      </c>
      <c r="EC214" s="97"/>
      <c r="ED214" s="98">
        <v>373.96</v>
      </c>
      <c r="EE214" s="84" t="s">
        <v>1018</v>
      </c>
      <c r="EF214" s="87">
        <v>1</v>
      </c>
      <c r="EG214" s="97">
        <v>544.36</v>
      </c>
      <c r="EH214" s="97">
        <v>578.02</v>
      </c>
      <c r="EI214" s="97">
        <v>479.41</v>
      </c>
      <c r="EJ214" s="97"/>
      <c r="EK214" s="97">
        <v>369.88</v>
      </c>
      <c r="EL214" s="98">
        <v>300.39</v>
      </c>
      <c r="EM214" s="84" t="s">
        <v>1019</v>
      </c>
      <c r="EN214" s="97">
        <v>556.12</v>
      </c>
      <c r="EO214" s="97">
        <v>574.91</v>
      </c>
      <c r="EP214" s="97">
        <v>472.46</v>
      </c>
      <c r="EQ214" s="97"/>
      <c r="ER214" s="97"/>
      <c r="ES214" s="98">
        <v>413.52</v>
      </c>
      <c r="ET214" s="84" t="s">
        <v>1020</v>
      </c>
      <c r="EU214" s="87">
        <v>1</v>
      </c>
      <c r="EV214" s="97">
        <v>555.23</v>
      </c>
      <c r="EW214" s="97">
        <v>585.45000000000005</v>
      </c>
      <c r="EX214" s="97">
        <v>585.45000000000005</v>
      </c>
      <c r="EY214" s="97"/>
      <c r="EZ214" s="97"/>
      <c r="FA214" s="98">
        <v>332.05</v>
      </c>
      <c r="FB214" s="84" t="s">
        <v>1021</v>
      </c>
      <c r="FC214" s="97">
        <v>645.54</v>
      </c>
      <c r="FD214" s="97">
        <v>612.35</v>
      </c>
      <c r="FE214" s="97">
        <v>615.37</v>
      </c>
      <c r="FF214" s="97"/>
      <c r="FG214" s="97"/>
      <c r="FH214" s="98"/>
      <c r="FI214" s="84" t="s">
        <v>1022</v>
      </c>
      <c r="FJ214" s="97">
        <v>565.22</v>
      </c>
      <c r="FK214" s="97">
        <v>608.21</v>
      </c>
      <c r="FL214" s="97">
        <v>402.43</v>
      </c>
      <c r="FM214" s="97">
        <v>585.24</v>
      </c>
      <c r="FN214" s="97"/>
      <c r="FO214" s="98">
        <v>377.01</v>
      </c>
      <c r="FP214" s="84" t="s">
        <v>1023</v>
      </c>
      <c r="FQ214" s="87">
        <v>0.23443360840210001</v>
      </c>
      <c r="FR214" s="97">
        <v>542.1</v>
      </c>
      <c r="FS214" s="97">
        <v>629.41999999999996</v>
      </c>
      <c r="FT214" s="97">
        <v>545.23</v>
      </c>
      <c r="FU214" s="97">
        <v>386.47</v>
      </c>
      <c r="FV214" s="97">
        <v>355.71</v>
      </c>
      <c r="FW214" s="98">
        <v>324.17</v>
      </c>
      <c r="FX214" s="84" t="s">
        <v>1024</v>
      </c>
      <c r="FY214" s="97">
        <v>574.49</v>
      </c>
      <c r="FZ214" s="97">
        <v>630.58000000000004</v>
      </c>
      <c r="GA214" s="97">
        <v>600.26</v>
      </c>
      <c r="GB214" s="97">
        <v>640.82000000000005</v>
      </c>
      <c r="GC214" s="97"/>
      <c r="GD214" s="98">
        <v>410.45</v>
      </c>
      <c r="GE214" s="84" t="s">
        <v>1025</v>
      </c>
      <c r="GF214" s="87">
        <v>0.209806348740113</v>
      </c>
      <c r="GG214" s="97">
        <v>528.66999999999996</v>
      </c>
      <c r="GH214" s="97">
        <v>581.6</v>
      </c>
      <c r="GI214" s="97">
        <v>500.42</v>
      </c>
      <c r="GJ214" s="97">
        <v>424.77</v>
      </c>
      <c r="GK214" s="97"/>
      <c r="GL214" s="98">
        <v>414.17</v>
      </c>
      <c r="GM214" s="84" t="s">
        <v>1026</v>
      </c>
      <c r="GN214" s="87">
        <v>9.4582324455205799E-2</v>
      </c>
      <c r="GO214" s="97">
        <v>543.83000000000004</v>
      </c>
      <c r="GP214" s="97">
        <v>754.64</v>
      </c>
      <c r="GQ214" s="97">
        <v>492.57</v>
      </c>
      <c r="GR214" s="97">
        <v>464.68</v>
      </c>
      <c r="GS214" s="97"/>
      <c r="GT214" s="98"/>
      <c r="GU214" s="84" t="s">
        <v>1027</v>
      </c>
      <c r="GV214" s="87">
        <v>1</v>
      </c>
      <c r="GW214" s="97">
        <v>509.87</v>
      </c>
      <c r="GX214" s="97">
        <v>546.59</v>
      </c>
      <c r="GY214" s="97">
        <v>539.02</v>
      </c>
      <c r="GZ214" s="97"/>
      <c r="HA214" s="97"/>
      <c r="HB214" s="98">
        <v>403.52</v>
      </c>
      <c r="HC214" s="84" t="s">
        <v>1028</v>
      </c>
      <c r="HD214" s="87">
        <v>1</v>
      </c>
      <c r="HE214" s="97">
        <v>532.17999999999995</v>
      </c>
      <c r="HF214" s="97">
        <v>591.52</v>
      </c>
      <c r="HG214" s="97"/>
      <c r="HH214" s="97">
        <v>422.85</v>
      </c>
      <c r="HI214" s="97">
        <v>416.21</v>
      </c>
      <c r="HJ214" s="98">
        <v>405.89</v>
      </c>
      <c r="HK214" s="104" t="s">
        <v>1029</v>
      </c>
      <c r="HL214" s="87">
        <v>1.1816420097367299</v>
      </c>
      <c r="HM214" s="97">
        <v>543.45000000000005</v>
      </c>
      <c r="HN214" s="97">
        <v>592.44000000000005</v>
      </c>
      <c r="HO214" s="97">
        <v>480.6</v>
      </c>
      <c r="HP214" s="97"/>
      <c r="HQ214" s="97"/>
      <c r="HR214" s="98"/>
    </row>
    <row r="215" spans="1:226" x14ac:dyDescent="0.35">
      <c r="A215" s="100">
        <v>43864</v>
      </c>
      <c r="B215" s="101" t="s">
        <v>1000</v>
      </c>
      <c r="C215" s="102">
        <v>551.46415023507188</v>
      </c>
      <c r="D215" s="102">
        <v>604.55327647856609</v>
      </c>
      <c r="E215" s="102">
        <v>518.36387757202704</v>
      </c>
      <c r="F215" s="102">
        <v>488.70860848964867</v>
      </c>
      <c r="G215" s="102">
        <v>368.58950802389603</v>
      </c>
      <c r="H215" s="103">
        <v>364.83228504200781</v>
      </c>
      <c r="I215" s="101" t="s">
        <v>1001</v>
      </c>
      <c r="J215" s="102">
        <v>550.35369752140082</v>
      </c>
      <c r="K215" s="102">
        <v>596.65615382431463</v>
      </c>
      <c r="L215" s="102">
        <v>516.85853913017388</v>
      </c>
      <c r="M215" s="102">
        <v>490.37557962766567</v>
      </c>
      <c r="N215" s="102">
        <v>413.78292604501604</v>
      </c>
      <c r="O215" s="103">
        <v>395.44843972677126</v>
      </c>
      <c r="P215" s="84" t="s">
        <v>1002</v>
      </c>
      <c r="Q215" s="97">
        <v>516.64</v>
      </c>
      <c r="R215" s="97">
        <v>578.69000000000005</v>
      </c>
      <c r="S215" s="97">
        <v>496.43</v>
      </c>
      <c r="T215" s="97">
        <v>416</v>
      </c>
      <c r="U215" s="97"/>
      <c r="V215" s="98"/>
      <c r="W215" s="84" t="s">
        <v>1003</v>
      </c>
      <c r="X215" s="97">
        <v>519.26</v>
      </c>
      <c r="Y215" s="97">
        <v>554.79999999999995</v>
      </c>
      <c r="Z215" s="97">
        <v>478.46</v>
      </c>
      <c r="AA215" s="97">
        <v>385.63</v>
      </c>
      <c r="AB215" s="97"/>
      <c r="AC215" s="98">
        <v>468.6</v>
      </c>
      <c r="AD215" s="84" t="s">
        <v>1004</v>
      </c>
      <c r="AE215" s="87">
        <v>0.51129972389814904</v>
      </c>
      <c r="AF215" s="97">
        <v>560.16999999999996</v>
      </c>
      <c r="AG215" s="97">
        <v>596.04999999999995</v>
      </c>
      <c r="AH215" s="97">
        <v>479.69</v>
      </c>
      <c r="AI215" s="97"/>
      <c r="AJ215" s="97"/>
      <c r="AK215" s="98">
        <v>319.55</v>
      </c>
      <c r="AL215" s="88" t="s">
        <v>1005</v>
      </c>
      <c r="AM215" s="89">
        <v>1</v>
      </c>
      <c r="AN215" s="97">
        <v>572.96</v>
      </c>
      <c r="AO215" s="97">
        <v>674.23</v>
      </c>
      <c r="AP215" s="97">
        <v>618.75</v>
      </c>
      <c r="AQ215" s="97">
        <v>656.56</v>
      </c>
      <c r="AR215" s="97"/>
      <c r="AS215" s="98"/>
      <c r="AT215" s="84" t="s">
        <v>1006</v>
      </c>
      <c r="AU215" s="87">
        <v>3.9718790960003199E-2</v>
      </c>
      <c r="AV215" s="97">
        <v>533.16999999999996</v>
      </c>
      <c r="AW215" s="97">
        <v>603.38</v>
      </c>
      <c r="AX215" s="97">
        <v>504.97</v>
      </c>
      <c r="AY215" s="97"/>
      <c r="AZ215" s="97"/>
      <c r="BA215" s="98">
        <v>376.36</v>
      </c>
      <c r="BB215" s="84" t="s">
        <v>1007</v>
      </c>
      <c r="BC215" s="97">
        <v>519.45000000000005</v>
      </c>
      <c r="BD215" s="97">
        <v>577.5</v>
      </c>
      <c r="BE215" s="97">
        <v>489.07</v>
      </c>
      <c r="BF215" s="97"/>
      <c r="BG215" s="97"/>
      <c r="BH215" s="98">
        <v>440.97</v>
      </c>
      <c r="BI215" s="84" t="s">
        <v>1008</v>
      </c>
      <c r="BJ215" s="87">
        <v>0.13381685824780201</v>
      </c>
      <c r="BK215" s="97">
        <v>652.89</v>
      </c>
      <c r="BL215" s="97">
        <v>659.58</v>
      </c>
      <c r="BM215" s="97">
        <v>703.64</v>
      </c>
      <c r="BN215" s="97">
        <v>582.84</v>
      </c>
      <c r="BO215" s="97"/>
      <c r="BP215" s="98"/>
      <c r="BQ215" s="84" t="s">
        <v>1009</v>
      </c>
      <c r="BR215" s="87">
        <v>1</v>
      </c>
      <c r="BS215" s="97">
        <v>557.83000000000004</v>
      </c>
      <c r="BT215" s="97">
        <v>612</v>
      </c>
      <c r="BU215" s="97">
        <v>659.5</v>
      </c>
      <c r="BV215" s="97"/>
      <c r="BW215" s="97"/>
      <c r="BX215" s="98">
        <v>316.17</v>
      </c>
      <c r="BY215" s="84" t="s">
        <v>1010</v>
      </c>
      <c r="BZ215" s="97">
        <v>608</v>
      </c>
      <c r="CA215" s="97">
        <v>630.41999999999996</v>
      </c>
      <c r="CB215" s="97">
        <v>514.34</v>
      </c>
      <c r="CC215" s="97">
        <v>463.16</v>
      </c>
      <c r="CD215" s="97"/>
      <c r="CE215" s="98">
        <v>567.07000000000005</v>
      </c>
      <c r="CF215" s="84" t="s">
        <v>1011</v>
      </c>
      <c r="CG215" s="97">
        <v>554.04999999999995</v>
      </c>
      <c r="CH215" s="97">
        <v>695.81</v>
      </c>
      <c r="CI215" s="97">
        <v>510.88</v>
      </c>
      <c r="CJ215" s="97"/>
      <c r="CK215" s="97"/>
      <c r="CL215" s="98"/>
      <c r="CM215" s="84" t="s">
        <v>1012</v>
      </c>
      <c r="CN215" s="97">
        <v>572.04999999999995</v>
      </c>
      <c r="CO215" s="97">
        <v>586.16999999999996</v>
      </c>
      <c r="CP215" s="97">
        <v>598.22</v>
      </c>
      <c r="CQ215" s="97">
        <v>457.46</v>
      </c>
      <c r="CR215" s="97"/>
      <c r="CS215" s="98">
        <v>598.24</v>
      </c>
      <c r="CT215" s="84" t="s">
        <v>1013</v>
      </c>
      <c r="CU215" s="97">
        <v>582.92999999999995</v>
      </c>
      <c r="CV215" s="97">
        <v>682.49</v>
      </c>
      <c r="CW215" s="97">
        <v>545.04</v>
      </c>
      <c r="CX215" s="97">
        <v>484.33</v>
      </c>
      <c r="CY215" s="97"/>
      <c r="CZ215" s="98"/>
      <c r="DA215" s="84" t="s">
        <v>1014</v>
      </c>
      <c r="DB215" s="87">
        <v>0.13429127778150801</v>
      </c>
      <c r="DC215" s="97">
        <v>555.54</v>
      </c>
      <c r="DD215" s="97">
        <v>634.39</v>
      </c>
      <c r="DE215" s="97">
        <v>512.59</v>
      </c>
      <c r="DF215" s="97">
        <v>604.17999999999995</v>
      </c>
      <c r="DG215" s="97"/>
      <c r="DH215" s="98">
        <v>498.03</v>
      </c>
      <c r="DI215" s="84" t="s">
        <v>1015</v>
      </c>
      <c r="DJ215" s="87">
        <v>2.9612081729345598E-3</v>
      </c>
      <c r="DK215" s="97">
        <v>538.80999999999995</v>
      </c>
      <c r="DL215" s="97">
        <v>598.4</v>
      </c>
      <c r="DM215" s="97">
        <v>598.4</v>
      </c>
      <c r="DN215" s="97">
        <v>534.91999999999996</v>
      </c>
      <c r="DO215" s="97"/>
      <c r="DP215" s="98">
        <v>490.62</v>
      </c>
      <c r="DQ215" s="84" t="s">
        <v>1016</v>
      </c>
      <c r="DR215" s="97">
        <v>561.80999999999995</v>
      </c>
      <c r="DS215" s="97">
        <v>595.83000000000004</v>
      </c>
      <c r="DT215" s="97">
        <v>497.63</v>
      </c>
      <c r="DU215" s="97">
        <v>481.94</v>
      </c>
      <c r="DV215" s="97"/>
      <c r="DW215" s="98"/>
      <c r="DX215" s="84" t="s">
        <v>1017</v>
      </c>
      <c r="DY215" s="97">
        <v>558.89</v>
      </c>
      <c r="DZ215" s="97">
        <v>586.66999999999996</v>
      </c>
      <c r="EA215" s="97">
        <v>657.39</v>
      </c>
      <c r="EB215" s="97">
        <v>482.61</v>
      </c>
      <c r="EC215" s="97"/>
      <c r="ED215" s="98">
        <v>380.31</v>
      </c>
      <c r="EE215" s="84" t="s">
        <v>1018</v>
      </c>
      <c r="EF215" s="87">
        <v>1</v>
      </c>
      <c r="EG215" s="97">
        <v>553.04</v>
      </c>
      <c r="EH215" s="97">
        <v>594.07000000000005</v>
      </c>
      <c r="EI215" s="97">
        <v>493.83</v>
      </c>
      <c r="EJ215" s="97"/>
      <c r="EK215" s="97">
        <v>369.88</v>
      </c>
      <c r="EL215" s="98">
        <v>310.54000000000002</v>
      </c>
      <c r="EM215" s="84" t="s">
        <v>1019</v>
      </c>
      <c r="EN215" s="97">
        <v>556.12</v>
      </c>
      <c r="EO215" s="97">
        <v>603.12</v>
      </c>
      <c r="EP215" s="97">
        <v>500.53</v>
      </c>
      <c r="EQ215" s="97"/>
      <c r="ER215" s="97"/>
      <c r="ES215" s="98">
        <v>448.71</v>
      </c>
      <c r="ET215" s="84" t="s">
        <v>1020</v>
      </c>
      <c r="EU215" s="87">
        <v>1</v>
      </c>
      <c r="EV215" s="97">
        <v>579.47</v>
      </c>
      <c r="EW215" s="97">
        <v>618.79</v>
      </c>
      <c r="EX215" s="97">
        <v>618.79</v>
      </c>
      <c r="EY215" s="97"/>
      <c r="EZ215" s="97"/>
      <c r="FA215" s="98">
        <v>332.05</v>
      </c>
      <c r="FB215" s="84" t="s">
        <v>1021</v>
      </c>
      <c r="FC215" s="97">
        <v>645.54</v>
      </c>
      <c r="FD215" s="97">
        <v>612.35</v>
      </c>
      <c r="FE215" s="97">
        <v>615.37</v>
      </c>
      <c r="FF215" s="97"/>
      <c r="FG215" s="97"/>
      <c r="FH215" s="98"/>
      <c r="FI215" s="84" t="s">
        <v>1022</v>
      </c>
      <c r="FJ215" s="97">
        <v>571.01</v>
      </c>
      <c r="FK215" s="97">
        <v>620.61</v>
      </c>
      <c r="FL215" s="97">
        <v>416.48</v>
      </c>
      <c r="FM215" s="97">
        <v>577.24</v>
      </c>
      <c r="FN215" s="97"/>
      <c r="FO215" s="98">
        <v>385.28</v>
      </c>
      <c r="FP215" s="84" t="s">
        <v>1023</v>
      </c>
      <c r="FQ215" s="87">
        <v>0.23273133494693701</v>
      </c>
      <c r="FR215" s="97">
        <v>541.37</v>
      </c>
      <c r="FS215" s="97">
        <v>628.26</v>
      </c>
      <c r="FT215" s="97">
        <v>545.30999999999995</v>
      </c>
      <c r="FU215" s="97">
        <v>425.47</v>
      </c>
      <c r="FV215" s="97">
        <v>353.12</v>
      </c>
      <c r="FW215" s="98">
        <v>330.5</v>
      </c>
      <c r="FX215" s="84" t="s">
        <v>1024</v>
      </c>
      <c r="FY215" s="97">
        <v>585.05999999999995</v>
      </c>
      <c r="FZ215" s="97">
        <v>641.96</v>
      </c>
      <c r="GA215" s="97">
        <v>617.33000000000004</v>
      </c>
      <c r="GB215" s="97">
        <v>682.82</v>
      </c>
      <c r="GC215" s="97"/>
      <c r="GD215" s="98">
        <v>406.39</v>
      </c>
      <c r="GE215" s="84" t="s">
        <v>1025</v>
      </c>
      <c r="GF215" s="87">
        <v>0.209257554197707</v>
      </c>
      <c r="GG215" s="97">
        <v>532.87</v>
      </c>
      <c r="GH215" s="97">
        <v>594.22</v>
      </c>
      <c r="GI215" s="97">
        <v>499.11</v>
      </c>
      <c r="GJ215" s="97">
        <v>400.98</v>
      </c>
      <c r="GK215" s="97"/>
      <c r="GL215" s="98">
        <v>410.76</v>
      </c>
      <c r="GM215" s="84" t="s">
        <v>1026</v>
      </c>
      <c r="GN215" s="87">
        <v>9.3625945622050802E-2</v>
      </c>
      <c r="GO215" s="97">
        <v>553.01</v>
      </c>
      <c r="GP215" s="97">
        <v>756.15</v>
      </c>
      <c r="GQ215" s="97">
        <v>494.1</v>
      </c>
      <c r="GR215" s="97">
        <v>476.09</v>
      </c>
      <c r="GS215" s="97"/>
      <c r="GT215" s="98"/>
      <c r="GU215" s="84" t="s">
        <v>1027</v>
      </c>
      <c r="GV215" s="87">
        <v>1</v>
      </c>
      <c r="GW215" s="97">
        <v>514.96</v>
      </c>
      <c r="GX215" s="97">
        <v>565.70000000000005</v>
      </c>
      <c r="GY215" s="97">
        <v>551.64</v>
      </c>
      <c r="GZ215" s="97"/>
      <c r="HA215" s="97"/>
      <c r="HB215" s="98">
        <v>403.9</v>
      </c>
      <c r="HC215" s="84" t="s">
        <v>1028</v>
      </c>
      <c r="HD215" s="87">
        <v>1</v>
      </c>
      <c r="HE215" s="97">
        <v>550.52</v>
      </c>
      <c r="HF215" s="97">
        <v>626.52</v>
      </c>
      <c r="HG215" s="97"/>
      <c r="HH215" s="97">
        <v>441.23</v>
      </c>
      <c r="HI215" s="97">
        <v>434.59</v>
      </c>
      <c r="HJ215" s="98">
        <v>426.72</v>
      </c>
      <c r="HK215" s="104" t="s">
        <v>1029</v>
      </c>
      <c r="HL215" s="87">
        <v>1.1795930404010599</v>
      </c>
      <c r="HM215" s="97">
        <v>553.5</v>
      </c>
      <c r="HN215" s="97">
        <v>608.82000000000005</v>
      </c>
      <c r="HO215" s="97">
        <v>468.38</v>
      </c>
      <c r="HP215" s="97"/>
      <c r="HQ215" s="97"/>
      <c r="HR215" s="98"/>
    </row>
    <row r="216" spans="1:226" x14ac:dyDescent="0.35">
      <c r="A216" s="100">
        <v>43857</v>
      </c>
      <c r="B216" s="101" t="s">
        <v>1000</v>
      </c>
      <c r="C216" s="102">
        <v>559.39920408897331</v>
      </c>
      <c r="D216" s="102">
        <v>620.58192254055189</v>
      </c>
      <c r="E216" s="102">
        <v>537.41857507934355</v>
      </c>
      <c r="F216" s="102">
        <v>506.62526855589738</v>
      </c>
      <c r="G216" s="102">
        <v>373.2590207332787</v>
      </c>
      <c r="H216" s="103">
        <v>368.45914605372099</v>
      </c>
      <c r="I216" s="101" t="s">
        <v>1001</v>
      </c>
      <c r="J216" s="102">
        <v>557.42965729804712</v>
      </c>
      <c r="K216" s="102">
        <v>613.34953550007788</v>
      </c>
      <c r="L216" s="102">
        <v>535.75644212374891</v>
      </c>
      <c r="M216" s="102">
        <v>507.42205195639309</v>
      </c>
      <c r="N216" s="102">
        <v>425.98836012861733</v>
      </c>
      <c r="O216" s="103">
        <v>396.7942658589086</v>
      </c>
      <c r="P216" s="84" t="s">
        <v>1002</v>
      </c>
      <c r="Q216" s="97">
        <v>527.47</v>
      </c>
      <c r="R216" s="97">
        <v>592.03</v>
      </c>
      <c r="S216" s="97">
        <v>518.49</v>
      </c>
      <c r="T216" s="97">
        <v>437</v>
      </c>
      <c r="U216" s="97"/>
      <c r="V216" s="98"/>
      <c r="W216" s="84" t="s">
        <v>1003</v>
      </c>
      <c r="X216" s="97">
        <v>562.57000000000005</v>
      </c>
      <c r="Y216" s="97">
        <v>607.94000000000005</v>
      </c>
      <c r="Z216" s="97">
        <v>504.24</v>
      </c>
      <c r="AA216" s="97">
        <v>402.85</v>
      </c>
      <c r="AB216" s="97"/>
      <c r="AC216" s="98">
        <v>490.91</v>
      </c>
      <c r="AD216" s="84" t="s">
        <v>1004</v>
      </c>
      <c r="AE216" s="87">
        <v>0.51129972389814904</v>
      </c>
      <c r="AF216" s="97">
        <v>561.37</v>
      </c>
      <c r="AG216" s="97">
        <v>598.86</v>
      </c>
      <c r="AH216" s="97">
        <v>483.69</v>
      </c>
      <c r="AI216" s="97"/>
      <c r="AJ216" s="97"/>
      <c r="AK216" s="98">
        <v>316.32</v>
      </c>
      <c r="AL216" s="88" t="s">
        <v>1005</v>
      </c>
      <c r="AM216" s="89">
        <v>1</v>
      </c>
      <c r="AN216" s="97">
        <v>570.02</v>
      </c>
      <c r="AO216" s="97">
        <v>673.89</v>
      </c>
      <c r="AP216" s="97">
        <v>618.9</v>
      </c>
      <c r="AQ216" s="97">
        <v>656.56</v>
      </c>
      <c r="AR216" s="97"/>
      <c r="AS216" s="98"/>
      <c r="AT216" s="84" t="s">
        <v>1006</v>
      </c>
      <c r="AU216" s="87">
        <v>3.9633783837342999E-2</v>
      </c>
      <c r="AV216" s="97">
        <v>536.98</v>
      </c>
      <c r="AW216" s="97">
        <v>608.66999999999996</v>
      </c>
      <c r="AX216" s="97">
        <v>522.16999999999996</v>
      </c>
      <c r="AY216" s="97"/>
      <c r="AZ216" s="97"/>
      <c r="BA216" s="98">
        <v>376.44</v>
      </c>
      <c r="BB216" s="84" t="s">
        <v>1007</v>
      </c>
      <c r="BC216" s="97">
        <v>516.09</v>
      </c>
      <c r="BD216" s="97">
        <v>594.30999999999995</v>
      </c>
      <c r="BE216" s="97">
        <v>505.04</v>
      </c>
      <c r="BF216" s="97"/>
      <c r="BG216" s="97"/>
      <c r="BH216" s="98">
        <v>437.61</v>
      </c>
      <c r="BI216" s="84" t="s">
        <v>1008</v>
      </c>
      <c r="BJ216" s="87">
        <v>0.13381864896692</v>
      </c>
      <c r="BK216" s="97">
        <v>674.31</v>
      </c>
      <c r="BL216" s="97">
        <v>691.71</v>
      </c>
      <c r="BM216" s="97">
        <v>735.76</v>
      </c>
      <c r="BN216" s="97">
        <v>609.61</v>
      </c>
      <c r="BO216" s="97"/>
      <c r="BP216" s="98"/>
      <c r="BQ216" s="84" t="s">
        <v>1009</v>
      </c>
      <c r="BR216" s="87">
        <v>1</v>
      </c>
      <c r="BS216" s="97">
        <v>616.16999999999996</v>
      </c>
      <c r="BT216" s="97">
        <v>670.33</v>
      </c>
      <c r="BU216" s="97">
        <v>690.33</v>
      </c>
      <c r="BV216" s="97"/>
      <c r="BW216" s="97"/>
      <c r="BX216" s="98">
        <v>401.17</v>
      </c>
      <c r="BY216" s="84" t="s">
        <v>1010</v>
      </c>
      <c r="BZ216" s="97">
        <v>616.53</v>
      </c>
      <c r="CA216" s="97">
        <v>642.46</v>
      </c>
      <c r="CB216" s="97">
        <v>534.54999999999995</v>
      </c>
      <c r="CC216" s="97">
        <v>481.27</v>
      </c>
      <c r="CD216" s="97"/>
      <c r="CE216" s="98">
        <v>566.79999999999995</v>
      </c>
      <c r="CF216" s="84" t="s">
        <v>1011</v>
      </c>
      <c r="CG216" s="97">
        <v>550.02</v>
      </c>
      <c r="CH216" s="97">
        <v>703.88</v>
      </c>
      <c r="CI216" s="97">
        <v>536.67999999999995</v>
      </c>
      <c r="CJ216" s="97"/>
      <c r="CK216" s="97"/>
      <c r="CL216" s="98"/>
      <c r="CM216" s="84" t="s">
        <v>1012</v>
      </c>
      <c r="CN216" s="97">
        <v>587.28</v>
      </c>
      <c r="CO216" s="97">
        <v>610.47</v>
      </c>
      <c r="CP216" s="97">
        <v>621.16</v>
      </c>
      <c r="CQ216" s="97">
        <v>475.94</v>
      </c>
      <c r="CR216" s="97"/>
      <c r="CS216" s="98">
        <v>594.21</v>
      </c>
      <c r="CT216" s="84" t="s">
        <v>1013</v>
      </c>
      <c r="CU216" s="97">
        <v>592.37</v>
      </c>
      <c r="CV216" s="97">
        <v>695.79</v>
      </c>
      <c r="CW216" s="97">
        <v>562.35</v>
      </c>
      <c r="CX216" s="97">
        <v>499.68</v>
      </c>
      <c r="CY216" s="97"/>
      <c r="CZ216" s="98"/>
      <c r="DA216" s="84" t="s">
        <v>1014</v>
      </c>
      <c r="DB216" s="87">
        <v>0.13438150910434701</v>
      </c>
      <c r="DC216" s="97">
        <v>563.11</v>
      </c>
      <c r="DD216" s="97">
        <v>650.41</v>
      </c>
      <c r="DE216" s="97">
        <v>526.91</v>
      </c>
      <c r="DF216" s="97">
        <v>586.30999999999995</v>
      </c>
      <c r="DG216" s="97"/>
      <c r="DH216" s="98">
        <v>504.82</v>
      </c>
      <c r="DI216" s="84" t="s">
        <v>1015</v>
      </c>
      <c r="DJ216" s="87">
        <v>2.9626996118863498E-3</v>
      </c>
      <c r="DK216" s="97">
        <v>557.79</v>
      </c>
      <c r="DL216" s="97">
        <v>618.42999999999995</v>
      </c>
      <c r="DM216" s="97">
        <v>618.42999999999995</v>
      </c>
      <c r="DN216" s="97">
        <v>540.22</v>
      </c>
      <c r="DO216" s="97"/>
      <c r="DP216" s="98">
        <v>490.39</v>
      </c>
      <c r="DQ216" s="84" t="s">
        <v>1016</v>
      </c>
      <c r="DR216" s="97">
        <v>563.19000000000005</v>
      </c>
      <c r="DS216" s="97">
        <v>596.4</v>
      </c>
      <c r="DT216" s="97">
        <v>518.55999999999995</v>
      </c>
      <c r="DU216" s="97">
        <v>506.95</v>
      </c>
      <c r="DV216" s="97"/>
      <c r="DW216" s="98"/>
      <c r="DX216" s="84" t="s">
        <v>1017</v>
      </c>
      <c r="DY216" s="97">
        <v>572.53</v>
      </c>
      <c r="DZ216" s="97">
        <v>597.62</v>
      </c>
      <c r="EA216" s="97">
        <v>665.32</v>
      </c>
      <c r="EB216" s="97">
        <v>503.28</v>
      </c>
      <c r="EC216" s="97"/>
      <c r="ED216" s="98">
        <v>380.61</v>
      </c>
      <c r="EE216" s="84" t="s">
        <v>1018</v>
      </c>
      <c r="EF216" s="87">
        <v>1</v>
      </c>
      <c r="EG216" s="97">
        <v>563.62</v>
      </c>
      <c r="EH216" s="97">
        <v>600.26</v>
      </c>
      <c r="EI216" s="97">
        <v>521.4</v>
      </c>
      <c r="EJ216" s="97"/>
      <c r="EK216" s="97">
        <v>369.88</v>
      </c>
      <c r="EL216" s="98">
        <v>321.43</v>
      </c>
      <c r="EM216" s="84" t="s">
        <v>1019</v>
      </c>
      <c r="EN216" s="97">
        <v>586.88</v>
      </c>
      <c r="EO216" s="97">
        <v>617.65</v>
      </c>
      <c r="EP216" s="97">
        <v>516.32000000000005</v>
      </c>
      <c r="EQ216" s="97"/>
      <c r="ER216" s="97"/>
      <c r="ES216" s="98">
        <v>466.3</v>
      </c>
      <c r="ET216" s="84" t="s">
        <v>1020</v>
      </c>
      <c r="EU216" s="87">
        <v>1</v>
      </c>
      <c r="EV216" s="97">
        <v>584.01</v>
      </c>
      <c r="EW216" s="97">
        <v>624.42999999999995</v>
      </c>
      <c r="EX216" s="97">
        <v>624.42999999999995</v>
      </c>
      <c r="EY216" s="97"/>
      <c r="EZ216" s="97"/>
      <c r="FA216" s="98">
        <v>332.26</v>
      </c>
      <c r="FB216" s="84" t="s">
        <v>1021</v>
      </c>
      <c r="FC216" s="97">
        <v>645.54</v>
      </c>
      <c r="FD216" s="97">
        <v>612.35</v>
      </c>
      <c r="FE216" s="97">
        <v>615.37</v>
      </c>
      <c r="FF216" s="97"/>
      <c r="FG216" s="97"/>
      <c r="FH216" s="98"/>
      <c r="FI216" s="84" t="s">
        <v>1022</v>
      </c>
      <c r="FJ216" s="97">
        <v>583.41</v>
      </c>
      <c r="FK216" s="97">
        <v>636.30999999999995</v>
      </c>
      <c r="FL216" s="97">
        <v>426.4</v>
      </c>
      <c r="FM216" s="97">
        <v>617.24</v>
      </c>
      <c r="FN216" s="97"/>
      <c r="FO216" s="98">
        <v>394.37</v>
      </c>
      <c r="FP216" s="84" t="s">
        <v>1023</v>
      </c>
      <c r="FQ216" s="87">
        <v>0.234109797495025</v>
      </c>
      <c r="FR216" s="97">
        <v>546.97</v>
      </c>
      <c r="FS216" s="97">
        <v>636.09</v>
      </c>
      <c r="FT216" s="97">
        <v>565.65</v>
      </c>
      <c r="FU216" s="97">
        <v>428.1</v>
      </c>
      <c r="FV216" s="97">
        <v>355.21</v>
      </c>
      <c r="FW216" s="98">
        <v>336.53</v>
      </c>
      <c r="FX216" s="84" t="s">
        <v>1024</v>
      </c>
      <c r="FY216" s="97">
        <v>594.82000000000005</v>
      </c>
      <c r="FZ216" s="97">
        <v>641.96</v>
      </c>
      <c r="GA216" s="97">
        <v>637.66</v>
      </c>
      <c r="GB216" s="97">
        <v>688.41</v>
      </c>
      <c r="GC216" s="97"/>
      <c r="GD216" s="98">
        <v>406.39</v>
      </c>
      <c r="GE216" s="84" t="s">
        <v>1025</v>
      </c>
      <c r="GF216" s="87">
        <v>0.20917001338688099</v>
      </c>
      <c r="GG216" s="97">
        <v>541.6</v>
      </c>
      <c r="GH216" s="97">
        <v>604.30999999999995</v>
      </c>
      <c r="GI216" s="97">
        <v>498.91</v>
      </c>
      <c r="GJ216" s="97">
        <v>452.88</v>
      </c>
      <c r="GK216" s="97"/>
      <c r="GL216" s="98">
        <v>434.17</v>
      </c>
      <c r="GM216" s="84" t="s">
        <v>1026</v>
      </c>
      <c r="GN216" s="87">
        <v>9.4522425445436903E-2</v>
      </c>
      <c r="GO216" s="97">
        <v>572.07000000000005</v>
      </c>
      <c r="GP216" s="97">
        <v>793.79</v>
      </c>
      <c r="GQ216" s="97">
        <v>524.09</v>
      </c>
      <c r="GR216" s="97">
        <v>497.94</v>
      </c>
      <c r="GS216" s="97"/>
      <c r="GT216" s="98"/>
      <c r="GU216" s="84" t="s">
        <v>1027</v>
      </c>
      <c r="GV216" s="87">
        <v>1</v>
      </c>
      <c r="GW216" s="97">
        <v>518.89</v>
      </c>
      <c r="GX216" s="97">
        <v>583.04</v>
      </c>
      <c r="GY216" s="97">
        <v>581.30999999999995</v>
      </c>
      <c r="GZ216" s="97"/>
      <c r="HA216" s="97"/>
      <c r="HB216" s="98">
        <v>403.39</v>
      </c>
      <c r="HC216" s="84" t="s">
        <v>1028</v>
      </c>
      <c r="HD216" s="87">
        <v>1</v>
      </c>
      <c r="HE216" s="97">
        <v>561.35</v>
      </c>
      <c r="HF216" s="97">
        <v>619.02</v>
      </c>
      <c r="HG216" s="97"/>
      <c r="HH216" s="97">
        <v>459.22</v>
      </c>
      <c r="HI216" s="97">
        <v>452.58</v>
      </c>
      <c r="HJ216" s="98">
        <v>426.72</v>
      </c>
      <c r="HK216" s="104" t="s">
        <v>1029</v>
      </c>
      <c r="HL216" s="87">
        <v>1.18542402617416</v>
      </c>
      <c r="HM216" s="97">
        <v>570.91999999999996</v>
      </c>
      <c r="HN216" s="97">
        <v>625.71</v>
      </c>
      <c r="HO216" s="97">
        <v>521.66</v>
      </c>
      <c r="HP216" s="97"/>
      <c r="HQ216" s="97"/>
      <c r="HR216" s="98"/>
    </row>
    <row r="217" spans="1:226" x14ac:dyDescent="0.35">
      <c r="A217" s="100">
        <v>43850</v>
      </c>
      <c r="B217" s="101" t="s">
        <v>1000</v>
      </c>
      <c r="C217" s="102">
        <v>565.10048005194005</v>
      </c>
      <c r="D217" s="102">
        <v>631.5078788557289</v>
      </c>
      <c r="E217" s="102">
        <v>552.67945216852229</v>
      </c>
      <c r="F217" s="102">
        <v>517.6963107274571</v>
      </c>
      <c r="G217" s="102">
        <v>380.39493264612861</v>
      </c>
      <c r="H217" s="103">
        <v>370.41274817847687</v>
      </c>
      <c r="I217" s="101" t="s">
        <v>1001</v>
      </c>
      <c r="J217" s="102">
        <v>562.61395239915407</v>
      </c>
      <c r="K217" s="102">
        <v>624.55205037959968</v>
      </c>
      <c r="L217" s="102">
        <v>550.97470632460852</v>
      </c>
      <c r="M217" s="102">
        <v>513.46702822095585</v>
      </c>
      <c r="N217" s="102">
        <v>447.04765273311904</v>
      </c>
      <c r="O217" s="103">
        <v>395.88528395240178</v>
      </c>
      <c r="P217" s="84" t="s">
        <v>1002</v>
      </c>
      <c r="Q217" s="97">
        <v>534.14</v>
      </c>
      <c r="R217" s="97">
        <v>597.86</v>
      </c>
      <c r="S217" s="97">
        <v>537.22</v>
      </c>
      <c r="T217" s="97">
        <v>452</v>
      </c>
      <c r="U217" s="97"/>
      <c r="V217" s="98"/>
      <c r="W217" s="84" t="s">
        <v>1003</v>
      </c>
      <c r="X217" s="97">
        <v>567.41</v>
      </c>
      <c r="Y217" s="97">
        <v>630.83000000000004</v>
      </c>
      <c r="Z217" s="97">
        <v>525.73</v>
      </c>
      <c r="AA217" s="97">
        <v>402.85</v>
      </c>
      <c r="AB217" s="97"/>
      <c r="AC217" s="98">
        <v>493.39</v>
      </c>
      <c r="AD217" s="84" t="s">
        <v>1004</v>
      </c>
      <c r="AE217" s="87">
        <v>0.51129972389814904</v>
      </c>
      <c r="AF217" s="97">
        <v>561.41</v>
      </c>
      <c r="AG217" s="97">
        <v>602.14</v>
      </c>
      <c r="AH217" s="97">
        <v>502.78</v>
      </c>
      <c r="AI217" s="97"/>
      <c r="AJ217" s="97"/>
      <c r="AK217" s="98">
        <v>312.56</v>
      </c>
      <c r="AL217" s="88" t="s">
        <v>1005</v>
      </c>
      <c r="AM217" s="89">
        <v>1</v>
      </c>
      <c r="AN217" s="97">
        <v>565.85</v>
      </c>
      <c r="AO217" s="97">
        <v>668.89</v>
      </c>
      <c r="AP217" s="97">
        <v>618</v>
      </c>
      <c r="AQ217" s="97">
        <v>656.56</v>
      </c>
      <c r="AR217" s="97"/>
      <c r="AS217" s="98"/>
      <c r="AT217" s="84" t="s">
        <v>1006</v>
      </c>
      <c r="AU217" s="87">
        <v>3.98009950248756E-2</v>
      </c>
      <c r="AV217" s="97">
        <v>540.89</v>
      </c>
      <c r="AW217" s="97">
        <v>614.66</v>
      </c>
      <c r="AX217" s="97">
        <v>534.6</v>
      </c>
      <c r="AY217" s="97"/>
      <c r="AZ217" s="97"/>
      <c r="BA217" s="98">
        <v>376.31</v>
      </c>
      <c r="BB217" s="84" t="s">
        <v>1007</v>
      </c>
      <c r="BC217" s="97">
        <v>522.80999999999995</v>
      </c>
      <c r="BD217" s="97">
        <v>608.59</v>
      </c>
      <c r="BE217" s="97">
        <v>518.48</v>
      </c>
      <c r="BF217" s="97"/>
      <c r="BG217" s="97"/>
      <c r="BH217" s="98">
        <v>430.05</v>
      </c>
      <c r="BI217" s="84" t="s">
        <v>1008</v>
      </c>
      <c r="BJ217" s="87">
        <v>0.13382223054893899</v>
      </c>
      <c r="BK217" s="97">
        <v>685.04</v>
      </c>
      <c r="BL217" s="97">
        <v>702.43</v>
      </c>
      <c r="BM217" s="97">
        <v>746.49</v>
      </c>
      <c r="BN217" s="97">
        <v>609.63</v>
      </c>
      <c r="BO217" s="97"/>
      <c r="BP217" s="98"/>
      <c r="BQ217" s="84" t="s">
        <v>1009</v>
      </c>
      <c r="BR217" s="87">
        <v>1</v>
      </c>
      <c r="BS217" s="97">
        <v>612</v>
      </c>
      <c r="BT217" s="97">
        <v>682</v>
      </c>
      <c r="BU217" s="97">
        <v>700.33</v>
      </c>
      <c r="BV217" s="97"/>
      <c r="BW217" s="97"/>
      <c r="BX217" s="98">
        <v>406.17</v>
      </c>
      <c r="BY217" s="84" t="s">
        <v>1010</v>
      </c>
      <c r="BZ217" s="97">
        <v>619.69000000000005</v>
      </c>
      <c r="CA217" s="97">
        <v>651.23</v>
      </c>
      <c r="CB217" s="97">
        <v>547.23</v>
      </c>
      <c r="CC217" s="97">
        <v>469.84</v>
      </c>
      <c r="CD217" s="97"/>
      <c r="CE217" s="98">
        <v>566.5</v>
      </c>
      <c r="CF217" s="84" t="s">
        <v>1011</v>
      </c>
      <c r="CG217" s="97">
        <v>572.6</v>
      </c>
      <c r="CH217" s="97">
        <v>722.43</v>
      </c>
      <c r="CI217" s="97">
        <v>552.80999999999995</v>
      </c>
      <c r="CJ217" s="97"/>
      <c r="CK217" s="97"/>
      <c r="CL217" s="98"/>
      <c r="CM217" s="84" t="s">
        <v>1012</v>
      </c>
      <c r="CN217" s="97">
        <v>592.14</v>
      </c>
      <c r="CO217" s="97">
        <v>623.49</v>
      </c>
      <c r="CP217" s="97">
        <v>641.66999999999996</v>
      </c>
      <c r="CQ217" s="97">
        <v>496.06</v>
      </c>
      <c r="CR217" s="97"/>
      <c r="CS217" s="98">
        <v>592.41999999999996</v>
      </c>
      <c r="CT217" s="84" t="s">
        <v>1013</v>
      </c>
      <c r="CU217" s="97">
        <v>595.4</v>
      </c>
      <c r="CV217" s="97">
        <v>703.58</v>
      </c>
      <c r="CW217" s="97">
        <v>572.57000000000005</v>
      </c>
      <c r="CX217" s="97">
        <v>521.75</v>
      </c>
      <c r="CY217" s="97"/>
      <c r="CZ217" s="98"/>
      <c r="DA217" s="84" t="s">
        <v>1014</v>
      </c>
      <c r="DB217" s="87">
        <v>0.13448452083165199</v>
      </c>
      <c r="DC217" s="97">
        <v>569.25</v>
      </c>
      <c r="DD217" s="97">
        <v>676.73</v>
      </c>
      <c r="DE217" s="97">
        <v>553.13</v>
      </c>
      <c r="DF217" s="97">
        <v>586.76</v>
      </c>
      <c r="DG217" s="97"/>
      <c r="DH217" s="98">
        <v>503.38</v>
      </c>
      <c r="DI217" s="84" t="s">
        <v>1015</v>
      </c>
      <c r="DJ217" s="87">
        <v>2.9727399744344401E-3</v>
      </c>
      <c r="DK217" s="97">
        <v>559.63</v>
      </c>
      <c r="DL217" s="97">
        <v>641.66999999999996</v>
      </c>
      <c r="DM217" s="97">
        <v>641.66999999999996</v>
      </c>
      <c r="DN217" s="97">
        <v>542.05999999999995</v>
      </c>
      <c r="DO217" s="97"/>
      <c r="DP217" s="98">
        <v>489.49</v>
      </c>
      <c r="DQ217" s="84" t="s">
        <v>1016</v>
      </c>
      <c r="DR217" s="97">
        <v>563.19000000000005</v>
      </c>
      <c r="DS217" s="97">
        <v>594.86</v>
      </c>
      <c r="DT217" s="97">
        <v>530.14</v>
      </c>
      <c r="DU217" s="97">
        <v>524.83000000000004</v>
      </c>
      <c r="DV217" s="97"/>
      <c r="DW217" s="98"/>
      <c r="DX217" s="84" t="s">
        <v>1017</v>
      </c>
      <c r="DY217" s="97">
        <v>572.51</v>
      </c>
      <c r="DZ217" s="97">
        <v>602.74</v>
      </c>
      <c r="EA217" s="97">
        <v>678.49</v>
      </c>
      <c r="EB217" s="97">
        <v>522.39</v>
      </c>
      <c r="EC217" s="97"/>
      <c r="ED217" s="98">
        <v>380.49</v>
      </c>
      <c r="EE217" s="84" t="s">
        <v>1018</v>
      </c>
      <c r="EF217" s="87">
        <v>1</v>
      </c>
      <c r="EG217" s="97">
        <v>564.1</v>
      </c>
      <c r="EH217" s="97">
        <v>603.28</v>
      </c>
      <c r="EI217" s="97">
        <v>529.74</v>
      </c>
      <c r="EJ217" s="97"/>
      <c r="EK217" s="97">
        <v>369.88</v>
      </c>
      <c r="EL217" s="98">
        <v>325.45</v>
      </c>
      <c r="EM217" s="84" t="s">
        <v>1019</v>
      </c>
      <c r="EN217" s="97">
        <v>586.88</v>
      </c>
      <c r="EO217" s="97">
        <v>637.30999999999995</v>
      </c>
      <c r="EP217" s="97">
        <v>539.12</v>
      </c>
      <c r="EQ217" s="97"/>
      <c r="ER217" s="97"/>
      <c r="ES217" s="98">
        <v>466.3</v>
      </c>
      <c r="ET217" s="84" t="s">
        <v>1020</v>
      </c>
      <c r="EU217" s="87">
        <v>1</v>
      </c>
      <c r="EV217" s="97">
        <v>566.24</v>
      </c>
      <c r="EW217" s="97">
        <v>603.77</v>
      </c>
      <c r="EX217" s="97">
        <v>603.77</v>
      </c>
      <c r="EY217" s="97"/>
      <c r="EZ217" s="97"/>
      <c r="FA217" s="98">
        <v>330.67</v>
      </c>
      <c r="FB217" s="84" t="s">
        <v>1021</v>
      </c>
      <c r="FC217" s="97">
        <v>645.54</v>
      </c>
      <c r="FD217" s="97">
        <v>612.35</v>
      </c>
      <c r="FE217" s="97">
        <v>615.37</v>
      </c>
      <c r="FF217" s="97"/>
      <c r="FG217" s="97"/>
      <c r="FH217" s="98"/>
      <c r="FI217" s="84" t="s">
        <v>1022</v>
      </c>
      <c r="FJ217" s="97">
        <v>594.15</v>
      </c>
      <c r="FK217" s="97">
        <v>652.02</v>
      </c>
      <c r="FL217" s="97">
        <v>466.89</v>
      </c>
      <c r="FM217" s="97">
        <v>649.24</v>
      </c>
      <c r="FN217" s="97"/>
      <c r="FO217" s="98">
        <v>390.23</v>
      </c>
      <c r="FP217" s="84" t="s">
        <v>1023</v>
      </c>
      <c r="FQ217" s="87">
        <v>0.23566563759338299</v>
      </c>
      <c r="FR217" s="97">
        <v>554.51</v>
      </c>
      <c r="FS217" s="97">
        <v>642.03</v>
      </c>
      <c r="FT217" s="97">
        <v>579.80999999999995</v>
      </c>
      <c r="FU217" s="97">
        <v>435.9</v>
      </c>
      <c r="FV217" s="97">
        <v>357.58</v>
      </c>
      <c r="FW217" s="98">
        <v>343.88</v>
      </c>
      <c r="FX217" s="84" t="s">
        <v>1024</v>
      </c>
      <c r="FY217" s="97">
        <v>601.32000000000005</v>
      </c>
      <c r="FZ217" s="97">
        <v>657.41</v>
      </c>
      <c r="GA217" s="97">
        <v>653.91999999999996</v>
      </c>
      <c r="GB217" s="97">
        <v>720.53</v>
      </c>
      <c r="GC217" s="97"/>
      <c r="GD217" s="98">
        <v>406.39</v>
      </c>
      <c r="GE217" s="84" t="s">
        <v>1025</v>
      </c>
      <c r="GF217" s="87">
        <v>0.20923128426162299</v>
      </c>
      <c r="GG217" s="97">
        <v>547.89</v>
      </c>
      <c r="GH217" s="97">
        <v>613.91999999999996</v>
      </c>
      <c r="GI217" s="97">
        <v>499.05</v>
      </c>
      <c r="GJ217" s="97">
        <v>669.64</v>
      </c>
      <c r="GK217" s="97"/>
      <c r="GL217" s="98">
        <v>434.24</v>
      </c>
      <c r="GM217" s="84" t="s">
        <v>1026</v>
      </c>
      <c r="GN217" s="87">
        <v>9.4743623754121306E-2</v>
      </c>
      <c r="GO217" s="97">
        <v>585.46</v>
      </c>
      <c r="GP217" s="97">
        <v>810.65</v>
      </c>
      <c r="GQ217" s="97">
        <v>540.1</v>
      </c>
      <c r="GR217" s="97">
        <v>519.20000000000005</v>
      </c>
      <c r="GS217" s="97"/>
      <c r="GT217" s="98"/>
      <c r="GU217" s="84" t="s">
        <v>1027</v>
      </c>
      <c r="GV217" s="87">
        <v>1</v>
      </c>
      <c r="GW217" s="97">
        <v>519.51</v>
      </c>
      <c r="GX217" s="97">
        <v>584.69000000000005</v>
      </c>
      <c r="GY217" s="97">
        <v>581.59</v>
      </c>
      <c r="GZ217" s="97"/>
      <c r="HA217" s="97"/>
      <c r="HB217" s="98">
        <v>397.76</v>
      </c>
      <c r="HC217" s="84" t="s">
        <v>1028</v>
      </c>
      <c r="HD217" s="87">
        <v>1</v>
      </c>
      <c r="HE217" s="97">
        <v>563.85</v>
      </c>
      <c r="HF217" s="97">
        <v>633.17999999999995</v>
      </c>
      <c r="HG217" s="97"/>
      <c r="HH217" s="97">
        <v>490.26</v>
      </c>
      <c r="HI217" s="97">
        <v>483.62</v>
      </c>
      <c r="HJ217" s="98">
        <v>430.89</v>
      </c>
      <c r="HK217" s="104" t="s">
        <v>1029</v>
      </c>
      <c r="HL217" s="87">
        <v>1.1726766344180599</v>
      </c>
      <c r="HM217" s="97">
        <v>563.25</v>
      </c>
      <c r="HN217" s="97">
        <v>617.61</v>
      </c>
      <c r="HO217" s="97">
        <v>521.58000000000004</v>
      </c>
      <c r="HP217" s="97"/>
      <c r="HQ217" s="97"/>
      <c r="HR217" s="98"/>
    </row>
    <row r="218" spans="1:226" x14ac:dyDescent="0.35">
      <c r="A218" s="100">
        <v>43843</v>
      </c>
      <c r="B218" s="101" t="s">
        <v>1000</v>
      </c>
      <c r="C218" s="102">
        <v>569.15119704034134</v>
      </c>
      <c r="D218" s="102">
        <v>642.17514875203256</v>
      </c>
      <c r="E218" s="102">
        <v>578.38840052715102</v>
      </c>
      <c r="F218" s="102">
        <v>531.83620014823146</v>
      </c>
      <c r="G218" s="102">
        <v>377.21104837765023</v>
      </c>
      <c r="H218" s="103">
        <v>371.18900263835286</v>
      </c>
      <c r="I218" s="101" t="s">
        <v>1001</v>
      </c>
      <c r="J218" s="102">
        <v>566.17672629818856</v>
      </c>
      <c r="K218" s="102">
        <v>635.74868047194639</v>
      </c>
      <c r="L218" s="102">
        <v>577.0145254882043</v>
      </c>
      <c r="M218" s="102">
        <v>529.33594445156655</v>
      </c>
      <c r="N218" s="102">
        <v>432.48797427652738</v>
      </c>
      <c r="O218" s="103">
        <v>394.54144201018846</v>
      </c>
      <c r="P218" s="84" t="s">
        <v>1002</v>
      </c>
      <c r="Q218" s="97">
        <v>542.47</v>
      </c>
      <c r="R218" s="97">
        <v>607.86</v>
      </c>
      <c r="S218" s="97">
        <v>552.09</v>
      </c>
      <c r="T218" s="97">
        <v>477</v>
      </c>
      <c r="U218" s="97"/>
      <c r="V218" s="98"/>
      <c r="W218" s="84" t="s">
        <v>1003</v>
      </c>
      <c r="X218" s="97">
        <v>569.1</v>
      </c>
      <c r="Y218" s="97">
        <v>631.66</v>
      </c>
      <c r="Z218" s="97">
        <v>543.33000000000004</v>
      </c>
      <c r="AA218" s="97">
        <v>425.2</v>
      </c>
      <c r="AB218" s="97"/>
      <c r="AC218" s="98">
        <v>493.39</v>
      </c>
      <c r="AD218" s="84" t="s">
        <v>1004</v>
      </c>
      <c r="AE218" s="87">
        <v>0.51129972389814904</v>
      </c>
      <c r="AF218" s="97">
        <v>562.04999999999995</v>
      </c>
      <c r="AG218" s="97">
        <v>603.54999999999995</v>
      </c>
      <c r="AH218" s="97">
        <v>513.51</v>
      </c>
      <c r="AI218" s="97"/>
      <c r="AJ218" s="97"/>
      <c r="AK218" s="98">
        <v>308.05</v>
      </c>
      <c r="AL218" s="88" t="s">
        <v>1005</v>
      </c>
      <c r="AM218" s="89">
        <v>1</v>
      </c>
      <c r="AN218" s="97">
        <v>554.42999999999995</v>
      </c>
      <c r="AO218" s="97">
        <v>662.69</v>
      </c>
      <c r="AP218" s="97">
        <v>611.86</v>
      </c>
      <c r="AQ218" s="97">
        <v>656.56</v>
      </c>
      <c r="AR218" s="97"/>
      <c r="AS218" s="98"/>
      <c r="AT218" s="84" t="s">
        <v>1006</v>
      </c>
      <c r="AU218" s="87">
        <v>3.9635354736424898E-2</v>
      </c>
      <c r="AV218" s="97">
        <v>541.58000000000004</v>
      </c>
      <c r="AW218" s="97">
        <v>615.87</v>
      </c>
      <c r="AX218" s="97">
        <v>548.46</v>
      </c>
      <c r="AY218" s="97"/>
      <c r="AZ218" s="97"/>
      <c r="BA218" s="98">
        <v>375.01</v>
      </c>
      <c r="BB218" s="84" t="s">
        <v>1007</v>
      </c>
      <c r="BC218" s="97">
        <v>521.97</v>
      </c>
      <c r="BD218" s="97">
        <v>628.76</v>
      </c>
      <c r="BE218" s="97">
        <v>555.46</v>
      </c>
      <c r="BF218" s="97"/>
      <c r="BG218" s="97"/>
      <c r="BH218" s="98">
        <v>430.05</v>
      </c>
      <c r="BI218" s="84" t="s">
        <v>1008</v>
      </c>
      <c r="BJ218" s="87">
        <v>0.13381148637799101</v>
      </c>
      <c r="BK218" s="97">
        <v>695.69</v>
      </c>
      <c r="BL218" s="97">
        <v>734.49</v>
      </c>
      <c r="BM218" s="97">
        <v>778.54</v>
      </c>
      <c r="BN218" s="97">
        <v>609.58000000000004</v>
      </c>
      <c r="BO218" s="97"/>
      <c r="BP218" s="98"/>
      <c r="BQ218" s="84" t="s">
        <v>1009</v>
      </c>
      <c r="BR218" s="87">
        <v>1</v>
      </c>
      <c r="BS218" s="97">
        <v>607.83000000000004</v>
      </c>
      <c r="BT218" s="97">
        <v>678.67</v>
      </c>
      <c r="BU218" s="97">
        <v>647</v>
      </c>
      <c r="BV218" s="97"/>
      <c r="BW218" s="97"/>
      <c r="BX218" s="98">
        <v>407</v>
      </c>
      <c r="BY218" s="84" t="s">
        <v>1010</v>
      </c>
      <c r="BZ218" s="97">
        <v>623.20000000000005</v>
      </c>
      <c r="CA218" s="97">
        <v>657.32</v>
      </c>
      <c r="CB218" s="97">
        <v>560.54</v>
      </c>
      <c r="CC218" s="97">
        <v>483.06</v>
      </c>
      <c r="CD218" s="97"/>
      <c r="CE218" s="98">
        <v>566.08000000000004</v>
      </c>
      <c r="CF218" s="84" t="s">
        <v>1011</v>
      </c>
      <c r="CG218" s="97">
        <v>579.86</v>
      </c>
      <c r="CH218" s="97">
        <v>733.72</v>
      </c>
      <c r="CI218" s="97">
        <v>583.46</v>
      </c>
      <c r="CJ218" s="97"/>
      <c r="CK218" s="97"/>
      <c r="CL218" s="98"/>
      <c r="CM218" s="84" t="s">
        <v>1012</v>
      </c>
      <c r="CN218" s="97">
        <v>598.97</v>
      </c>
      <c r="CO218" s="97">
        <v>633.27</v>
      </c>
      <c r="CP218" s="97">
        <v>655.19000000000005</v>
      </c>
      <c r="CQ218" s="97">
        <v>527.02</v>
      </c>
      <c r="CR218" s="97"/>
      <c r="CS218" s="98">
        <v>595.49</v>
      </c>
      <c r="CT218" s="84" t="s">
        <v>1013</v>
      </c>
      <c r="CU218" s="97">
        <v>597.01</v>
      </c>
      <c r="CV218" s="97">
        <v>708.03</v>
      </c>
      <c r="CW218" s="97">
        <v>581.85</v>
      </c>
      <c r="CX218" s="97">
        <v>556.36</v>
      </c>
      <c r="CY218" s="97"/>
      <c r="CZ218" s="98"/>
      <c r="DA218" s="84" t="s">
        <v>1014</v>
      </c>
      <c r="DB218" s="87">
        <v>0.13432735576600199</v>
      </c>
      <c r="DC218" s="97">
        <v>567.51</v>
      </c>
      <c r="DD218" s="97">
        <v>680.34</v>
      </c>
      <c r="DE218" s="97">
        <v>556.79</v>
      </c>
      <c r="DF218" s="97">
        <v>586.07000000000005</v>
      </c>
      <c r="DG218" s="97"/>
      <c r="DH218" s="98">
        <v>495.16</v>
      </c>
      <c r="DI218" s="84" t="s">
        <v>1015</v>
      </c>
      <c r="DJ218" s="87">
        <v>2.99141463998325E-3</v>
      </c>
      <c r="DK218" s="97">
        <v>570.05999999999995</v>
      </c>
      <c r="DL218" s="97">
        <v>652.74</v>
      </c>
      <c r="DM218" s="97">
        <v>652.74</v>
      </c>
      <c r="DN218" s="97">
        <v>734.82</v>
      </c>
      <c r="DO218" s="97"/>
      <c r="DP218" s="98">
        <v>497.76</v>
      </c>
      <c r="DQ218" s="84" t="s">
        <v>1016</v>
      </c>
      <c r="DR218" s="97">
        <v>561.32000000000005</v>
      </c>
      <c r="DS218" s="97">
        <v>594.77</v>
      </c>
      <c r="DT218" s="97">
        <v>535.47</v>
      </c>
      <c r="DU218" s="97">
        <v>555.9</v>
      </c>
      <c r="DV218" s="97"/>
      <c r="DW218" s="98"/>
      <c r="DX218" s="84" t="s">
        <v>1017</v>
      </c>
      <c r="DY218" s="97">
        <v>577.96</v>
      </c>
      <c r="DZ218" s="97">
        <v>606.66999999999996</v>
      </c>
      <c r="EA218" s="97">
        <v>689.77</v>
      </c>
      <c r="EB218" s="97">
        <v>542.94000000000005</v>
      </c>
      <c r="EC218" s="97"/>
      <c r="ED218" s="98">
        <v>378.87</v>
      </c>
      <c r="EE218" s="84" t="s">
        <v>1018</v>
      </c>
      <c r="EF218" s="87">
        <v>1</v>
      </c>
      <c r="EG218" s="97">
        <v>565.92999999999995</v>
      </c>
      <c r="EH218" s="97">
        <v>602.21</v>
      </c>
      <c r="EI218" s="97">
        <v>539.52</v>
      </c>
      <c r="EJ218" s="97"/>
      <c r="EK218" s="97">
        <v>369.88</v>
      </c>
      <c r="EL218" s="98">
        <v>330.08</v>
      </c>
      <c r="EM218" s="84" t="s">
        <v>1019</v>
      </c>
      <c r="EN218" s="97">
        <v>603.98</v>
      </c>
      <c r="EO218" s="97">
        <v>672.35</v>
      </c>
      <c r="EP218" s="97">
        <v>558.41999999999996</v>
      </c>
      <c r="EQ218" s="97"/>
      <c r="ER218" s="97"/>
      <c r="ES218" s="98">
        <v>452.41</v>
      </c>
      <c r="ET218" s="84" t="s">
        <v>1020</v>
      </c>
      <c r="EU218" s="87">
        <v>1</v>
      </c>
      <c r="EV218" s="97">
        <v>588.14</v>
      </c>
      <c r="EW218" s="97">
        <v>623.19000000000005</v>
      </c>
      <c r="EX218" s="97">
        <v>623.19000000000005</v>
      </c>
      <c r="EY218" s="97"/>
      <c r="EZ218" s="97"/>
      <c r="FA218" s="98">
        <v>331.43</v>
      </c>
      <c r="FB218" s="84" t="s">
        <v>1021</v>
      </c>
      <c r="FC218" s="97">
        <v>645.54</v>
      </c>
      <c r="FD218" s="97">
        <v>612.35</v>
      </c>
      <c r="FE218" s="97">
        <v>615.37</v>
      </c>
      <c r="FF218" s="97"/>
      <c r="FG218" s="97"/>
      <c r="FH218" s="98"/>
      <c r="FI218" s="84" t="s">
        <v>1022</v>
      </c>
      <c r="FJ218" s="97">
        <v>608.20000000000005</v>
      </c>
      <c r="FK218" s="97">
        <v>675.98</v>
      </c>
      <c r="FL218" s="97">
        <v>472.68</v>
      </c>
      <c r="FM218" s="97">
        <v>655.24</v>
      </c>
      <c r="FN218" s="97"/>
      <c r="FO218" s="98">
        <v>383.62</v>
      </c>
      <c r="FP218" s="84" t="s">
        <v>1023</v>
      </c>
      <c r="FQ218" s="87">
        <v>0.236138660621517</v>
      </c>
      <c r="FR218" s="97">
        <v>560.11</v>
      </c>
      <c r="FS218" s="97">
        <v>649.91</v>
      </c>
      <c r="FT218" s="97">
        <v>603.47</v>
      </c>
      <c r="FU218" s="97">
        <v>440.31</v>
      </c>
      <c r="FV218" s="97">
        <v>358.29</v>
      </c>
      <c r="FW218" s="98">
        <v>349.04</v>
      </c>
      <c r="FX218" s="84" t="s">
        <v>1024</v>
      </c>
      <c r="FY218" s="97">
        <v>605.39</v>
      </c>
      <c r="FZ218" s="97">
        <v>671.23</v>
      </c>
      <c r="GA218" s="97">
        <v>657.17</v>
      </c>
      <c r="GB218" s="97">
        <v>700.32</v>
      </c>
      <c r="GC218" s="97"/>
      <c r="GD218" s="98">
        <v>401.51</v>
      </c>
      <c r="GE218" s="84" t="s">
        <v>1025</v>
      </c>
      <c r="GF218" s="87">
        <v>0.20927507115352401</v>
      </c>
      <c r="GG218" s="97">
        <v>551.58000000000004</v>
      </c>
      <c r="GH218" s="97">
        <v>616.75</v>
      </c>
      <c r="GI218" s="97">
        <v>504.1</v>
      </c>
      <c r="GJ218" s="97">
        <v>669.78</v>
      </c>
      <c r="GK218" s="97"/>
      <c r="GL218" s="98">
        <v>434.09</v>
      </c>
      <c r="GM218" s="84" t="s">
        <v>1026</v>
      </c>
      <c r="GN218" s="87">
        <v>9.4698763234152203E-2</v>
      </c>
      <c r="GO218" s="97">
        <v>592.45000000000005</v>
      </c>
      <c r="GP218" s="97">
        <v>824.36</v>
      </c>
      <c r="GQ218" s="97">
        <v>556.20000000000005</v>
      </c>
      <c r="GR218" s="97">
        <v>521.13</v>
      </c>
      <c r="GS218" s="97"/>
      <c r="GT218" s="98"/>
      <c r="GU218" s="84" t="s">
        <v>1027</v>
      </c>
      <c r="GV218" s="87">
        <v>1</v>
      </c>
      <c r="GW218" s="97">
        <v>522.54999999999995</v>
      </c>
      <c r="GX218" s="97">
        <v>589.45000000000005</v>
      </c>
      <c r="GY218" s="97">
        <v>584.92999999999995</v>
      </c>
      <c r="GZ218" s="97"/>
      <c r="HA218" s="97"/>
      <c r="HB218" s="98">
        <v>392.21</v>
      </c>
      <c r="HC218" s="84" t="s">
        <v>1028</v>
      </c>
      <c r="HD218" s="87">
        <v>1</v>
      </c>
      <c r="HE218" s="97">
        <v>573.02</v>
      </c>
      <c r="HF218" s="97">
        <v>645.67999999999995</v>
      </c>
      <c r="HG218" s="97"/>
      <c r="HH218" s="97">
        <v>468.8</v>
      </c>
      <c r="HI218" s="97">
        <v>462.16</v>
      </c>
      <c r="HJ218" s="98">
        <v>418.39</v>
      </c>
      <c r="HK218" s="104" t="s">
        <v>1029</v>
      </c>
      <c r="HL218" s="87">
        <v>1.1660447761193999</v>
      </c>
      <c r="HM218" s="97">
        <v>559.96</v>
      </c>
      <c r="HN218" s="97">
        <v>613.61</v>
      </c>
      <c r="HO218" s="97">
        <v>535.1</v>
      </c>
      <c r="HP218" s="97"/>
      <c r="HQ218" s="97"/>
      <c r="HR218" s="98"/>
    </row>
    <row r="219" spans="1:226" x14ac:dyDescent="0.35">
      <c r="A219" s="100">
        <v>43836</v>
      </c>
      <c r="B219" s="101" t="s">
        <v>1000</v>
      </c>
      <c r="C219" s="102">
        <v>572.57860203964333</v>
      </c>
      <c r="D219" s="102">
        <v>643.33569601177794</v>
      </c>
      <c r="E219" s="102">
        <v>577.73118813752933</v>
      </c>
      <c r="F219" s="102">
        <v>517.67346777518128</v>
      </c>
      <c r="G219" s="102">
        <v>278.10783413377061</v>
      </c>
      <c r="H219" s="103">
        <v>365.92442202525081</v>
      </c>
      <c r="I219" s="101" t="s">
        <v>1001</v>
      </c>
      <c r="J219" s="102">
        <v>570.44950036511887</v>
      </c>
      <c r="K219" s="102">
        <v>637.49361803550244</v>
      </c>
      <c r="L219" s="102">
        <v>575.84319040427818</v>
      </c>
      <c r="M219" s="102">
        <v>514.51655091594455</v>
      </c>
      <c r="N219" s="102">
        <v>429.08212218649516</v>
      </c>
      <c r="O219" s="103">
        <v>387.10926399349938</v>
      </c>
      <c r="P219" s="84" t="s">
        <v>1002</v>
      </c>
      <c r="Q219" s="97">
        <v>538.30999999999995</v>
      </c>
      <c r="R219" s="97">
        <v>607.86</v>
      </c>
      <c r="S219" s="97">
        <v>566.12</v>
      </c>
      <c r="T219" s="97">
        <v>451</v>
      </c>
      <c r="U219" s="97"/>
      <c r="V219" s="98"/>
      <c r="W219" s="84" t="s">
        <v>1003</v>
      </c>
      <c r="X219" s="97">
        <v>594.79999999999995</v>
      </c>
      <c r="Y219" s="97">
        <v>656.45</v>
      </c>
      <c r="Z219" s="97">
        <v>552.91999999999996</v>
      </c>
      <c r="AA219" s="97">
        <v>403.26</v>
      </c>
      <c r="AB219" s="97"/>
      <c r="AC219" s="98">
        <v>475.21</v>
      </c>
      <c r="AD219" s="84" t="s">
        <v>1004</v>
      </c>
      <c r="AE219" s="87">
        <v>0.51129972389814904</v>
      </c>
      <c r="AF219" s="97">
        <v>560.47</v>
      </c>
      <c r="AG219" s="97">
        <v>605.67999999999995</v>
      </c>
      <c r="AH219" s="97">
        <v>520.16</v>
      </c>
      <c r="AI219" s="97"/>
      <c r="AJ219" s="97"/>
      <c r="AK219" s="98">
        <v>304.68</v>
      </c>
      <c r="AL219" s="88" t="s">
        <v>1005</v>
      </c>
      <c r="AM219" s="89">
        <v>1</v>
      </c>
      <c r="AN219" s="97">
        <v>550.95000000000005</v>
      </c>
      <c r="AO219" s="97">
        <v>657.39</v>
      </c>
      <c r="AP219" s="97">
        <v>607.84</v>
      </c>
      <c r="AQ219" s="97">
        <v>656.56</v>
      </c>
      <c r="AR219" s="97"/>
      <c r="AS219" s="98"/>
      <c r="AT219" s="84" t="s">
        <v>1006</v>
      </c>
      <c r="AU219" s="87">
        <v>3.9524129481048199E-2</v>
      </c>
      <c r="AV219" s="97">
        <v>534.09</v>
      </c>
      <c r="AW219" s="97">
        <v>607.64</v>
      </c>
      <c r="AX219" s="97">
        <v>563.58000000000004</v>
      </c>
      <c r="AY219" s="97"/>
      <c r="AZ219" s="97"/>
      <c r="BA219" s="98">
        <v>370.1</v>
      </c>
      <c r="BB219" s="84" t="s">
        <v>1007</v>
      </c>
      <c r="BC219" s="97">
        <v>537.94000000000005</v>
      </c>
      <c r="BD219" s="97">
        <v>645.57000000000005</v>
      </c>
      <c r="BE219" s="97">
        <v>547.89</v>
      </c>
      <c r="BF219" s="97"/>
      <c r="BG219" s="97"/>
      <c r="BH219" s="98">
        <v>418.28</v>
      </c>
      <c r="BI219" s="84" t="s">
        <v>1008</v>
      </c>
      <c r="BJ219" s="87">
        <v>0.13381148637799101</v>
      </c>
      <c r="BK219" s="97">
        <v>717.1</v>
      </c>
      <c r="BL219" s="97">
        <v>755.9</v>
      </c>
      <c r="BM219" s="97">
        <v>799.95</v>
      </c>
      <c r="BN219" s="97">
        <v>596.20000000000005</v>
      </c>
      <c r="BO219" s="97"/>
      <c r="BP219" s="98"/>
      <c r="BQ219" s="84" t="s">
        <v>1009</v>
      </c>
      <c r="BR219" s="87">
        <v>1</v>
      </c>
      <c r="BS219" s="97">
        <v>586.16999999999996</v>
      </c>
      <c r="BT219" s="97">
        <v>657</v>
      </c>
      <c r="BU219" s="97">
        <v>717.83</v>
      </c>
      <c r="BV219" s="97"/>
      <c r="BW219" s="97"/>
      <c r="BX219" s="98">
        <v>388.67</v>
      </c>
      <c r="BY219" s="84" t="s">
        <v>1010</v>
      </c>
      <c r="BZ219" s="97">
        <v>618.74</v>
      </c>
      <c r="CA219" s="97">
        <v>651.64</v>
      </c>
      <c r="CB219" s="97">
        <v>569.47</v>
      </c>
      <c r="CC219" s="97">
        <v>477.89</v>
      </c>
      <c r="CD219" s="97"/>
      <c r="CE219" s="98">
        <v>565.5</v>
      </c>
      <c r="CF219" s="84" t="s">
        <v>1011</v>
      </c>
      <c r="CG219" s="97">
        <v>577.44000000000005</v>
      </c>
      <c r="CH219" s="97">
        <v>728.07</v>
      </c>
      <c r="CI219" s="97">
        <v>593.14</v>
      </c>
      <c r="CJ219" s="97"/>
      <c r="CK219" s="97"/>
      <c r="CL219" s="98"/>
      <c r="CM219" s="84" t="s">
        <v>1012</v>
      </c>
      <c r="CN219" s="97">
        <v>589.11</v>
      </c>
      <c r="CO219" s="97">
        <v>627.66999999999996</v>
      </c>
      <c r="CP219" s="97">
        <v>658.44</v>
      </c>
      <c r="CQ219" s="97">
        <v>505.54</v>
      </c>
      <c r="CR219" s="97"/>
      <c r="CS219" s="98">
        <v>599.61</v>
      </c>
      <c r="CT219" s="84" t="s">
        <v>1013</v>
      </c>
      <c r="CU219" s="97">
        <v>591.27</v>
      </c>
      <c r="CV219" s="97">
        <v>705.45</v>
      </c>
      <c r="CW219" s="97">
        <v>580.89</v>
      </c>
      <c r="CX219" s="97">
        <v>531.51</v>
      </c>
      <c r="CY219" s="97"/>
      <c r="CZ219" s="98"/>
      <c r="DA219" s="84" t="s">
        <v>1014</v>
      </c>
      <c r="DB219" s="87">
        <v>0.13431833445265301</v>
      </c>
      <c r="DC219" s="97">
        <v>573.05999999999995</v>
      </c>
      <c r="DD219" s="97">
        <v>683.95</v>
      </c>
      <c r="DE219" s="97">
        <v>561.04999999999995</v>
      </c>
      <c r="DF219" s="97">
        <v>573.54</v>
      </c>
      <c r="DG219" s="97"/>
      <c r="DH219" s="98">
        <v>497.17</v>
      </c>
      <c r="DI219" s="84" t="s">
        <v>1015</v>
      </c>
      <c r="DJ219" s="87">
        <v>3.0334283807559302E-3</v>
      </c>
      <c r="DK219" s="97">
        <v>579.12</v>
      </c>
      <c r="DL219" s="97">
        <v>661.45</v>
      </c>
      <c r="DM219" s="97">
        <v>661.45</v>
      </c>
      <c r="DN219" s="97">
        <v>797.31</v>
      </c>
      <c r="DO219" s="97"/>
      <c r="DP219" s="98">
        <v>501.78</v>
      </c>
      <c r="DQ219" s="84" t="s">
        <v>1016</v>
      </c>
      <c r="DR219" s="97">
        <v>553.27</v>
      </c>
      <c r="DS219" s="97">
        <v>585.75</v>
      </c>
      <c r="DT219" s="97">
        <v>534.72</v>
      </c>
      <c r="DU219" s="97">
        <v>531.95000000000005</v>
      </c>
      <c r="DV219" s="97"/>
      <c r="DW219" s="98"/>
      <c r="DX219" s="84" t="s">
        <v>1017</v>
      </c>
      <c r="DY219" s="97">
        <v>574.99</v>
      </c>
      <c r="DZ219" s="97">
        <v>603.26</v>
      </c>
      <c r="EA219" s="97">
        <v>690.38</v>
      </c>
      <c r="EB219" s="97">
        <v>507.61</v>
      </c>
      <c r="EC219" s="97"/>
      <c r="ED219" s="98">
        <v>370.57</v>
      </c>
      <c r="EE219" s="84" t="s">
        <v>1018</v>
      </c>
      <c r="EF219" s="87">
        <v>1</v>
      </c>
      <c r="EG219" s="97">
        <v>560.07000000000005</v>
      </c>
      <c r="EH219" s="97">
        <v>604.07000000000005</v>
      </c>
      <c r="EI219" s="97">
        <v>549.5</v>
      </c>
      <c r="EJ219" s="97"/>
      <c r="EK219" s="97">
        <v>369.88</v>
      </c>
      <c r="EL219" s="98">
        <v>330.43</v>
      </c>
      <c r="EM219" s="84" t="s">
        <v>1019</v>
      </c>
      <c r="EN219" s="97">
        <v>575.77</v>
      </c>
      <c r="EO219" s="97">
        <v>614.23</v>
      </c>
      <c r="EP219" s="97">
        <v>558.41999999999996</v>
      </c>
      <c r="EQ219" s="97"/>
      <c r="ER219" s="97"/>
      <c r="ES219" s="98">
        <v>427.41</v>
      </c>
      <c r="ET219" s="84" t="s">
        <v>1020</v>
      </c>
      <c r="EU219" s="87">
        <v>1</v>
      </c>
      <c r="EV219" s="97">
        <v>576.29999999999995</v>
      </c>
      <c r="EW219" s="97">
        <v>619.33000000000004</v>
      </c>
      <c r="EX219" s="97">
        <v>619.33000000000004</v>
      </c>
      <c r="EY219" s="97"/>
      <c r="EZ219" s="97"/>
      <c r="FA219" s="98">
        <v>333.29</v>
      </c>
      <c r="FB219" s="84" t="s">
        <v>1021</v>
      </c>
      <c r="FC219" s="97">
        <v>645.54</v>
      </c>
      <c r="FD219" s="97">
        <v>612.35</v>
      </c>
      <c r="FE219" s="97">
        <v>615.37</v>
      </c>
      <c r="FF219" s="97"/>
      <c r="FG219" s="97"/>
      <c r="FH219" s="98"/>
      <c r="FI219" s="84" t="s">
        <v>1022</v>
      </c>
      <c r="FJ219" s="97">
        <v>609.85</v>
      </c>
      <c r="FK219" s="97">
        <v>679.29</v>
      </c>
      <c r="FL219" s="97">
        <v>487.55</v>
      </c>
      <c r="FM219" s="97">
        <v>703.24</v>
      </c>
      <c r="FN219" s="97"/>
      <c r="FO219" s="98">
        <v>376.19</v>
      </c>
      <c r="FP219" s="84" t="s">
        <v>1023</v>
      </c>
      <c r="FQ219" s="87">
        <v>0.235765648944949</v>
      </c>
      <c r="FR219" s="97">
        <v>557.11</v>
      </c>
      <c r="FS219" s="97">
        <v>647.98</v>
      </c>
      <c r="FT219" s="97">
        <v>607.29999999999995</v>
      </c>
      <c r="FU219" s="97">
        <v>528.55999999999995</v>
      </c>
      <c r="FV219" s="97">
        <v>226.43</v>
      </c>
      <c r="FW219" s="98">
        <v>347.98</v>
      </c>
      <c r="FX219" s="84" t="s">
        <v>1024</v>
      </c>
      <c r="FY219" s="97">
        <v>604.57000000000005</v>
      </c>
      <c r="FZ219" s="97">
        <v>669.6</v>
      </c>
      <c r="GA219" s="97">
        <v>649.04</v>
      </c>
      <c r="GB219" s="97">
        <v>693.44</v>
      </c>
      <c r="GC219" s="97"/>
      <c r="GD219" s="98">
        <v>399.88</v>
      </c>
      <c r="GE219" s="84" t="s">
        <v>1025</v>
      </c>
      <c r="GF219" s="87">
        <v>0.20945478918375501</v>
      </c>
      <c r="GG219" s="97">
        <v>541.84</v>
      </c>
      <c r="GH219" s="97">
        <v>597.19000000000005</v>
      </c>
      <c r="GI219" s="97">
        <v>563.62</v>
      </c>
      <c r="GJ219" s="97">
        <v>479.85</v>
      </c>
      <c r="GK219" s="97"/>
      <c r="GL219" s="98">
        <v>407.3</v>
      </c>
      <c r="GM219" s="84" t="s">
        <v>1026</v>
      </c>
      <c r="GN219" s="87">
        <v>9.4959547232878805E-2</v>
      </c>
      <c r="GO219" s="97">
        <v>592.79</v>
      </c>
      <c r="GP219" s="97">
        <v>821.85</v>
      </c>
      <c r="GQ219" s="97">
        <v>576.79999999999995</v>
      </c>
      <c r="GR219" s="97">
        <v>530.35</v>
      </c>
      <c r="GS219" s="97"/>
      <c r="GT219" s="98"/>
      <c r="GU219" s="84" t="s">
        <v>1027</v>
      </c>
      <c r="GV219" s="87">
        <v>1</v>
      </c>
      <c r="GW219" s="97">
        <v>517.39</v>
      </c>
      <c r="GX219" s="97">
        <v>574.25</v>
      </c>
      <c r="GY219" s="97">
        <v>565.74</v>
      </c>
      <c r="GZ219" s="97"/>
      <c r="HA219" s="97"/>
      <c r="HB219" s="98">
        <v>389.15</v>
      </c>
      <c r="HC219" s="84" t="s">
        <v>1028</v>
      </c>
      <c r="HD219" s="87">
        <v>1</v>
      </c>
      <c r="HE219" s="97">
        <v>573.85</v>
      </c>
      <c r="HF219" s="97">
        <v>645.67999999999995</v>
      </c>
      <c r="HG219" s="97"/>
      <c r="HH219" s="97">
        <v>463.78</v>
      </c>
      <c r="HI219" s="97">
        <v>457.14</v>
      </c>
      <c r="HJ219" s="98">
        <v>416.72</v>
      </c>
      <c r="HK219" s="104" t="s">
        <v>1029</v>
      </c>
      <c r="HL219" s="87">
        <v>1.17350231766708</v>
      </c>
      <c r="HM219" s="97">
        <v>552.98</v>
      </c>
      <c r="HN219" s="97">
        <v>606.45000000000005</v>
      </c>
      <c r="HO219" s="97">
        <v>556.46</v>
      </c>
      <c r="HP219" s="97"/>
      <c r="HQ219" s="97"/>
      <c r="HR219" s="98"/>
    </row>
    <row r="220" spans="1:226" x14ac:dyDescent="0.35">
      <c r="A220" s="100">
        <v>43815</v>
      </c>
      <c r="B220" s="101" t="s">
        <v>1000</v>
      </c>
      <c r="C220" s="102">
        <v>549.64187255555146</v>
      </c>
      <c r="D220" s="102">
        <v>610.72900856173942</v>
      </c>
      <c r="E220" s="102">
        <v>559.71408631635393</v>
      </c>
      <c r="F220" s="102">
        <v>471.11812268773139</v>
      </c>
      <c r="G220" s="102">
        <v>242.31076923076921</v>
      </c>
      <c r="H220" s="103">
        <v>362.44407187670839</v>
      </c>
      <c r="I220" s="101" t="s">
        <v>1001</v>
      </c>
      <c r="J220" s="102">
        <v>547.42844883198393</v>
      </c>
      <c r="K220" s="102">
        <v>605.7323968815042</v>
      </c>
      <c r="L220" s="102">
        <v>558.07250795888399</v>
      </c>
      <c r="M220" s="102">
        <v>468.83799797762612</v>
      </c>
      <c r="N220" s="102">
        <v>392.55499999999995</v>
      </c>
      <c r="O220" s="103">
        <v>376.95693975857137</v>
      </c>
      <c r="P220" s="84" t="s">
        <v>1002</v>
      </c>
      <c r="Q220" s="97">
        <v>529.97</v>
      </c>
      <c r="R220" s="97">
        <v>589.53</v>
      </c>
      <c r="S220" s="97">
        <v>547.79999999999995</v>
      </c>
      <c r="T220" s="97">
        <v>410</v>
      </c>
      <c r="U220" s="97"/>
      <c r="V220" s="98"/>
      <c r="W220" s="84" t="s">
        <v>1003</v>
      </c>
      <c r="X220" s="97">
        <v>563.15</v>
      </c>
      <c r="Y220" s="97">
        <v>604.79999999999995</v>
      </c>
      <c r="Z220" s="97">
        <v>535.15</v>
      </c>
      <c r="AA220" s="97">
        <v>366.8</v>
      </c>
      <c r="AB220" s="97"/>
      <c r="AC220" s="98">
        <v>454.55</v>
      </c>
      <c r="AD220" s="84" t="s">
        <v>1004</v>
      </c>
      <c r="AE220" s="87">
        <v>0.51129972389814904</v>
      </c>
      <c r="AF220" s="97">
        <v>558.83000000000004</v>
      </c>
      <c r="AG220" s="97">
        <v>595.77</v>
      </c>
      <c r="AH220" s="97">
        <v>505.16</v>
      </c>
      <c r="AI220" s="97"/>
      <c r="AJ220" s="97"/>
      <c r="AK220" s="98">
        <v>297.16000000000003</v>
      </c>
      <c r="AL220" s="88" t="s">
        <v>1005</v>
      </c>
      <c r="AM220" s="89">
        <v>1</v>
      </c>
      <c r="AN220" s="97">
        <v>556.79</v>
      </c>
      <c r="AO220" s="97">
        <v>643.71</v>
      </c>
      <c r="AP220" s="97">
        <v>601.12</v>
      </c>
      <c r="AQ220" s="97">
        <v>656.56</v>
      </c>
      <c r="AR220" s="97"/>
      <c r="AS220" s="98"/>
      <c r="AT220" s="84" t="s">
        <v>1006</v>
      </c>
      <c r="AU220" s="87">
        <v>3.9241847506180601E-2</v>
      </c>
      <c r="AV220" s="97">
        <v>524.34</v>
      </c>
      <c r="AW220" s="97">
        <v>595.32000000000005</v>
      </c>
      <c r="AX220" s="97">
        <v>525.27</v>
      </c>
      <c r="AY220" s="97">
        <v>321.19</v>
      </c>
      <c r="AZ220" s="97"/>
      <c r="BA220" s="98">
        <v>364.28</v>
      </c>
      <c r="BB220" s="84" t="s">
        <v>1007</v>
      </c>
      <c r="BC220" s="97">
        <v>497.6</v>
      </c>
      <c r="BD220" s="97">
        <v>583.38</v>
      </c>
      <c r="BE220" s="97">
        <v>530.25</v>
      </c>
      <c r="BF220" s="97"/>
      <c r="BG220" s="97"/>
      <c r="BH220" s="98">
        <v>409.88</v>
      </c>
      <c r="BI220" s="84" t="s">
        <v>1008</v>
      </c>
      <c r="BJ220" s="87">
        <v>0.133813276953339</v>
      </c>
      <c r="BK220" s="97">
        <v>677.5</v>
      </c>
      <c r="BL220" s="97">
        <v>685.12</v>
      </c>
      <c r="BM220" s="97">
        <v>764.07</v>
      </c>
      <c r="BN220" s="97">
        <v>542.67999999999995</v>
      </c>
      <c r="BO220" s="97"/>
      <c r="BP220" s="98"/>
      <c r="BQ220" s="84" t="s">
        <v>1009</v>
      </c>
      <c r="BR220" s="87">
        <v>1</v>
      </c>
      <c r="BS220" s="97">
        <v>597</v>
      </c>
      <c r="BT220" s="97">
        <v>667.83</v>
      </c>
      <c r="BU220" s="97">
        <v>695.33</v>
      </c>
      <c r="BV220" s="97"/>
      <c r="BW220" s="97"/>
      <c r="BX220" s="98">
        <v>354.5</v>
      </c>
      <c r="BY220" s="84" t="s">
        <v>1010</v>
      </c>
      <c r="BZ220" s="97">
        <v>604.17999999999995</v>
      </c>
      <c r="CA220" s="97">
        <v>630.1</v>
      </c>
      <c r="CB220" s="97">
        <v>541.6</v>
      </c>
      <c r="CC220" s="97">
        <v>441.89</v>
      </c>
      <c r="CD220" s="97"/>
      <c r="CE220" s="98">
        <v>564.97</v>
      </c>
      <c r="CF220" s="84" t="s">
        <v>1011</v>
      </c>
      <c r="CG220" s="97">
        <v>558.79999999999995</v>
      </c>
      <c r="CH220" s="97">
        <v>694.92</v>
      </c>
      <c r="CI220" s="97">
        <v>570.54999999999995</v>
      </c>
      <c r="CJ220" s="97"/>
      <c r="CK220" s="97"/>
      <c r="CL220" s="98"/>
      <c r="CM220" s="84" t="s">
        <v>1012</v>
      </c>
      <c r="CN220" s="97">
        <v>576.11</v>
      </c>
      <c r="CO220" s="97">
        <v>604.55999999999995</v>
      </c>
      <c r="CP220" s="97">
        <v>636.64</v>
      </c>
      <c r="CQ220" s="97">
        <v>461.19</v>
      </c>
      <c r="CR220" s="97"/>
      <c r="CS220" s="98">
        <v>593.66</v>
      </c>
      <c r="CT220" s="84" t="s">
        <v>1013</v>
      </c>
      <c r="CU220" s="97">
        <v>571.84</v>
      </c>
      <c r="CV220" s="97">
        <v>693.69</v>
      </c>
      <c r="CW220" s="97">
        <v>559.46</v>
      </c>
      <c r="CX220" s="97">
        <v>485.67</v>
      </c>
      <c r="CY220" s="97"/>
      <c r="CZ220" s="98"/>
      <c r="DA220" s="84" t="s">
        <v>1014</v>
      </c>
      <c r="DB220" s="87">
        <v>0.134406795607586</v>
      </c>
      <c r="DC220" s="97">
        <v>553.86</v>
      </c>
      <c r="DD220" s="97">
        <v>653.32000000000005</v>
      </c>
      <c r="DE220" s="97">
        <v>533.46</v>
      </c>
      <c r="DF220" s="97">
        <v>555.37</v>
      </c>
      <c r="DG220" s="97"/>
      <c r="DH220" s="98">
        <v>486.85</v>
      </c>
      <c r="DI220" s="84" t="s">
        <v>1015</v>
      </c>
      <c r="DJ220" s="87">
        <v>3.03942129418559E-3</v>
      </c>
      <c r="DK220" s="97">
        <v>545.79999999999995</v>
      </c>
      <c r="DL220" s="97">
        <v>628.25</v>
      </c>
      <c r="DM220" s="97">
        <v>628.25</v>
      </c>
      <c r="DN220" s="97">
        <v>798.89</v>
      </c>
      <c r="DO220" s="97"/>
      <c r="DP220" s="98">
        <v>469.22</v>
      </c>
      <c r="DQ220" s="84" t="s">
        <v>1016</v>
      </c>
      <c r="DR220" s="97">
        <v>541.4</v>
      </c>
      <c r="DS220" s="97">
        <v>568.03</v>
      </c>
      <c r="DT220" s="97">
        <v>514.5</v>
      </c>
      <c r="DU220" s="97">
        <v>487.22</v>
      </c>
      <c r="DV220" s="97"/>
      <c r="DW220" s="98"/>
      <c r="DX220" s="84" t="s">
        <v>1017</v>
      </c>
      <c r="DY220" s="97">
        <v>565.04999999999995</v>
      </c>
      <c r="DZ220" s="97">
        <v>591.1</v>
      </c>
      <c r="EA220" s="97">
        <v>681.59</v>
      </c>
      <c r="EB220" s="97">
        <v>479.05</v>
      </c>
      <c r="EC220" s="97"/>
      <c r="ED220" s="98">
        <v>357.93</v>
      </c>
      <c r="EE220" s="84" t="s">
        <v>1018</v>
      </c>
      <c r="EF220" s="87">
        <v>1</v>
      </c>
      <c r="EG220" s="97">
        <v>564.52</v>
      </c>
      <c r="EH220" s="97">
        <v>598.36</v>
      </c>
      <c r="EI220" s="97">
        <v>505.68</v>
      </c>
      <c r="EJ220" s="97"/>
      <c r="EK220" s="97">
        <v>369.88</v>
      </c>
      <c r="EL220" s="98">
        <v>328.45</v>
      </c>
      <c r="EM220" s="84" t="s">
        <v>1019</v>
      </c>
      <c r="EN220" s="97">
        <v>564.66</v>
      </c>
      <c r="EO220" s="97">
        <v>594.57000000000005</v>
      </c>
      <c r="EP220" s="97">
        <v>541.75</v>
      </c>
      <c r="EQ220" s="97"/>
      <c r="ER220" s="97"/>
      <c r="ES220" s="98">
        <v>422.78</v>
      </c>
      <c r="ET220" s="84" t="s">
        <v>1020</v>
      </c>
      <c r="EU220" s="87">
        <v>1</v>
      </c>
      <c r="EV220" s="97">
        <v>566.74</v>
      </c>
      <c r="EW220" s="97">
        <v>612.03</v>
      </c>
      <c r="EX220" s="97">
        <v>612.03</v>
      </c>
      <c r="EY220" s="97"/>
      <c r="EZ220" s="97"/>
      <c r="FA220" s="98">
        <v>330.22</v>
      </c>
      <c r="FB220" s="84" t="s">
        <v>1021</v>
      </c>
      <c r="FC220" s="97">
        <v>645.54</v>
      </c>
      <c r="FD220" s="97">
        <v>612.35</v>
      </c>
      <c r="FE220" s="97">
        <v>615.37</v>
      </c>
      <c r="FF220" s="97"/>
      <c r="FG220" s="97"/>
      <c r="FH220" s="98"/>
      <c r="FI220" s="84" t="s">
        <v>1022</v>
      </c>
      <c r="FJ220" s="97">
        <v>581.96</v>
      </c>
      <c r="FK220" s="97">
        <v>640.11</v>
      </c>
      <c r="FL220" s="97">
        <v>431.02</v>
      </c>
      <c r="FM220" s="97">
        <v>673.83</v>
      </c>
      <c r="FN220" s="97"/>
      <c r="FO220" s="98">
        <v>355.19</v>
      </c>
      <c r="FP220" s="84" t="s">
        <v>1023</v>
      </c>
      <c r="FQ220" s="87">
        <v>0.23442811261926499</v>
      </c>
      <c r="FR220" s="97">
        <v>548.34</v>
      </c>
      <c r="FS220" s="97">
        <v>622.61</v>
      </c>
      <c r="FT220" s="97">
        <v>588.13</v>
      </c>
      <c r="FU220" s="97">
        <v>413.43</v>
      </c>
      <c r="FV220" s="97">
        <v>225.14</v>
      </c>
      <c r="FW220" s="98">
        <v>349.5</v>
      </c>
      <c r="FX220" s="84" t="s">
        <v>1024</v>
      </c>
      <c r="FY220" s="97">
        <v>561.49</v>
      </c>
      <c r="FZ220" s="97">
        <v>627.33000000000004</v>
      </c>
      <c r="GA220" s="97">
        <v>611.64</v>
      </c>
      <c r="GB220" s="97">
        <v>611.25</v>
      </c>
      <c r="GC220" s="97"/>
      <c r="GD220" s="98">
        <v>359.23</v>
      </c>
      <c r="GE220" s="84" t="s">
        <v>1025</v>
      </c>
      <c r="GF220" s="87">
        <v>0.20924441840513899</v>
      </c>
      <c r="GG220" s="97">
        <v>535.64</v>
      </c>
      <c r="GH220" s="97">
        <v>594.54</v>
      </c>
      <c r="GI220" s="97">
        <v>506.44</v>
      </c>
      <c r="GJ220" s="97">
        <v>490.92</v>
      </c>
      <c r="GK220" s="97"/>
      <c r="GL220" s="98">
        <v>404.24</v>
      </c>
      <c r="GM220" s="84" t="s">
        <v>1026</v>
      </c>
      <c r="GN220" s="87">
        <v>9.5957318184871396E-2</v>
      </c>
      <c r="GO220" s="97">
        <v>561.41</v>
      </c>
      <c r="GP220" s="97">
        <v>783.58</v>
      </c>
      <c r="GQ220" s="97">
        <v>548.86</v>
      </c>
      <c r="GR220" s="97">
        <v>481.61</v>
      </c>
      <c r="GS220" s="97"/>
      <c r="GT220" s="98"/>
      <c r="GU220" s="84" t="s">
        <v>1027</v>
      </c>
      <c r="GV220" s="87">
        <v>1</v>
      </c>
      <c r="GW220" s="97">
        <v>520.54999999999995</v>
      </c>
      <c r="GX220" s="97">
        <v>552.42999999999995</v>
      </c>
      <c r="GY220" s="97">
        <v>564.04999999999995</v>
      </c>
      <c r="GZ220" s="97">
        <v>553.34</v>
      </c>
      <c r="HA220" s="97"/>
      <c r="HB220" s="98">
        <v>378.41</v>
      </c>
      <c r="HC220" s="84" t="s">
        <v>1028</v>
      </c>
      <c r="HD220" s="87">
        <v>1</v>
      </c>
      <c r="HE220" s="97">
        <v>559.67999999999995</v>
      </c>
      <c r="HF220" s="97">
        <v>629.02</v>
      </c>
      <c r="HG220" s="97"/>
      <c r="HH220" s="97">
        <v>412.8</v>
      </c>
      <c r="HI220" s="97">
        <v>406.16</v>
      </c>
      <c r="HJ220" s="98">
        <v>405.89</v>
      </c>
      <c r="HK220" s="104" t="s">
        <v>1029</v>
      </c>
      <c r="HL220" s="87">
        <v>1.1988251513516801</v>
      </c>
      <c r="HM220" s="97">
        <v>547.36</v>
      </c>
      <c r="HN220" s="97">
        <v>599.63</v>
      </c>
      <c r="HO220" s="97">
        <v>524.83000000000004</v>
      </c>
      <c r="HP220" s="97"/>
      <c r="HQ220" s="97"/>
      <c r="HR220" s="98"/>
    </row>
    <row r="221" spans="1:226" x14ac:dyDescent="0.35">
      <c r="A221" s="100">
        <v>43808</v>
      </c>
      <c r="B221" s="101" t="s">
        <v>1000</v>
      </c>
      <c r="C221" s="102">
        <v>552.13432979428967</v>
      </c>
      <c r="D221" s="102">
        <v>607.37867515178209</v>
      </c>
      <c r="E221" s="102">
        <v>554.62558485797479</v>
      </c>
      <c r="F221" s="102">
        <v>458.65795834019116</v>
      </c>
      <c r="G221" s="102">
        <v>226.11076923076922</v>
      </c>
      <c r="H221" s="103">
        <v>356.8200429418639</v>
      </c>
      <c r="I221" s="101" t="s">
        <v>1001</v>
      </c>
      <c r="J221" s="102">
        <v>551.56429549318318</v>
      </c>
      <c r="K221" s="102">
        <v>602.1533385020681</v>
      </c>
      <c r="L221" s="102">
        <v>552.92349192661936</v>
      </c>
      <c r="M221" s="102">
        <v>456.49526983864331</v>
      </c>
      <c r="N221" s="102">
        <v>382.39249999999998</v>
      </c>
      <c r="O221" s="103">
        <v>375.84636169166032</v>
      </c>
      <c r="P221" s="84" t="s">
        <v>1002</v>
      </c>
      <c r="Q221" s="97">
        <v>544.97</v>
      </c>
      <c r="R221" s="97">
        <v>598.69000000000005</v>
      </c>
      <c r="S221" s="97">
        <v>544.65</v>
      </c>
      <c r="T221" s="97">
        <v>384</v>
      </c>
      <c r="U221" s="97"/>
      <c r="V221" s="98"/>
      <c r="W221" s="84" t="s">
        <v>1003</v>
      </c>
      <c r="X221" s="97">
        <v>550.09</v>
      </c>
      <c r="Y221" s="97">
        <v>577.61</v>
      </c>
      <c r="Z221" s="97">
        <v>533.99</v>
      </c>
      <c r="AA221" s="97">
        <v>363.79</v>
      </c>
      <c r="AB221" s="97"/>
      <c r="AC221" s="98">
        <v>454.55</v>
      </c>
      <c r="AD221" s="84" t="s">
        <v>1004</v>
      </c>
      <c r="AE221" s="87">
        <v>0.51129972389814904</v>
      </c>
      <c r="AF221" s="97">
        <v>557.86</v>
      </c>
      <c r="AG221" s="97">
        <v>596.71</v>
      </c>
      <c r="AH221" s="97">
        <v>500.73</v>
      </c>
      <c r="AI221" s="97"/>
      <c r="AJ221" s="97"/>
      <c r="AK221" s="98">
        <v>292.17</v>
      </c>
      <c r="AL221" s="88" t="s">
        <v>1005</v>
      </c>
      <c r="AM221" s="89">
        <v>1</v>
      </c>
      <c r="AN221" s="97">
        <v>559.25</v>
      </c>
      <c r="AO221" s="97">
        <v>643.71</v>
      </c>
      <c r="AP221" s="97">
        <v>603.66</v>
      </c>
      <c r="AQ221" s="97">
        <v>656.56</v>
      </c>
      <c r="AR221" s="97"/>
      <c r="AS221" s="98"/>
      <c r="AT221" s="84" t="s">
        <v>1006</v>
      </c>
      <c r="AU221" s="87">
        <v>3.9172673143215299E-2</v>
      </c>
      <c r="AV221" s="97">
        <v>525.9</v>
      </c>
      <c r="AW221" s="97">
        <v>595.99</v>
      </c>
      <c r="AX221" s="97">
        <v>522.15</v>
      </c>
      <c r="AY221" s="97">
        <v>327.29000000000002</v>
      </c>
      <c r="AZ221" s="97"/>
      <c r="BA221" s="98">
        <v>363.32</v>
      </c>
      <c r="BB221" s="84" t="s">
        <v>1007</v>
      </c>
      <c r="BC221" s="97">
        <v>511.05</v>
      </c>
      <c r="BD221" s="97">
        <v>576.66</v>
      </c>
      <c r="BE221" s="97">
        <v>520.16</v>
      </c>
      <c r="BF221" s="97"/>
      <c r="BG221" s="97"/>
      <c r="BH221" s="98">
        <v>409.04</v>
      </c>
      <c r="BI221" s="84" t="s">
        <v>1008</v>
      </c>
      <c r="BJ221" s="87">
        <v>0.13382760328145299</v>
      </c>
      <c r="BK221" s="97">
        <v>666.86</v>
      </c>
      <c r="BL221" s="97">
        <v>685.2</v>
      </c>
      <c r="BM221" s="97">
        <v>764.16</v>
      </c>
      <c r="BN221" s="97">
        <v>542.74</v>
      </c>
      <c r="BO221" s="97"/>
      <c r="BP221" s="98"/>
      <c r="BQ221" s="84" t="s">
        <v>1009</v>
      </c>
      <c r="BR221" s="87">
        <v>1</v>
      </c>
      <c r="BS221" s="97">
        <v>589.5</v>
      </c>
      <c r="BT221" s="97">
        <v>658.67</v>
      </c>
      <c r="BU221" s="97">
        <v>693.67</v>
      </c>
      <c r="BV221" s="97"/>
      <c r="BW221" s="97"/>
      <c r="BX221" s="98">
        <v>327.83</v>
      </c>
      <c r="BY221" s="84" t="s">
        <v>1010</v>
      </c>
      <c r="BZ221" s="97">
        <v>605.42999999999995</v>
      </c>
      <c r="CA221" s="97">
        <v>628.01</v>
      </c>
      <c r="CB221" s="97">
        <v>538.08000000000004</v>
      </c>
      <c r="CC221" s="97">
        <v>429.73</v>
      </c>
      <c r="CD221" s="97"/>
      <c r="CE221" s="98">
        <v>564.98</v>
      </c>
      <c r="CF221" s="84" t="s">
        <v>1011</v>
      </c>
      <c r="CG221" s="97">
        <v>561.22</v>
      </c>
      <c r="CH221" s="97">
        <v>696.53</v>
      </c>
      <c r="CI221" s="97">
        <v>585.88</v>
      </c>
      <c r="CJ221" s="97"/>
      <c r="CK221" s="97"/>
      <c r="CL221" s="98"/>
      <c r="CM221" s="84" t="s">
        <v>1012</v>
      </c>
      <c r="CN221" s="97">
        <v>575.13</v>
      </c>
      <c r="CO221" s="97">
        <v>600.78</v>
      </c>
      <c r="CP221" s="97">
        <v>631.47</v>
      </c>
      <c r="CQ221" s="97">
        <v>448.28</v>
      </c>
      <c r="CR221" s="97"/>
      <c r="CS221" s="98">
        <v>596.04</v>
      </c>
      <c r="CT221" s="84" t="s">
        <v>1013</v>
      </c>
      <c r="CU221" s="97">
        <v>575.08000000000004</v>
      </c>
      <c r="CV221" s="97">
        <v>695.38</v>
      </c>
      <c r="CW221" s="97">
        <v>560.34</v>
      </c>
      <c r="CX221" s="97">
        <v>476.43</v>
      </c>
      <c r="CY221" s="97"/>
      <c r="CZ221" s="98"/>
      <c r="DA221" s="84" t="s">
        <v>1014</v>
      </c>
      <c r="DB221" s="87">
        <v>0.13443028445448199</v>
      </c>
      <c r="DC221" s="97">
        <v>568.69000000000005</v>
      </c>
      <c r="DD221" s="97">
        <v>659.03</v>
      </c>
      <c r="DE221" s="97">
        <v>541.08000000000004</v>
      </c>
      <c r="DF221" s="97">
        <v>546.86</v>
      </c>
      <c r="DG221" s="97"/>
      <c r="DH221" s="98">
        <v>493.49</v>
      </c>
      <c r="DI221" s="84" t="s">
        <v>1015</v>
      </c>
      <c r="DJ221" s="87">
        <v>3.0158634417033598E-3</v>
      </c>
      <c r="DK221" s="97">
        <v>546.5</v>
      </c>
      <c r="DL221" s="97">
        <v>631.19000000000005</v>
      </c>
      <c r="DM221" s="97">
        <v>631.19000000000005</v>
      </c>
      <c r="DN221" s="97">
        <v>687.14</v>
      </c>
      <c r="DO221" s="97"/>
      <c r="DP221" s="98">
        <v>463.77</v>
      </c>
      <c r="DQ221" s="84" t="s">
        <v>1016</v>
      </c>
      <c r="DR221" s="97">
        <v>537.58000000000004</v>
      </c>
      <c r="DS221" s="97">
        <v>564.29</v>
      </c>
      <c r="DT221" s="97">
        <v>520.14</v>
      </c>
      <c r="DU221" s="97">
        <v>470.92</v>
      </c>
      <c r="DV221" s="97"/>
      <c r="DW221" s="98"/>
      <c r="DX221" s="84" t="s">
        <v>1017</v>
      </c>
      <c r="DY221" s="97">
        <v>567.03</v>
      </c>
      <c r="DZ221" s="97">
        <v>592.5</v>
      </c>
      <c r="EA221" s="97">
        <v>680.28</v>
      </c>
      <c r="EB221" s="97">
        <v>468.5</v>
      </c>
      <c r="EC221" s="97"/>
      <c r="ED221" s="98">
        <v>357.11</v>
      </c>
      <c r="EE221" s="84" t="s">
        <v>1018</v>
      </c>
      <c r="EF221" s="87">
        <v>1</v>
      </c>
      <c r="EG221" s="97">
        <v>563.08000000000004</v>
      </c>
      <c r="EH221" s="97">
        <v>597.73</v>
      </c>
      <c r="EI221" s="97">
        <v>521.80999999999995</v>
      </c>
      <c r="EJ221" s="97"/>
      <c r="EK221" s="97">
        <v>369.88</v>
      </c>
      <c r="EL221" s="98">
        <v>324.08999999999997</v>
      </c>
      <c r="EM221" s="84" t="s">
        <v>1019</v>
      </c>
      <c r="EN221" s="97">
        <v>564.66</v>
      </c>
      <c r="EO221" s="97">
        <v>594.57000000000005</v>
      </c>
      <c r="EP221" s="97">
        <v>541.75</v>
      </c>
      <c r="EQ221" s="97"/>
      <c r="ER221" s="97"/>
      <c r="ES221" s="98">
        <v>430.19</v>
      </c>
      <c r="ET221" s="84" t="s">
        <v>1020</v>
      </c>
      <c r="EU221" s="87">
        <v>1</v>
      </c>
      <c r="EV221" s="97">
        <v>554.76</v>
      </c>
      <c r="EW221" s="97">
        <v>602.52</v>
      </c>
      <c r="EX221" s="97">
        <v>602.52</v>
      </c>
      <c r="EY221" s="97"/>
      <c r="EZ221" s="97"/>
      <c r="FA221" s="98">
        <v>324.62</v>
      </c>
      <c r="FB221" s="84" t="s">
        <v>1021</v>
      </c>
      <c r="FC221" s="97">
        <v>645.54</v>
      </c>
      <c r="FD221" s="97">
        <v>612.35</v>
      </c>
      <c r="FE221" s="97">
        <v>615.37</v>
      </c>
      <c r="FF221" s="97"/>
      <c r="FG221" s="97"/>
      <c r="FH221" s="98"/>
      <c r="FI221" s="84" t="s">
        <v>1022</v>
      </c>
      <c r="FJ221" s="97">
        <v>572.04</v>
      </c>
      <c r="FK221" s="97">
        <v>631.02</v>
      </c>
      <c r="FL221" s="97">
        <v>429.37</v>
      </c>
      <c r="FM221" s="97">
        <v>671.83</v>
      </c>
      <c r="FN221" s="97"/>
      <c r="FO221" s="98">
        <v>357.67</v>
      </c>
      <c r="FP221" s="84" t="s">
        <v>1023</v>
      </c>
      <c r="FQ221" s="87">
        <v>0.23344305156757</v>
      </c>
      <c r="FR221" s="97">
        <v>548.77</v>
      </c>
      <c r="FS221" s="97">
        <v>616.89</v>
      </c>
      <c r="FT221" s="97">
        <v>584.11</v>
      </c>
      <c r="FU221" s="97">
        <v>401.43</v>
      </c>
      <c r="FV221" s="97">
        <v>208.25</v>
      </c>
      <c r="FW221" s="98">
        <v>336.42</v>
      </c>
      <c r="FX221" s="84" t="s">
        <v>1024</v>
      </c>
      <c r="FY221" s="97">
        <v>564.74</v>
      </c>
      <c r="FZ221" s="97">
        <v>626.52</v>
      </c>
      <c r="GA221" s="97">
        <v>610.01</v>
      </c>
      <c r="GB221" s="97">
        <v>592.79</v>
      </c>
      <c r="GC221" s="97"/>
      <c r="GD221" s="98">
        <v>356.79</v>
      </c>
      <c r="GE221" s="84" t="s">
        <v>1025</v>
      </c>
      <c r="GF221" s="87">
        <v>0.209253175416937</v>
      </c>
      <c r="GG221" s="97">
        <v>544.25</v>
      </c>
      <c r="GH221" s="97">
        <v>601.09</v>
      </c>
      <c r="GI221" s="97">
        <v>500</v>
      </c>
      <c r="GJ221" s="97">
        <v>438.99</v>
      </c>
      <c r="GK221" s="97"/>
      <c r="GL221" s="98">
        <v>404.45</v>
      </c>
      <c r="GM221" s="84" t="s">
        <v>1026</v>
      </c>
      <c r="GN221" s="87">
        <v>9.4845165267700496E-2</v>
      </c>
      <c r="GO221" s="97">
        <v>558.69000000000005</v>
      </c>
      <c r="GP221" s="97">
        <v>773.13</v>
      </c>
      <c r="GQ221" s="97">
        <v>533.30999999999995</v>
      </c>
      <c r="GR221" s="97">
        <v>469.2</v>
      </c>
      <c r="GS221" s="97"/>
      <c r="GT221" s="98"/>
      <c r="GU221" s="84" t="s">
        <v>1027</v>
      </c>
      <c r="GV221" s="87">
        <v>1</v>
      </c>
      <c r="GW221" s="97">
        <v>519.25</v>
      </c>
      <c r="GX221" s="97">
        <v>557.47</v>
      </c>
      <c r="GY221" s="97">
        <v>560.82000000000005</v>
      </c>
      <c r="GZ221" s="97">
        <v>553.34</v>
      </c>
      <c r="HA221" s="97"/>
      <c r="HB221" s="98">
        <v>365.07</v>
      </c>
      <c r="HC221" s="84" t="s">
        <v>1028</v>
      </c>
      <c r="HD221" s="87">
        <v>1</v>
      </c>
      <c r="HE221" s="97">
        <v>559.67999999999995</v>
      </c>
      <c r="HF221" s="97">
        <v>629.02</v>
      </c>
      <c r="HG221" s="97"/>
      <c r="HH221" s="97">
        <v>396.54</v>
      </c>
      <c r="HI221" s="97">
        <v>389.9</v>
      </c>
      <c r="HJ221" s="98">
        <v>394.22</v>
      </c>
      <c r="HK221" s="104" t="s">
        <v>1029</v>
      </c>
      <c r="HL221" s="87">
        <v>1.1877189856879899</v>
      </c>
      <c r="HM221" s="97">
        <v>546.42999999999995</v>
      </c>
      <c r="HN221" s="97">
        <v>596.33000000000004</v>
      </c>
      <c r="HO221" s="97">
        <v>520.51</v>
      </c>
      <c r="HP221" s="97"/>
      <c r="HQ221" s="97"/>
      <c r="HR221" s="98"/>
    </row>
    <row r="222" spans="1:226" x14ac:dyDescent="0.35">
      <c r="A222" s="100">
        <v>43801</v>
      </c>
      <c r="B222" s="101" t="s">
        <v>1000</v>
      </c>
      <c r="C222" s="102">
        <v>553.76386192294524</v>
      </c>
      <c r="D222" s="102">
        <v>606.40319041987709</v>
      </c>
      <c r="E222" s="102">
        <v>562.68872934636761</v>
      </c>
      <c r="F222" s="102">
        <v>447.28406008410929</v>
      </c>
      <c r="G222" s="102">
        <v>209.77358974358975</v>
      </c>
      <c r="H222" s="103">
        <v>351.61471145261788</v>
      </c>
      <c r="I222" s="101" t="s">
        <v>1001</v>
      </c>
      <c r="J222" s="102">
        <v>554.89621561062813</v>
      </c>
      <c r="K222" s="102">
        <v>602.07440515137387</v>
      </c>
      <c r="L222" s="102">
        <v>561.21957103602927</v>
      </c>
      <c r="M222" s="102">
        <v>443.29775785266327</v>
      </c>
      <c r="N222" s="102">
        <v>380.60500000000002</v>
      </c>
      <c r="O222" s="103">
        <v>373.87499863600675</v>
      </c>
      <c r="P222" s="84" t="s">
        <v>1002</v>
      </c>
      <c r="Q222" s="97">
        <v>542.47</v>
      </c>
      <c r="R222" s="97">
        <v>594.53</v>
      </c>
      <c r="S222" s="97">
        <v>545.64</v>
      </c>
      <c r="T222" s="97">
        <v>384</v>
      </c>
      <c r="U222" s="97"/>
      <c r="V222" s="98"/>
      <c r="W222" s="84" t="s">
        <v>1003</v>
      </c>
      <c r="X222" s="97">
        <v>534.63</v>
      </c>
      <c r="Y222" s="97">
        <v>579.17999999999995</v>
      </c>
      <c r="Z222" s="97">
        <v>540.85</v>
      </c>
      <c r="AA222" s="97">
        <v>356.58</v>
      </c>
      <c r="AB222" s="97"/>
      <c r="AC222" s="98">
        <v>454.55</v>
      </c>
      <c r="AD222" s="84" t="s">
        <v>1004</v>
      </c>
      <c r="AE222" s="87">
        <v>0.51129972389814904</v>
      </c>
      <c r="AF222" s="97">
        <v>558.07000000000005</v>
      </c>
      <c r="AG222" s="97">
        <v>594.89</v>
      </c>
      <c r="AH222" s="97">
        <v>502.78</v>
      </c>
      <c r="AI222" s="97"/>
      <c r="AJ222" s="97"/>
      <c r="AK222" s="98">
        <v>290.13</v>
      </c>
      <c r="AL222" s="88" t="s">
        <v>1005</v>
      </c>
      <c r="AM222" s="89">
        <v>1</v>
      </c>
      <c r="AN222" s="97">
        <v>556.87</v>
      </c>
      <c r="AO222" s="97">
        <v>644.70000000000005</v>
      </c>
      <c r="AP222" s="97">
        <v>602.45000000000005</v>
      </c>
      <c r="AQ222" s="97">
        <v>656.56</v>
      </c>
      <c r="AR222" s="97"/>
      <c r="AS222" s="98"/>
      <c r="AT222" s="84" t="s">
        <v>1006</v>
      </c>
      <c r="AU222" s="87">
        <v>3.9163468316754102E-2</v>
      </c>
      <c r="AV222" s="97">
        <v>529.6</v>
      </c>
      <c r="AW222" s="97">
        <v>596.27</v>
      </c>
      <c r="AX222" s="97">
        <v>534.23</v>
      </c>
      <c r="AY222" s="97">
        <v>304.97000000000003</v>
      </c>
      <c r="AZ222" s="97"/>
      <c r="BA222" s="98">
        <v>363.1</v>
      </c>
      <c r="BB222" s="84" t="s">
        <v>1007</v>
      </c>
      <c r="BC222" s="97">
        <v>522.80999999999995</v>
      </c>
      <c r="BD222" s="97">
        <v>583.38</v>
      </c>
      <c r="BE222" s="97">
        <v>538.65</v>
      </c>
      <c r="BF222" s="97"/>
      <c r="BG222" s="97"/>
      <c r="BH222" s="98">
        <v>408.2</v>
      </c>
      <c r="BI222" s="84" t="s">
        <v>1008</v>
      </c>
      <c r="BJ222" s="87">
        <v>0.133847306992183</v>
      </c>
      <c r="BK222" s="97">
        <v>670.17</v>
      </c>
      <c r="BL222" s="97">
        <v>703.5</v>
      </c>
      <c r="BM222" s="97">
        <v>785.58</v>
      </c>
      <c r="BN222" s="97">
        <v>571.86</v>
      </c>
      <c r="BO222" s="97"/>
      <c r="BP222" s="98"/>
      <c r="BQ222" s="84" t="s">
        <v>1009</v>
      </c>
      <c r="BR222" s="87">
        <v>1</v>
      </c>
      <c r="BS222" s="97">
        <v>528.66999999999996</v>
      </c>
      <c r="BT222" s="97">
        <v>597.83000000000004</v>
      </c>
      <c r="BU222" s="97">
        <v>694.5</v>
      </c>
      <c r="BV222" s="97"/>
      <c r="BW222" s="97"/>
      <c r="BX222" s="98">
        <v>300.33</v>
      </c>
      <c r="BY222" s="84" t="s">
        <v>1010</v>
      </c>
      <c r="BZ222" s="97">
        <v>606.84</v>
      </c>
      <c r="CA222" s="97">
        <v>628.58000000000004</v>
      </c>
      <c r="CB222" s="97">
        <v>536.30999999999995</v>
      </c>
      <c r="CC222" s="97">
        <v>415.88</v>
      </c>
      <c r="CD222" s="97"/>
      <c r="CE222" s="98">
        <v>564.95000000000005</v>
      </c>
      <c r="CF222" s="84" t="s">
        <v>1011</v>
      </c>
      <c r="CG222" s="97">
        <v>547.51</v>
      </c>
      <c r="CH222" s="97">
        <v>680.4</v>
      </c>
      <c r="CI222" s="97">
        <v>582.65</v>
      </c>
      <c r="CJ222" s="97"/>
      <c r="CK222" s="97"/>
      <c r="CL222" s="98"/>
      <c r="CM222" s="84" t="s">
        <v>1012</v>
      </c>
      <c r="CN222" s="97">
        <v>573.57000000000005</v>
      </c>
      <c r="CO222" s="97">
        <v>594</v>
      </c>
      <c r="CP222" s="97">
        <v>626.08000000000004</v>
      </c>
      <c r="CQ222" s="97">
        <v>431.64</v>
      </c>
      <c r="CR222" s="97"/>
      <c r="CS222" s="98">
        <v>591.63</v>
      </c>
      <c r="CT222" s="84" t="s">
        <v>1013</v>
      </c>
      <c r="CU222" s="97">
        <v>576.35</v>
      </c>
      <c r="CV222" s="97">
        <v>696.01</v>
      </c>
      <c r="CW222" s="97">
        <v>560.17999999999995</v>
      </c>
      <c r="CX222" s="97">
        <v>458.95</v>
      </c>
      <c r="CY222" s="97"/>
      <c r="CZ222" s="98"/>
      <c r="DA222" s="84" t="s">
        <v>1014</v>
      </c>
      <c r="DB222" s="87">
        <v>0.13444474321054001</v>
      </c>
      <c r="DC222" s="97">
        <v>568.76</v>
      </c>
      <c r="DD222" s="97">
        <v>647.59</v>
      </c>
      <c r="DE222" s="97">
        <v>530.38</v>
      </c>
      <c r="DF222" s="97">
        <v>544.77</v>
      </c>
      <c r="DG222" s="97"/>
      <c r="DH222" s="98">
        <v>493.44</v>
      </c>
      <c r="DI222" s="84" t="s">
        <v>1015</v>
      </c>
      <c r="DJ222" s="87">
        <v>3.0031833743768398E-3</v>
      </c>
      <c r="DK222" s="97">
        <v>560.37</v>
      </c>
      <c r="DL222" s="97">
        <v>628.78</v>
      </c>
      <c r="DM222" s="97">
        <v>628.78</v>
      </c>
      <c r="DN222" s="97">
        <v>701.67</v>
      </c>
      <c r="DO222" s="97"/>
      <c r="DP222" s="98">
        <v>450.21</v>
      </c>
      <c r="DQ222" s="84" t="s">
        <v>1016</v>
      </c>
      <c r="DR222" s="97">
        <v>529.69000000000005</v>
      </c>
      <c r="DS222" s="97">
        <v>557.86</v>
      </c>
      <c r="DT222" s="97">
        <v>518.55999999999995</v>
      </c>
      <c r="DU222" s="97">
        <v>456.84</v>
      </c>
      <c r="DV222" s="97"/>
      <c r="DW222" s="98"/>
      <c r="DX222" s="84" t="s">
        <v>1017</v>
      </c>
      <c r="DY222" s="97">
        <v>567.32000000000005</v>
      </c>
      <c r="DZ222" s="97">
        <v>592.70000000000005</v>
      </c>
      <c r="EA222" s="97">
        <v>681.31</v>
      </c>
      <c r="EB222" s="97">
        <v>453.94</v>
      </c>
      <c r="EC222" s="97"/>
      <c r="ED222" s="98">
        <v>355.16</v>
      </c>
      <c r="EE222" s="84" t="s">
        <v>1018</v>
      </c>
      <c r="EF222" s="87">
        <v>1</v>
      </c>
      <c r="EG222" s="97">
        <v>565.73</v>
      </c>
      <c r="EH222" s="97">
        <v>600.70000000000005</v>
      </c>
      <c r="EI222" s="97">
        <v>520.88</v>
      </c>
      <c r="EJ222" s="97"/>
      <c r="EK222" s="97">
        <v>369.88</v>
      </c>
      <c r="EL222" s="98">
        <v>323.08999999999997</v>
      </c>
      <c r="EM222" s="84" t="s">
        <v>1019</v>
      </c>
      <c r="EN222" s="97">
        <v>564.66</v>
      </c>
      <c r="EO222" s="97">
        <v>594.57000000000005</v>
      </c>
      <c r="EP222" s="97">
        <v>541.75</v>
      </c>
      <c r="EQ222" s="97"/>
      <c r="ER222" s="97"/>
      <c r="ES222" s="98">
        <v>430.19</v>
      </c>
      <c r="ET222" s="84" t="s">
        <v>1020</v>
      </c>
      <c r="EU222" s="87">
        <v>1</v>
      </c>
      <c r="EV222" s="97">
        <v>556.27</v>
      </c>
      <c r="EW222" s="97">
        <v>604.86</v>
      </c>
      <c r="EX222" s="97">
        <v>604.86</v>
      </c>
      <c r="EY222" s="97"/>
      <c r="EZ222" s="97"/>
      <c r="FA222" s="98">
        <v>306.26</v>
      </c>
      <c r="FB222" s="84" t="s">
        <v>1021</v>
      </c>
      <c r="FC222" s="97">
        <v>645.54</v>
      </c>
      <c r="FD222" s="97">
        <v>612.35</v>
      </c>
      <c r="FE222" s="97">
        <v>615.37</v>
      </c>
      <c r="FF222" s="97"/>
      <c r="FG222" s="97"/>
      <c r="FH222" s="98"/>
      <c r="FI222" s="84" t="s">
        <v>1022</v>
      </c>
      <c r="FJ222" s="97">
        <v>578.65</v>
      </c>
      <c r="FK222" s="97">
        <v>640.94000000000005</v>
      </c>
      <c r="FL222" s="97">
        <v>399.62</v>
      </c>
      <c r="FM222" s="97">
        <v>657.83</v>
      </c>
      <c r="FN222" s="97"/>
      <c r="FO222" s="98">
        <v>356.84</v>
      </c>
      <c r="FP222" s="84" t="s">
        <v>1023</v>
      </c>
      <c r="FQ222" s="87">
        <v>0.23255273133182899</v>
      </c>
      <c r="FR222" s="97">
        <v>546.63</v>
      </c>
      <c r="FS222" s="97">
        <v>612.08000000000004</v>
      </c>
      <c r="FT222" s="97">
        <v>587.27</v>
      </c>
      <c r="FU222" s="97">
        <v>403.2</v>
      </c>
      <c r="FV222" s="97">
        <v>190.25</v>
      </c>
      <c r="FW222" s="98">
        <v>325.25</v>
      </c>
      <c r="FX222" s="84" t="s">
        <v>1024</v>
      </c>
      <c r="FY222" s="97">
        <v>568.79999999999995</v>
      </c>
      <c r="FZ222" s="97">
        <v>624.89</v>
      </c>
      <c r="GA222" s="97">
        <v>608.39</v>
      </c>
      <c r="GB222" s="97">
        <v>588.57000000000005</v>
      </c>
      <c r="GC222" s="97"/>
      <c r="GD222" s="98">
        <v>355.98</v>
      </c>
      <c r="GE222" s="84" t="s">
        <v>1025</v>
      </c>
      <c r="GF222" s="87">
        <v>0.20923128426162299</v>
      </c>
      <c r="GG222" s="97">
        <v>548.72</v>
      </c>
      <c r="GH222" s="97">
        <v>605.49</v>
      </c>
      <c r="GI222" s="97">
        <v>509.9</v>
      </c>
      <c r="GJ222" s="97">
        <v>410.62</v>
      </c>
      <c r="GK222" s="97"/>
      <c r="GL222" s="98">
        <v>404.13</v>
      </c>
      <c r="GM222" s="84" t="s">
        <v>1026</v>
      </c>
      <c r="GN222" s="87">
        <v>9.48901646344356E-2</v>
      </c>
      <c r="GO222" s="97">
        <v>564.04999999999995</v>
      </c>
      <c r="GP222" s="97">
        <v>776.23</v>
      </c>
      <c r="GQ222" s="97">
        <v>537.97</v>
      </c>
      <c r="GR222" s="97">
        <v>468.66</v>
      </c>
      <c r="GS222" s="97"/>
      <c r="GT222" s="98"/>
      <c r="GU222" s="84" t="s">
        <v>1027</v>
      </c>
      <c r="GV222" s="87">
        <v>1</v>
      </c>
      <c r="GW222" s="97">
        <v>515.01</v>
      </c>
      <c r="GX222" s="97">
        <v>560.01</v>
      </c>
      <c r="GY222" s="97">
        <v>562.89</v>
      </c>
      <c r="GZ222" s="97">
        <v>553.34</v>
      </c>
      <c r="HA222" s="97"/>
      <c r="HB222" s="98">
        <v>356.71</v>
      </c>
      <c r="HC222" s="84" t="s">
        <v>1028</v>
      </c>
      <c r="HD222" s="87">
        <v>1</v>
      </c>
      <c r="HE222" s="97">
        <v>561.35</v>
      </c>
      <c r="HF222" s="97">
        <v>629.85</v>
      </c>
      <c r="HG222" s="97"/>
      <c r="HH222" s="97">
        <v>393.68</v>
      </c>
      <c r="HI222" s="97">
        <v>387.04</v>
      </c>
      <c r="HJ222" s="98">
        <v>390.89</v>
      </c>
      <c r="HK222" s="104" t="s">
        <v>1029</v>
      </c>
      <c r="HL222" s="87">
        <v>1.17346100589077</v>
      </c>
      <c r="HM222" s="97">
        <v>540.46</v>
      </c>
      <c r="HN222" s="97">
        <v>589.22</v>
      </c>
      <c r="HO222" s="97">
        <v>524.53</v>
      </c>
      <c r="HP222" s="97"/>
      <c r="HQ222" s="97"/>
      <c r="HR222" s="98"/>
    </row>
    <row r="223" spans="1:226" x14ac:dyDescent="0.35">
      <c r="A223" s="100">
        <v>43794</v>
      </c>
      <c r="B223" s="101" t="s">
        <v>1000</v>
      </c>
      <c r="C223" s="102">
        <v>552.48939416106623</v>
      </c>
      <c r="D223" s="102">
        <v>603.56601801010493</v>
      </c>
      <c r="E223" s="102">
        <v>547.08400639114575</v>
      </c>
      <c r="F223" s="102">
        <v>443.00768455311703</v>
      </c>
      <c r="G223" s="102">
        <v>214.16397435897437</v>
      </c>
      <c r="H223" s="103">
        <v>343.04625916048843</v>
      </c>
      <c r="I223" s="101" t="s">
        <v>1001</v>
      </c>
      <c r="J223" s="102">
        <v>553.76546904077441</v>
      </c>
      <c r="K223" s="102">
        <v>599.74121090852088</v>
      </c>
      <c r="L223" s="102">
        <v>545.28391652668972</v>
      </c>
      <c r="M223" s="102">
        <v>439.05686625900813</v>
      </c>
      <c r="N223" s="102">
        <v>383.86124999999998</v>
      </c>
      <c r="O223" s="103">
        <v>370.98010869502309</v>
      </c>
      <c r="P223" s="84" t="s">
        <v>1002</v>
      </c>
      <c r="Q223" s="97">
        <v>539.14</v>
      </c>
      <c r="R223" s="97">
        <v>593.69000000000005</v>
      </c>
      <c r="S223" s="97">
        <v>541.53</v>
      </c>
      <c r="T223" s="97">
        <v>384</v>
      </c>
      <c r="U223" s="97"/>
      <c r="V223" s="98"/>
      <c r="W223" s="84" t="s">
        <v>1003</v>
      </c>
      <c r="X223" s="97">
        <v>546.70000000000005</v>
      </c>
      <c r="Y223" s="97">
        <v>586.37</v>
      </c>
      <c r="Z223" s="97">
        <v>532.01</v>
      </c>
      <c r="AA223" s="97">
        <v>356.58</v>
      </c>
      <c r="AB223" s="97"/>
      <c r="AC223" s="98">
        <v>454.55</v>
      </c>
      <c r="AD223" s="84" t="s">
        <v>1004</v>
      </c>
      <c r="AE223" s="87">
        <v>0.51129972389814904</v>
      </c>
      <c r="AF223" s="97">
        <v>557.96</v>
      </c>
      <c r="AG223" s="97">
        <v>596.29</v>
      </c>
      <c r="AH223" s="97">
        <v>505.16</v>
      </c>
      <c r="AI223" s="97"/>
      <c r="AJ223" s="97"/>
      <c r="AK223" s="98">
        <v>288.22000000000003</v>
      </c>
      <c r="AL223" s="88" t="s">
        <v>1005</v>
      </c>
      <c r="AM223" s="89">
        <v>1</v>
      </c>
      <c r="AN223" s="97">
        <v>556.98</v>
      </c>
      <c r="AO223" s="97">
        <v>644.86</v>
      </c>
      <c r="AP223" s="97">
        <v>604.57000000000005</v>
      </c>
      <c r="AQ223" s="97">
        <v>656.56</v>
      </c>
      <c r="AR223" s="97"/>
      <c r="AS223" s="98"/>
      <c r="AT223" s="84" t="s">
        <v>1006</v>
      </c>
      <c r="AU223" s="87">
        <v>3.9238767902687897E-2</v>
      </c>
      <c r="AV223" s="97">
        <v>531.33000000000004</v>
      </c>
      <c r="AW223" s="97">
        <v>598.26</v>
      </c>
      <c r="AX223" s="97">
        <v>534.34</v>
      </c>
      <c r="AY223" s="97">
        <v>309.39999999999998</v>
      </c>
      <c r="AZ223" s="97"/>
      <c r="BA223" s="98">
        <v>364.19</v>
      </c>
      <c r="BB223" s="84" t="s">
        <v>1007</v>
      </c>
      <c r="BC223" s="97">
        <v>522.80999999999995</v>
      </c>
      <c r="BD223" s="97">
        <v>582.54</v>
      </c>
      <c r="BE223" s="97">
        <v>510.92</v>
      </c>
      <c r="BF223" s="97"/>
      <c r="BG223" s="97"/>
      <c r="BH223" s="98">
        <v>412.4</v>
      </c>
      <c r="BI223" s="84" t="s">
        <v>1008</v>
      </c>
      <c r="BJ223" s="87">
        <v>0.13384014133518901</v>
      </c>
      <c r="BK223" s="97">
        <v>659.43</v>
      </c>
      <c r="BL223" s="97">
        <v>682.05</v>
      </c>
      <c r="BM223" s="97">
        <v>764.12</v>
      </c>
      <c r="BN223" s="97">
        <v>571.83000000000004</v>
      </c>
      <c r="BO223" s="97"/>
      <c r="BP223" s="98"/>
      <c r="BQ223" s="84" t="s">
        <v>1009</v>
      </c>
      <c r="BR223" s="87">
        <v>1</v>
      </c>
      <c r="BS223" s="97">
        <v>566.16999999999996</v>
      </c>
      <c r="BT223" s="97">
        <v>636.16999999999996</v>
      </c>
      <c r="BU223" s="97">
        <v>691.17</v>
      </c>
      <c r="BV223" s="97"/>
      <c r="BW223" s="97"/>
      <c r="BX223" s="98">
        <v>300.33</v>
      </c>
      <c r="BY223" s="84" t="s">
        <v>1010</v>
      </c>
      <c r="BZ223" s="97">
        <v>600.82000000000005</v>
      </c>
      <c r="CA223" s="97">
        <v>624.74</v>
      </c>
      <c r="CB223" s="97">
        <v>537.35</v>
      </c>
      <c r="CC223" s="97">
        <v>409.22</v>
      </c>
      <c r="CD223" s="97"/>
      <c r="CE223" s="98">
        <v>564.97</v>
      </c>
      <c r="CF223" s="84" t="s">
        <v>1011</v>
      </c>
      <c r="CG223" s="97">
        <v>562.84</v>
      </c>
      <c r="CH223" s="97">
        <v>701.37</v>
      </c>
      <c r="CI223" s="97">
        <v>568.94000000000005</v>
      </c>
      <c r="CJ223" s="97"/>
      <c r="CK223" s="97"/>
      <c r="CL223" s="98"/>
      <c r="CM223" s="84" t="s">
        <v>1012</v>
      </c>
      <c r="CN223" s="97">
        <v>566.82000000000005</v>
      </c>
      <c r="CO223" s="97">
        <v>589.32000000000005</v>
      </c>
      <c r="CP223" s="97">
        <v>621.12</v>
      </c>
      <c r="CQ223" s="97">
        <v>424.64</v>
      </c>
      <c r="CR223" s="97"/>
      <c r="CS223" s="98">
        <v>590.36</v>
      </c>
      <c r="CT223" s="84" t="s">
        <v>1013</v>
      </c>
      <c r="CU223" s="97">
        <v>570.70000000000005</v>
      </c>
      <c r="CV223" s="97">
        <v>693.82</v>
      </c>
      <c r="CW223" s="97">
        <v>553.92999999999995</v>
      </c>
      <c r="CX223" s="97">
        <v>455.22</v>
      </c>
      <c r="CY223" s="97"/>
      <c r="CZ223" s="98"/>
      <c r="DA223" s="84" t="s">
        <v>1014</v>
      </c>
      <c r="DB223" s="87">
        <v>0.134471861762926</v>
      </c>
      <c r="DC223" s="97">
        <v>560.37</v>
      </c>
      <c r="DD223" s="97">
        <v>652.24</v>
      </c>
      <c r="DE223" s="97">
        <v>534.04</v>
      </c>
      <c r="DF223" s="97">
        <v>544.88</v>
      </c>
      <c r="DG223" s="97"/>
      <c r="DH223" s="98">
        <v>488.16</v>
      </c>
      <c r="DI223" s="84" t="s">
        <v>1015</v>
      </c>
      <c r="DJ223" s="87">
        <v>2.9830265787668198E-3</v>
      </c>
      <c r="DK223" s="97">
        <v>542.37</v>
      </c>
      <c r="DL223" s="97">
        <v>620.69000000000005</v>
      </c>
      <c r="DM223" s="97">
        <v>620.69000000000005</v>
      </c>
      <c r="DN223" s="97">
        <v>793.61</v>
      </c>
      <c r="DO223" s="97"/>
      <c r="DP223" s="98">
        <v>446.91</v>
      </c>
      <c r="DQ223" s="84" t="s">
        <v>1016</v>
      </c>
      <c r="DR223" s="97">
        <v>528.64</v>
      </c>
      <c r="DS223" s="97">
        <v>555.51</v>
      </c>
      <c r="DT223" s="97">
        <v>518.41999999999996</v>
      </c>
      <c r="DU223" s="97">
        <v>453.72</v>
      </c>
      <c r="DV223" s="97"/>
      <c r="DW223" s="98"/>
      <c r="DX223" s="84" t="s">
        <v>1017</v>
      </c>
      <c r="DY223" s="97">
        <v>563.80999999999995</v>
      </c>
      <c r="DZ223" s="97">
        <v>587.71</v>
      </c>
      <c r="EA223" s="97">
        <v>676.09</v>
      </c>
      <c r="EB223" s="97">
        <v>453.83</v>
      </c>
      <c r="EC223" s="97"/>
      <c r="ED223" s="98">
        <v>352.12</v>
      </c>
      <c r="EE223" s="84" t="s">
        <v>1018</v>
      </c>
      <c r="EF223" s="87">
        <v>1</v>
      </c>
      <c r="EG223" s="97">
        <v>566.45000000000005</v>
      </c>
      <c r="EH223" s="97">
        <v>597.91999999999996</v>
      </c>
      <c r="EI223" s="97">
        <v>518.54999999999995</v>
      </c>
      <c r="EJ223" s="97"/>
      <c r="EK223" s="97">
        <v>369.88</v>
      </c>
      <c r="EL223" s="98">
        <v>309.92</v>
      </c>
      <c r="EM223" s="84" t="s">
        <v>1019</v>
      </c>
      <c r="EN223" s="97">
        <v>564.66</v>
      </c>
      <c r="EO223" s="97">
        <v>594.57000000000005</v>
      </c>
      <c r="EP223" s="97">
        <v>541.75</v>
      </c>
      <c r="EQ223" s="97"/>
      <c r="ER223" s="97"/>
      <c r="ES223" s="98">
        <v>420</v>
      </c>
      <c r="ET223" s="84" t="s">
        <v>1020</v>
      </c>
      <c r="EU223" s="87">
        <v>1</v>
      </c>
      <c r="EV223" s="97">
        <v>556.67999999999995</v>
      </c>
      <c r="EW223" s="97">
        <v>605</v>
      </c>
      <c r="EX223" s="97">
        <v>605</v>
      </c>
      <c r="EY223" s="97"/>
      <c r="EZ223" s="97"/>
      <c r="FA223" s="98">
        <v>306.45999999999998</v>
      </c>
      <c r="FB223" s="84" t="s">
        <v>1021</v>
      </c>
      <c r="FC223" s="97">
        <v>645.54</v>
      </c>
      <c r="FD223" s="97">
        <v>612.35</v>
      </c>
      <c r="FE223" s="97">
        <v>615.37</v>
      </c>
      <c r="FF223" s="97"/>
      <c r="FG223" s="97"/>
      <c r="FH223" s="98"/>
      <c r="FI223" s="84" t="s">
        <v>1022</v>
      </c>
      <c r="FJ223" s="97">
        <v>578.65</v>
      </c>
      <c r="FK223" s="97">
        <v>629.37</v>
      </c>
      <c r="FL223" s="97">
        <v>402.92</v>
      </c>
      <c r="FM223" s="97">
        <v>667.83</v>
      </c>
      <c r="FN223" s="97"/>
      <c r="FO223" s="98">
        <v>340.31</v>
      </c>
      <c r="FP223" s="84" t="s">
        <v>1023</v>
      </c>
      <c r="FQ223" s="87">
        <v>0.23274758524380301</v>
      </c>
      <c r="FR223" s="97">
        <v>539.85</v>
      </c>
      <c r="FS223" s="97">
        <v>601.83000000000004</v>
      </c>
      <c r="FT223" s="97">
        <v>576.45000000000005</v>
      </c>
      <c r="FU223" s="97">
        <v>376.5</v>
      </c>
      <c r="FV223" s="97">
        <v>194.77</v>
      </c>
      <c r="FW223" s="98">
        <v>305.85000000000002</v>
      </c>
      <c r="FX223" s="84" t="s">
        <v>1024</v>
      </c>
      <c r="FY223" s="97">
        <v>566.36</v>
      </c>
      <c r="FZ223" s="97">
        <v>623.26</v>
      </c>
      <c r="GA223" s="97">
        <v>607.58000000000004</v>
      </c>
      <c r="GB223" s="97">
        <v>592.11</v>
      </c>
      <c r="GC223" s="97"/>
      <c r="GD223" s="98">
        <v>355.98</v>
      </c>
      <c r="GE223" s="84" t="s">
        <v>1025</v>
      </c>
      <c r="GF223" s="87">
        <v>0.20954256857280601</v>
      </c>
      <c r="GG223" s="97">
        <v>543.23</v>
      </c>
      <c r="GH223" s="97">
        <v>600.61</v>
      </c>
      <c r="GI223" s="97">
        <v>503.29</v>
      </c>
      <c r="GJ223" s="97">
        <v>411.23</v>
      </c>
      <c r="GK223" s="97"/>
      <c r="GL223" s="98">
        <v>404.71</v>
      </c>
      <c r="GM223" s="84" t="s">
        <v>1026</v>
      </c>
      <c r="GN223" s="87">
        <v>9.4199212494583504E-2</v>
      </c>
      <c r="GO223" s="97">
        <v>565.05999999999995</v>
      </c>
      <c r="GP223" s="97">
        <v>771.18</v>
      </c>
      <c r="GQ223" s="97">
        <v>532.47</v>
      </c>
      <c r="GR223" s="97">
        <v>464.31</v>
      </c>
      <c r="GS223" s="97"/>
      <c r="GT223" s="98"/>
      <c r="GU223" s="84" t="s">
        <v>1027</v>
      </c>
      <c r="GV223" s="87">
        <v>1</v>
      </c>
      <c r="GW223" s="97">
        <v>506.66</v>
      </c>
      <c r="GX223" s="97">
        <v>557.47</v>
      </c>
      <c r="GY223" s="97">
        <v>557.62</v>
      </c>
      <c r="GZ223" s="97">
        <v>553.34</v>
      </c>
      <c r="HA223" s="97"/>
      <c r="HB223" s="98">
        <v>366.22</v>
      </c>
      <c r="HC223" s="84" t="s">
        <v>1028</v>
      </c>
      <c r="HD223" s="87">
        <v>1</v>
      </c>
      <c r="HE223" s="97">
        <v>561.35</v>
      </c>
      <c r="HF223" s="97">
        <v>631.52</v>
      </c>
      <c r="HG223" s="97"/>
      <c r="HH223" s="97">
        <v>398.89</v>
      </c>
      <c r="HI223" s="97">
        <v>392.25</v>
      </c>
      <c r="HJ223" s="98">
        <v>391.72</v>
      </c>
      <c r="HK223" s="104" t="s">
        <v>1029</v>
      </c>
      <c r="HL223" s="87">
        <v>1.1693854879260901</v>
      </c>
      <c r="HM223" s="97">
        <v>543.57000000000005</v>
      </c>
      <c r="HN223" s="97">
        <v>589.92999999999995</v>
      </c>
      <c r="HO223" s="97">
        <v>512.9</v>
      </c>
      <c r="HP223" s="97"/>
      <c r="HQ223" s="97"/>
      <c r="HR223" s="98"/>
    </row>
    <row r="224" spans="1:226" x14ac:dyDescent="0.35">
      <c r="A224" s="100">
        <v>43787</v>
      </c>
      <c r="B224" s="101" t="s">
        <v>1000</v>
      </c>
      <c r="C224" s="102">
        <v>551.13097005265388</v>
      </c>
      <c r="D224" s="102">
        <v>604.08715693182342</v>
      </c>
      <c r="E224" s="102">
        <v>549.76495222190351</v>
      </c>
      <c r="F224" s="102">
        <v>445.75106185404292</v>
      </c>
      <c r="G224" s="102">
        <v>215.92935897435896</v>
      </c>
      <c r="H224" s="103">
        <v>337.45909066319371</v>
      </c>
      <c r="I224" s="101" t="s">
        <v>1001</v>
      </c>
      <c r="J224" s="102">
        <v>550.531075010726</v>
      </c>
      <c r="K224" s="102">
        <v>599.84706438266369</v>
      </c>
      <c r="L224" s="102">
        <v>547.98022440310763</v>
      </c>
      <c r="M224" s="102">
        <v>441.40294867324059</v>
      </c>
      <c r="N224" s="102">
        <v>384.18624999999997</v>
      </c>
      <c r="O224" s="103">
        <v>369.16827914209262</v>
      </c>
      <c r="P224" s="84" t="s">
        <v>1002</v>
      </c>
      <c r="Q224" s="97">
        <v>538.30999999999995</v>
      </c>
      <c r="R224" s="97">
        <v>596.19000000000005</v>
      </c>
      <c r="S224" s="97">
        <v>545.04</v>
      </c>
      <c r="T224" s="97">
        <v>384</v>
      </c>
      <c r="U224" s="97"/>
      <c r="V224" s="98"/>
      <c r="W224" s="84" t="s">
        <v>1003</v>
      </c>
      <c r="X224" s="97">
        <v>546.95000000000005</v>
      </c>
      <c r="Y224" s="97">
        <v>581.24</v>
      </c>
      <c r="Z224" s="97">
        <v>531.35</v>
      </c>
      <c r="AA224" s="97">
        <v>356.58</v>
      </c>
      <c r="AB224" s="97"/>
      <c r="AC224" s="98">
        <v>434.71</v>
      </c>
      <c r="AD224" s="84" t="s">
        <v>1004</v>
      </c>
      <c r="AE224" s="87">
        <v>0.51129972389814904</v>
      </c>
      <c r="AF224" s="97">
        <v>561.20000000000005</v>
      </c>
      <c r="AG224" s="97">
        <v>598.09</v>
      </c>
      <c r="AH224" s="97">
        <v>507.21</v>
      </c>
      <c r="AI224" s="97"/>
      <c r="AJ224" s="97"/>
      <c r="AK224" s="98">
        <v>287.07</v>
      </c>
      <c r="AL224" s="88" t="s">
        <v>1005</v>
      </c>
      <c r="AM224" s="89">
        <v>1</v>
      </c>
      <c r="AN224" s="97">
        <v>559.16999999999996</v>
      </c>
      <c r="AO224" s="97">
        <v>646.04999999999995</v>
      </c>
      <c r="AP224" s="97">
        <v>606.23</v>
      </c>
      <c r="AQ224" s="97">
        <v>656.56</v>
      </c>
      <c r="AR224" s="97"/>
      <c r="AS224" s="98"/>
      <c r="AT224" s="84" t="s">
        <v>1006</v>
      </c>
      <c r="AU224" s="87">
        <v>3.9073184073770202E-2</v>
      </c>
      <c r="AV224" s="97">
        <v>530.41</v>
      </c>
      <c r="AW224" s="97">
        <v>596.25</v>
      </c>
      <c r="AX224" s="97">
        <v>539.44000000000005</v>
      </c>
      <c r="AY224" s="97">
        <v>309.89</v>
      </c>
      <c r="AZ224" s="97"/>
      <c r="BA224" s="98">
        <v>364.56</v>
      </c>
      <c r="BB224" s="84" t="s">
        <v>1007</v>
      </c>
      <c r="BC224" s="97">
        <v>517.77</v>
      </c>
      <c r="BD224" s="97">
        <v>582.54</v>
      </c>
      <c r="BE224" s="97">
        <v>516.79999999999995</v>
      </c>
      <c r="BF224" s="97"/>
      <c r="BG224" s="97"/>
      <c r="BH224" s="98">
        <v>409.04</v>
      </c>
      <c r="BI224" s="84" t="s">
        <v>1008</v>
      </c>
      <c r="BJ224" s="87">
        <v>0.13382223054893899</v>
      </c>
      <c r="BK224" s="97">
        <v>670.05</v>
      </c>
      <c r="BL224" s="97">
        <v>692.66</v>
      </c>
      <c r="BM224" s="97">
        <v>774.72</v>
      </c>
      <c r="BN224" s="97">
        <v>571.76</v>
      </c>
      <c r="BO224" s="97"/>
      <c r="BP224" s="98"/>
      <c r="BQ224" s="84" t="s">
        <v>1009</v>
      </c>
      <c r="BR224" s="87">
        <v>1</v>
      </c>
      <c r="BS224" s="97">
        <v>562</v>
      </c>
      <c r="BT224" s="97">
        <v>632</v>
      </c>
      <c r="BU224" s="97">
        <v>692.83</v>
      </c>
      <c r="BV224" s="97"/>
      <c r="BW224" s="97"/>
      <c r="BX224" s="98">
        <v>300.33</v>
      </c>
      <c r="BY224" s="84" t="s">
        <v>1010</v>
      </c>
      <c r="BZ224" s="97">
        <v>599.86</v>
      </c>
      <c r="CA224" s="97">
        <v>624.76</v>
      </c>
      <c r="CB224" s="97">
        <v>540.08000000000004</v>
      </c>
      <c r="CC224" s="97">
        <v>414.82</v>
      </c>
      <c r="CD224" s="97"/>
      <c r="CE224" s="98">
        <v>565.05999999999995</v>
      </c>
      <c r="CF224" s="84" t="s">
        <v>1011</v>
      </c>
      <c r="CG224" s="97">
        <v>552.35</v>
      </c>
      <c r="CH224" s="97">
        <v>686.85</v>
      </c>
      <c r="CI224" s="97">
        <v>572.16999999999996</v>
      </c>
      <c r="CJ224" s="97"/>
      <c r="CK224" s="97"/>
      <c r="CL224" s="98"/>
      <c r="CM224" s="84" t="s">
        <v>1012</v>
      </c>
      <c r="CN224" s="97">
        <v>568.52</v>
      </c>
      <c r="CO224" s="97">
        <v>591.99</v>
      </c>
      <c r="CP224" s="97">
        <v>619.02</v>
      </c>
      <c r="CQ224" s="97">
        <v>430.29</v>
      </c>
      <c r="CR224" s="97"/>
      <c r="CS224" s="98">
        <v>601.55999999999995</v>
      </c>
      <c r="CT224" s="84" t="s">
        <v>1013</v>
      </c>
      <c r="CU224" s="97">
        <v>570.02</v>
      </c>
      <c r="CV224" s="97">
        <v>693.72</v>
      </c>
      <c r="CW224" s="97">
        <v>553.04</v>
      </c>
      <c r="CX224" s="97">
        <v>451.59</v>
      </c>
      <c r="CY224" s="97"/>
      <c r="CZ224" s="98"/>
      <c r="DA224" s="84" t="s">
        <v>1014</v>
      </c>
      <c r="DB224" s="87">
        <v>0.13440860215053799</v>
      </c>
      <c r="DC224" s="97">
        <v>562.26</v>
      </c>
      <c r="DD224" s="97">
        <v>651.08000000000004</v>
      </c>
      <c r="DE224" s="97">
        <v>531.32000000000005</v>
      </c>
      <c r="DF224" s="97">
        <v>544.62</v>
      </c>
      <c r="DG224" s="97"/>
      <c r="DH224" s="98">
        <v>488.04</v>
      </c>
      <c r="DI224" s="84" t="s">
        <v>1015</v>
      </c>
      <c r="DJ224" s="87">
        <v>2.9826706833298499E-3</v>
      </c>
      <c r="DK224" s="97">
        <v>542.47</v>
      </c>
      <c r="DL224" s="97">
        <v>614.02</v>
      </c>
      <c r="DM224" s="97">
        <v>614.02</v>
      </c>
      <c r="DN224" s="97">
        <v>793.52</v>
      </c>
      <c r="DO224" s="97"/>
      <c r="DP224" s="98">
        <v>445.93</v>
      </c>
      <c r="DQ224" s="84" t="s">
        <v>1016</v>
      </c>
      <c r="DR224" s="97">
        <v>526.11</v>
      </c>
      <c r="DS224" s="97">
        <v>554.29</v>
      </c>
      <c r="DT224" s="97">
        <v>517.32000000000005</v>
      </c>
      <c r="DU224" s="97">
        <v>456.36</v>
      </c>
      <c r="DV224" s="97"/>
      <c r="DW224" s="98"/>
      <c r="DX224" s="84" t="s">
        <v>1017</v>
      </c>
      <c r="DY224" s="97">
        <v>561.61</v>
      </c>
      <c r="DZ224" s="97">
        <v>587.51</v>
      </c>
      <c r="EA224" s="97">
        <v>677.18</v>
      </c>
      <c r="EB224" s="97">
        <v>448.05</v>
      </c>
      <c r="EC224" s="97"/>
      <c r="ED224" s="98">
        <v>352.15</v>
      </c>
      <c r="EE224" s="84" t="s">
        <v>1018</v>
      </c>
      <c r="EF224" s="87">
        <v>1</v>
      </c>
      <c r="EG224" s="97">
        <v>566.30999999999995</v>
      </c>
      <c r="EH224" s="97">
        <v>596.76</v>
      </c>
      <c r="EI224" s="97">
        <v>523.27</v>
      </c>
      <c r="EJ224" s="97"/>
      <c r="EK224" s="97">
        <v>369.88</v>
      </c>
      <c r="EL224" s="98">
        <v>293.97000000000003</v>
      </c>
      <c r="EM224" s="84" t="s">
        <v>1019</v>
      </c>
      <c r="EN224" s="97">
        <v>564.66</v>
      </c>
      <c r="EO224" s="97">
        <v>594.57000000000005</v>
      </c>
      <c r="EP224" s="97">
        <v>541.75</v>
      </c>
      <c r="EQ224" s="97"/>
      <c r="ER224" s="97"/>
      <c r="ES224" s="98">
        <v>406.12</v>
      </c>
      <c r="ET224" s="84" t="s">
        <v>1020</v>
      </c>
      <c r="EU224" s="87">
        <v>1</v>
      </c>
      <c r="EV224" s="97">
        <v>552.54999999999995</v>
      </c>
      <c r="EW224" s="97">
        <v>601.28</v>
      </c>
      <c r="EX224" s="97">
        <v>601.28</v>
      </c>
      <c r="EY224" s="97"/>
      <c r="EZ224" s="97"/>
      <c r="FA224" s="98">
        <v>307.08</v>
      </c>
      <c r="FB224" s="84" t="s">
        <v>1021</v>
      </c>
      <c r="FC224" s="97">
        <v>645.54</v>
      </c>
      <c r="FD224" s="97">
        <v>612.35</v>
      </c>
      <c r="FE224" s="97">
        <v>615.37</v>
      </c>
      <c r="FF224" s="97"/>
      <c r="FG224" s="97"/>
      <c r="FH224" s="98"/>
      <c r="FI224" s="84" t="s">
        <v>1022</v>
      </c>
      <c r="FJ224" s="97">
        <v>569.55999999999995</v>
      </c>
      <c r="FK224" s="97">
        <v>626.05999999999995</v>
      </c>
      <c r="FL224" s="97">
        <v>410.36</v>
      </c>
      <c r="FM224" s="97">
        <v>672.83</v>
      </c>
      <c r="FN224" s="97"/>
      <c r="FO224" s="98">
        <v>334.53</v>
      </c>
      <c r="FP224" s="84" t="s">
        <v>1023</v>
      </c>
      <c r="FQ224" s="87">
        <v>0.23301875801002001</v>
      </c>
      <c r="FR224" s="97">
        <v>540.86</v>
      </c>
      <c r="FS224" s="97">
        <v>600.72</v>
      </c>
      <c r="FT224" s="97">
        <v>577.52</v>
      </c>
      <c r="FU224" s="97">
        <v>404.75</v>
      </c>
      <c r="FV224" s="97">
        <v>196.7</v>
      </c>
      <c r="FW224" s="98">
        <v>293.02</v>
      </c>
      <c r="FX224" s="84" t="s">
        <v>1024</v>
      </c>
      <c r="FY224" s="97">
        <v>572.87</v>
      </c>
      <c r="FZ224" s="97">
        <v>625.70000000000005</v>
      </c>
      <c r="GA224" s="97">
        <v>608.39</v>
      </c>
      <c r="GB224" s="97">
        <v>591.9</v>
      </c>
      <c r="GC224" s="97"/>
      <c r="GD224" s="98">
        <v>355.17</v>
      </c>
      <c r="GE224" s="84" t="s">
        <v>1025</v>
      </c>
      <c r="GF224" s="87">
        <v>0.20945040214477201</v>
      </c>
      <c r="GG224" s="97">
        <v>541.69000000000005</v>
      </c>
      <c r="GH224" s="97">
        <v>605.48</v>
      </c>
      <c r="GI224" s="97">
        <v>512.29</v>
      </c>
      <c r="GJ224" s="97">
        <v>459.06</v>
      </c>
      <c r="GK224" s="97"/>
      <c r="GL224" s="98">
        <v>404.58</v>
      </c>
      <c r="GM224" s="84" t="s">
        <v>1026</v>
      </c>
      <c r="GN224" s="87">
        <v>9.38059904505502E-2</v>
      </c>
      <c r="GO224" s="97">
        <v>559.33000000000004</v>
      </c>
      <c r="GP224" s="97">
        <v>774.94</v>
      </c>
      <c r="GQ224" s="97">
        <v>532.04999999999995</v>
      </c>
      <c r="GR224" s="97">
        <v>463.59</v>
      </c>
      <c r="GS224" s="97"/>
      <c r="GT224" s="98"/>
      <c r="GU224" s="84" t="s">
        <v>1027</v>
      </c>
      <c r="GV224" s="87">
        <v>1</v>
      </c>
      <c r="GW224" s="97">
        <v>501.64</v>
      </c>
      <c r="GX224" s="97">
        <v>555.72</v>
      </c>
      <c r="GY224" s="97">
        <v>557.61</v>
      </c>
      <c r="GZ224" s="97">
        <v>553.34</v>
      </c>
      <c r="HA224" s="97"/>
      <c r="HB224" s="98">
        <v>355.98</v>
      </c>
      <c r="HC224" s="84" t="s">
        <v>1028</v>
      </c>
      <c r="HD224" s="87">
        <v>1</v>
      </c>
      <c r="HE224" s="97">
        <v>559.67999999999995</v>
      </c>
      <c r="HF224" s="97">
        <v>637.35</v>
      </c>
      <c r="HG224" s="97"/>
      <c r="HH224" s="97">
        <v>399.41</v>
      </c>
      <c r="HI224" s="97">
        <v>392.77</v>
      </c>
      <c r="HJ224" s="98">
        <v>390.89</v>
      </c>
      <c r="HK224" s="104" t="s">
        <v>1029</v>
      </c>
      <c r="HL224" s="87">
        <v>1.1719207781554</v>
      </c>
      <c r="HM224" s="97">
        <v>547.30999999999995</v>
      </c>
      <c r="HN224" s="97">
        <v>593.84</v>
      </c>
      <c r="HO224" s="97">
        <v>531.4</v>
      </c>
      <c r="HP224" s="97"/>
      <c r="HQ224" s="97"/>
      <c r="HR224" s="98"/>
    </row>
    <row r="225" spans="1:226" x14ac:dyDescent="0.35">
      <c r="A225" s="100">
        <v>43780</v>
      </c>
      <c r="B225" s="101" t="s">
        <v>1000</v>
      </c>
      <c r="C225" s="102">
        <v>551.92863879101401</v>
      </c>
      <c r="D225" s="102">
        <v>603.25199995713842</v>
      </c>
      <c r="E225" s="102">
        <v>555.5483538296636</v>
      </c>
      <c r="F225" s="102">
        <v>449.6873660374481</v>
      </c>
      <c r="G225" s="102">
        <v>227.65243589743588</v>
      </c>
      <c r="H225" s="103">
        <v>329.6306218800965</v>
      </c>
      <c r="I225" s="101" t="s">
        <v>1001</v>
      </c>
      <c r="J225" s="102">
        <v>552.62942630038401</v>
      </c>
      <c r="K225" s="102">
        <v>599.8601690748734</v>
      </c>
      <c r="L225" s="102">
        <v>554.44546686313265</v>
      </c>
      <c r="M225" s="102">
        <v>447.50925665823002</v>
      </c>
      <c r="N225" s="102">
        <v>381.49874999999997</v>
      </c>
      <c r="O225" s="103">
        <v>368.78344091323885</v>
      </c>
      <c r="P225" s="84" t="s">
        <v>1002</v>
      </c>
      <c r="Q225" s="97">
        <v>543.30999999999995</v>
      </c>
      <c r="R225" s="97">
        <v>594.53</v>
      </c>
      <c r="S225" s="97">
        <v>543.23</v>
      </c>
      <c r="T225" s="97">
        <v>384</v>
      </c>
      <c r="U225" s="97"/>
      <c r="V225" s="98"/>
      <c r="W225" s="84" t="s">
        <v>1003</v>
      </c>
      <c r="X225" s="97">
        <v>541.74</v>
      </c>
      <c r="Y225" s="97">
        <v>597.61</v>
      </c>
      <c r="Z225" s="97">
        <v>534.66</v>
      </c>
      <c r="AA225" s="97">
        <v>350.26</v>
      </c>
      <c r="AB225" s="97"/>
      <c r="AC225" s="98">
        <v>434.71</v>
      </c>
      <c r="AD225" s="84" t="s">
        <v>1004</v>
      </c>
      <c r="AE225" s="87">
        <v>0.51129972389814904</v>
      </c>
      <c r="AF225" s="97">
        <v>561.24</v>
      </c>
      <c r="AG225" s="97">
        <v>597.16</v>
      </c>
      <c r="AH225" s="97">
        <v>507.21</v>
      </c>
      <c r="AI225" s="97"/>
      <c r="AJ225" s="97"/>
      <c r="AK225" s="98">
        <v>284</v>
      </c>
      <c r="AL225" s="88" t="s">
        <v>1005</v>
      </c>
      <c r="AM225" s="89">
        <v>1</v>
      </c>
      <c r="AN225" s="97">
        <v>549.98</v>
      </c>
      <c r="AO225" s="97">
        <v>638.19000000000005</v>
      </c>
      <c r="AP225" s="97">
        <v>608.36</v>
      </c>
      <c r="AQ225" s="97">
        <v>656.56</v>
      </c>
      <c r="AR225" s="97"/>
      <c r="AS225" s="98"/>
      <c r="AT225" s="84" t="s">
        <v>1006</v>
      </c>
      <c r="AU225" s="87">
        <v>3.92003136025088E-2</v>
      </c>
      <c r="AV225" s="97">
        <v>532.95000000000005</v>
      </c>
      <c r="AW225" s="97">
        <v>599.07000000000005</v>
      </c>
      <c r="AX225" s="97">
        <v>543.11</v>
      </c>
      <c r="AY225" s="97">
        <v>348.02</v>
      </c>
      <c r="AZ225" s="97"/>
      <c r="BA225" s="98">
        <v>367.69</v>
      </c>
      <c r="BB225" s="84" t="s">
        <v>1007</v>
      </c>
      <c r="BC225" s="97">
        <v>520.29</v>
      </c>
      <c r="BD225" s="97">
        <v>579.17999999999995</v>
      </c>
      <c r="BE225" s="97">
        <v>531.09</v>
      </c>
      <c r="BF225" s="97"/>
      <c r="BG225" s="97"/>
      <c r="BH225" s="98">
        <v>405.68</v>
      </c>
      <c r="BI225" s="84" t="s">
        <v>1008</v>
      </c>
      <c r="BJ225" s="87">
        <v>0.13382939428816101</v>
      </c>
      <c r="BK225" s="97">
        <v>659.38</v>
      </c>
      <c r="BL225" s="97">
        <v>681.99</v>
      </c>
      <c r="BM225" s="97">
        <v>764.06</v>
      </c>
      <c r="BN225" s="97">
        <v>558.4</v>
      </c>
      <c r="BO225" s="97"/>
      <c r="BP225" s="98"/>
      <c r="BQ225" s="84" t="s">
        <v>1009</v>
      </c>
      <c r="BR225" s="87">
        <v>1</v>
      </c>
      <c r="BS225" s="97">
        <v>547.83000000000004</v>
      </c>
      <c r="BT225" s="97">
        <v>608.66999999999996</v>
      </c>
      <c r="BU225" s="97">
        <v>692.83</v>
      </c>
      <c r="BV225" s="97"/>
      <c r="BW225" s="97"/>
      <c r="BX225" s="98">
        <v>300.33</v>
      </c>
      <c r="BY225" s="84" t="s">
        <v>1010</v>
      </c>
      <c r="BZ225" s="97">
        <v>601.29</v>
      </c>
      <c r="CA225" s="97">
        <v>625.79999999999995</v>
      </c>
      <c r="CB225" s="97">
        <v>536.30999999999995</v>
      </c>
      <c r="CC225" s="97">
        <v>426.36</v>
      </c>
      <c r="CD225" s="97"/>
      <c r="CE225" s="98">
        <v>564.35</v>
      </c>
      <c r="CF225" s="84" t="s">
        <v>1011</v>
      </c>
      <c r="CG225" s="97">
        <v>556.38</v>
      </c>
      <c r="CH225" s="97">
        <v>685.24</v>
      </c>
      <c r="CI225" s="97">
        <v>576.20000000000005</v>
      </c>
      <c r="CJ225" s="97"/>
      <c r="CK225" s="97"/>
      <c r="CL225" s="98"/>
      <c r="CM225" s="84" t="s">
        <v>1012</v>
      </c>
      <c r="CN225" s="97">
        <v>568.21</v>
      </c>
      <c r="CO225" s="97">
        <v>592</v>
      </c>
      <c r="CP225" s="97">
        <v>616.69000000000005</v>
      </c>
      <c r="CQ225" s="97">
        <v>429.29</v>
      </c>
      <c r="CR225" s="97"/>
      <c r="CS225" s="98">
        <v>595.65</v>
      </c>
      <c r="CT225" s="84" t="s">
        <v>1013</v>
      </c>
      <c r="CU225" s="97">
        <v>569.16</v>
      </c>
      <c r="CV225" s="97">
        <v>693.73</v>
      </c>
      <c r="CW225" s="97">
        <v>553.92999999999995</v>
      </c>
      <c r="CX225" s="97">
        <v>454.91</v>
      </c>
      <c r="CY225" s="97"/>
      <c r="CZ225" s="98"/>
      <c r="DA225" s="84" t="s">
        <v>1014</v>
      </c>
      <c r="DB225" s="87">
        <v>0.134424863222702</v>
      </c>
      <c r="DC225" s="97">
        <v>554.04999999999995</v>
      </c>
      <c r="DD225" s="97">
        <v>647.71</v>
      </c>
      <c r="DE225" s="97">
        <v>527.08000000000004</v>
      </c>
      <c r="DF225" s="97">
        <v>538.37</v>
      </c>
      <c r="DG225" s="97"/>
      <c r="DH225" s="98">
        <v>482.61</v>
      </c>
      <c r="DI225" s="84" t="s">
        <v>1015</v>
      </c>
      <c r="DJ225" s="87">
        <v>2.99087782264095E-3</v>
      </c>
      <c r="DK225" s="97">
        <v>543.82000000000005</v>
      </c>
      <c r="DL225" s="97">
        <v>609.24</v>
      </c>
      <c r="DM225" s="97">
        <v>609.24</v>
      </c>
      <c r="DN225" s="97">
        <v>688.03</v>
      </c>
      <c r="DO225" s="97"/>
      <c r="DP225" s="98">
        <v>449.95</v>
      </c>
      <c r="DQ225" s="84" t="s">
        <v>1016</v>
      </c>
      <c r="DR225" s="97">
        <v>526.36</v>
      </c>
      <c r="DS225" s="97">
        <v>553.30999999999995</v>
      </c>
      <c r="DT225" s="97">
        <v>513.76</v>
      </c>
      <c r="DU225" s="97">
        <v>457.05</v>
      </c>
      <c r="DV225" s="97"/>
      <c r="DW225" s="98"/>
      <c r="DX225" s="84" t="s">
        <v>1017</v>
      </c>
      <c r="DY225" s="97">
        <v>561.54</v>
      </c>
      <c r="DZ225" s="97">
        <v>587.76</v>
      </c>
      <c r="EA225" s="97">
        <v>673.22</v>
      </c>
      <c r="EB225" s="97">
        <v>450.61</v>
      </c>
      <c r="EC225" s="97"/>
      <c r="ED225" s="98">
        <v>353.01</v>
      </c>
      <c r="EE225" s="84" t="s">
        <v>1018</v>
      </c>
      <c r="EF225" s="87">
        <v>1</v>
      </c>
      <c r="EG225" s="97">
        <v>567.71</v>
      </c>
      <c r="EH225" s="97">
        <v>597.24</v>
      </c>
      <c r="EI225" s="97">
        <v>519.46</v>
      </c>
      <c r="EJ225" s="97"/>
      <c r="EK225" s="97">
        <v>369.88</v>
      </c>
      <c r="EL225" s="98">
        <v>288.12</v>
      </c>
      <c r="EM225" s="84" t="s">
        <v>1019</v>
      </c>
      <c r="EN225" s="97">
        <v>562.1</v>
      </c>
      <c r="EO225" s="97">
        <v>594.57000000000005</v>
      </c>
      <c r="EP225" s="97">
        <v>541.75</v>
      </c>
      <c r="EQ225" s="97"/>
      <c r="ER225" s="97"/>
      <c r="ES225" s="98">
        <v>406.12</v>
      </c>
      <c r="ET225" s="84" t="s">
        <v>1020</v>
      </c>
      <c r="EU225" s="87">
        <v>1</v>
      </c>
      <c r="EV225" s="97">
        <v>554.34</v>
      </c>
      <c r="EW225" s="97">
        <v>604.04</v>
      </c>
      <c r="EX225" s="97">
        <v>604.46</v>
      </c>
      <c r="EY225" s="97"/>
      <c r="EZ225" s="97"/>
      <c r="FA225" s="98">
        <v>311.42</v>
      </c>
      <c r="FB225" s="84" t="s">
        <v>1021</v>
      </c>
      <c r="FC225" s="97">
        <v>645.54</v>
      </c>
      <c r="FD225" s="97">
        <v>612.35</v>
      </c>
      <c r="FE225" s="97">
        <v>615.37</v>
      </c>
      <c r="FF225" s="97"/>
      <c r="FG225" s="97"/>
      <c r="FH225" s="98"/>
      <c r="FI225" s="84" t="s">
        <v>1022</v>
      </c>
      <c r="FJ225" s="97">
        <v>582.78</v>
      </c>
      <c r="FK225" s="97">
        <v>631.02</v>
      </c>
      <c r="FL225" s="97">
        <v>403.75</v>
      </c>
      <c r="FM225" s="97">
        <v>659.83</v>
      </c>
      <c r="FN225" s="97"/>
      <c r="FO225" s="98">
        <v>337.01</v>
      </c>
      <c r="FP225" s="84" t="s">
        <v>1023</v>
      </c>
      <c r="FQ225" s="87">
        <v>0.233989283290825</v>
      </c>
      <c r="FR225" s="97">
        <v>543.91</v>
      </c>
      <c r="FS225" s="97">
        <v>593.91</v>
      </c>
      <c r="FT225" s="97">
        <v>569.78</v>
      </c>
      <c r="FU225" s="97">
        <v>341.34</v>
      </c>
      <c r="FV225" s="97">
        <v>210.07</v>
      </c>
      <c r="FW225" s="98">
        <v>272.43</v>
      </c>
      <c r="FX225" s="84" t="s">
        <v>1024</v>
      </c>
      <c r="FY225" s="97">
        <v>574.49</v>
      </c>
      <c r="FZ225" s="97">
        <v>624.08000000000004</v>
      </c>
      <c r="GA225" s="97">
        <v>609.20000000000005</v>
      </c>
      <c r="GB225" s="97">
        <v>586.12</v>
      </c>
      <c r="GC225" s="97"/>
      <c r="GD225" s="98">
        <v>350.29</v>
      </c>
      <c r="GE225" s="84" t="s">
        <v>1025</v>
      </c>
      <c r="GF225" s="87">
        <v>0.209894423105178</v>
      </c>
      <c r="GG225" s="97">
        <v>538.98</v>
      </c>
      <c r="GH225" s="97">
        <v>613.16999999999996</v>
      </c>
      <c r="GI225" s="97">
        <v>513.38</v>
      </c>
      <c r="GJ225" s="97">
        <v>411.92</v>
      </c>
      <c r="GK225" s="97"/>
      <c r="GL225" s="98">
        <v>405.36</v>
      </c>
      <c r="GM225" s="84" t="s">
        <v>1026</v>
      </c>
      <c r="GN225" s="87">
        <v>9.3383760564037896E-2</v>
      </c>
      <c r="GO225" s="97">
        <v>555.24</v>
      </c>
      <c r="GP225" s="97">
        <v>773.69</v>
      </c>
      <c r="GQ225" s="97">
        <v>531</v>
      </c>
      <c r="GR225" s="97">
        <v>465.42</v>
      </c>
      <c r="GS225" s="97"/>
      <c r="GT225" s="98"/>
      <c r="GU225" s="84" t="s">
        <v>1027</v>
      </c>
      <c r="GV225" s="87">
        <v>1</v>
      </c>
      <c r="GW225" s="97">
        <v>500.66</v>
      </c>
      <c r="GX225" s="97">
        <v>557.76</v>
      </c>
      <c r="GY225" s="97">
        <v>555.37</v>
      </c>
      <c r="GZ225" s="97">
        <v>553.34</v>
      </c>
      <c r="HA225" s="97"/>
      <c r="HB225" s="98">
        <v>351.84</v>
      </c>
      <c r="HC225" s="84" t="s">
        <v>1028</v>
      </c>
      <c r="HD225" s="87">
        <v>1</v>
      </c>
      <c r="HE225" s="97">
        <v>553.85</v>
      </c>
      <c r="HF225" s="97">
        <v>638.17999999999995</v>
      </c>
      <c r="HG225" s="97"/>
      <c r="HH225" s="97">
        <v>395.11</v>
      </c>
      <c r="HI225" s="97">
        <v>388.47</v>
      </c>
      <c r="HJ225" s="98">
        <v>383.39</v>
      </c>
      <c r="HK225" s="104" t="s">
        <v>1029</v>
      </c>
      <c r="HL225" s="87">
        <v>1.16627596421865</v>
      </c>
      <c r="HM225" s="97">
        <v>544.79</v>
      </c>
      <c r="HN225" s="97">
        <v>591.73</v>
      </c>
      <c r="HO225" s="97">
        <v>516.07000000000005</v>
      </c>
      <c r="HP225" s="97"/>
      <c r="HQ225" s="97"/>
      <c r="HR225" s="98"/>
    </row>
    <row r="226" spans="1:226" x14ac:dyDescent="0.35">
      <c r="A226" s="100">
        <v>43773</v>
      </c>
      <c r="B226" s="101" t="s">
        <v>1000</v>
      </c>
      <c r="C226" s="102">
        <v>547.81036691596682</v>
      </c>
      <c r="D226" s="102">
        <v>602.74772266691502</v>
      </c>
      <c r="E226" s="102">
        <v>555.82225960124333</v>
      </c>
      <c r="F226" s="102">
        <v>444.01905961833717</v>
      </c>
      <c r="G226" s="102">
        <v>228.20564102564103</v>
      </c>
      <c r="H226" s="103">
        <v>327.7520385197671</v>
      </c>
      <c r="I226" s="101" t="s">
        <v>1001</v>
      </c>
      <c r="J226" s="102">
        <v>547.94643882861533</v>
      </c>
      <c r="K226" s="102">
        <v>599.58090268046953</v>
      </c>
      <c r="L226" s="102">
        <v>554.821718358765</v>
      </c>
      <c r="M226" s="102">
        <v>440.17770458904494</v>
      </c>
      <c r="N226" s="102">
        <v>378.755</v>
      </c>
      <c r="O226" s="103">
        <v>368.19090272817954</v>
      </c>
      <c r="P226" s="84" t="s">
        <v>1002</v>
      </c>
      <c r="Q226" s="97">
        <v>534.14</v>
      </c>
      <c r="R226" s="97">
        <v>592.03</v>
      </c>
      <c r="S226" s="97">
        <v>542.23</v>
      </c>
      <c r="T226" s="97">
        <v>384</v>
      </c>
      <c r="U226" s="97"/>
      <c r="V226" s="98"/>
      <c r="W226" s="84" t="s">
        <v>1003</v>
      </c>
      <c r="X226" s="97">
        <v>541.74</v>
      </c>
      <c r="Y226" s="97">
        <v>597.61</v>
      </c>
      <c r="Z226" s="97">
        <v>534.66</v>
      </c>
      <c r="AA226" s="97">
        <v>350.26</v>
      </c>
      <c r="AB226" s="97"/>
      <c r="AC226" s="98">
        <v>434.71</v>
      </c>
      <c r="AD226" s="84" t="s">
        <v>1004</v>
      </c>
      <c r="AE226" s="87">
        <v>0.51129972389814904</v>
      </c>
      <c r="AF226" s="97">
        <v>559.20000000000005</v>
      </c>
      <c r="AG226" s="97">
        <v>597.52</v>
      </c>
      <c r="AH226" s="97">
        <v>505.16</v>
      </c>
      <c r="AI226" s="97"/>
      <c r="AJ226" s="97"/>
      <c r="AK226" s="98">
        <v>280.3</v>
      </c>
      <c r="AL226" s="88" t="s">
        <v>1005</v>
      </c>
      <c r="AM226" s="89">
        <v>1</v>
      </c>
      <c r="AN226" s="97">
        <v>549.83000000000004</v>
      </c>
      <c r="AO226" s="97">
        <v>636.91</v>
      </c>
      <c r="AP226" s="97">
        <v>615.48</v>
      </c>
      <c r="AQ226" s="97">
        <v>633.41999999999996</v>
      </c>
      <c r="AR226" s="97"/>
      <c r="AS226" s="98"/>
      <c r="AT226" s="84" t="s">
        <v>1006</v>
      </c>
      <c r="AU226" s="87">
        <v>3.91987769981577E-2</v>
      </c>
      <c r="AV226" s="97">
        <v>531.47</v>
      </c>
      <c r="AW226" s="97">
        <v>599.76</v>
      </c>
      <c r="AX226" s="97">
        <v>538.62</v>
      </c>
      <c r="AY226" s="97">
        <v>340.32</v>
      </c>
      <c r="AZ226" s="97"/>
      <c r="BA226" s="98">
        <v>354.16</v>
      </c>
      <c r="BB226" s="84" t="s">
        <v>1007</v>
      </c>
      <c r="BC226" s="97">
        <v>516.09</v>
      </c>
      <c r="BD226" s="97">
        <v>579.17999999999995</v>
      </c>
      <c r="BE226" s="97">
        <v>533.61</v>
      </c>
      <c r="BF226" s="97"/>
      <c r="BG226" s="97"/>
      <c r="BH226" s="98">
        <v>407.36</v>
      </c>
      <c r="BI226" s="84" t="s">
        <v>1008</v>
      </c>
      <c r="BJ226" s="87">
        <v>0.13384551550600299</v>
      </c>
      <c r="BK226" s="97">
        <v>648.75</v>
      </c>
      <c r="BL226" s="97">
        <v>671.37</v>
      </c>
      <c r="BM226" s="97">
        <v>753.44</v>
      </c>
      <c r="BN226" s="97">
        <v>558.47</v>
      </c>
      <c r="BO226" s="97"/>
      <c r="BP226" s="98"/>
      <c r="BQ226" s="84" t="s">
        <v>1009</v>
      </c>
      <c r="BR226" s="87">
        <v>1</v>
      </c>
      <c r="BS226" s="97">
        <v>567.83000000000004</v>
      </c>
      <c r="BT226" s="97">
        <v>624.5</v>
      </c>
      <c r="BU226" s="97">
        <v>687</v>
      </c>
      <c r="BV226" s="97"/>
      <c r="BW226" s="97"/>
      <c r="BX226" s="98">
        <v>300.33</v>
      </c>
      <c r="BY226" s="84" t="s">
        <v>1010</v>
      </c>
      <c r="BZ226" s="97">
        <v>598.87</v>
      </c>
      <c r="CA226" s="97">
        <v>624.67999999999995</v>
      </c>
      <c r="CB226" s="97">
        <v>538.20000000000005</v>
      </c>
      <c r="CC226" s="97">
        <v>417.43</v>
      </c>
      <c r="CD226" s="97"/>
      <c r="CE226" s="98">
        <v>563.70000000000005</v>
      </c>
      <c r="CF226" s="84" t="s">
        <v>1011</v>
      </c>
      <c r="CG226" s="97">
        <v>542.66999999999996</v>
      </c>
      <c r="CH226" s="97">
        <v>675.56</v>
      </c>
      <c r="CI226" s="97">
        <v>568.94000000000005</v>
      </c>
      <c r="CJ226" s="97"/>
      <c r="CK226" s="97"/>
      <c r="CL226" s="98"/>
      <c r="CM226" s="84" t="s">
        <v>1012</v>
      </c>
      <c r="CN226" s="97">
        <v>558.17999999999995</v>
      </c>
      <c r="CO226" s="97">
        <v>593.48</v>
      </c>
      <c r="CP226" s="97">
        <v>613.69000000000005</v>
      </c>
      <c r="CQ226" s="97">
        <v>426.43</v>
      </c>
      <c r="CR226" s="97"/>
      <c r="CS226" s="98">
        <v>597.04999999999995</v>
      </c>
      <c r="CT226" s="84" t="s">
        <v>1013</v>
      </c>
      <c r="CU226" s="97">
        <v>565.32000000000005</v>
      </c>
      <c r="CV226" s="97">
        <v>693.79</v>
      </c>
      <c r="CW226" s="97">
        <v>554.05999999999995</v>
      </c>
      <c r="CX226" s="97">
        <v>445.6</v>
      </c>
      <c r="CY226" s="97"/>
      <c r="CZ226" s="98"/>
      <c r="DA226" s="84" t="s">
        <v>1014</v>
      </c>
      <c r="DB226" s="87">
        <v>0.13424981205026301</v>
      </c>
      <c r="DC226" s="97">
        <v>541.29999999999995</v>
      </c>
      <c r="DD226" s="97">
        <v>650.30999999999995</v>
      </c>
      <c r="DE226" s="97">
        <v>532.84</v>
      </c>
      <c r="DF226" s="97">
        <v>537.66999999999996</v>
      </c>
      <c r="DG226" s="97"/>
      <c r="DH226" s="98">
        <v>475.43</v>
      </c>
      <c r="DI226" s="84" t="s">
        <v>1015</v>
      </c>
      <c r="DJ226" s="87">
        <v>3.0415475393880398E-3</v>
      </c>
      <c r="DK226" s="97">
        <v>541.07000000000005</v>
      </c>
      <c r="DL226" s="97">
        <v>630.91</v>
      </c>
      <c r="DM226" s="97">
        <v>630.91</v>
      </c>
      <c r="DN226" s="97">
        <v>745.61</v>
      </c>
      <c r="DO226" s="97"/>
      <c r="DP226" s="98">
        <v>456.19</v>
      </c>
      <c r="DQ226" s="84" t="s">
        <v>1016</v>
      </c>
      <c r="DR226" s="97">
        <v>531.64</v>
      </c>
      <c r="DS226" s="97">
        <v>557.46</v>
      </c>
      <c r="DT226" s="97">
        <v>514.59</v>
      </c>
      <c r="DU226" s="97">
        <v>452.3</v>
      </c>
      <c r="DV226" s="97"/>
      <c r="DW226" s="98"/>
      <c r="DX226" s="84" t="s">
        <v>1017</v>
      </c>
      <c r="DY226" s="97">
        <v>560.46</v>
      </c>
      <c r="DZ226" s="97">
        <v>586.89</v>
      </c>
      <c r="EA226" s="97">
        <v>670.65</v>
      </c>
      <c r="EB226" s="97">
        <v>444.39</v>
      </c>
      <c r="EC226" s="97"/>
      <c r="ED226" s="98">
        <v>353.06</v>
      </c>
      <c r="EE226" s="84" t="s">
        <v>1018</v>
      </c>
      <c r="EF226" s="87">
        <v>1</v>
      </c>
      <c r="EG226" s="97">
        <v>565.24</v>
      </c>
      <c r="EH226" s="97">
        <v>598.6</v>
      </c>
      <c r="EI226" s="97">
        <v>505.68</v>
      </c>
      <c r="EJ226" s="97"/>
      <c r="EK226" s="97">
        <v>369.88</v>
      </c>
      <c r="EL226" s="98">
        <v>273.14</v>
      </c>
      <c r="EM226" s="84" t="s">
        <v>1019</v>
      </c>
      <c r="EN226" s="97">
        <v>562.1</v>
      </c>
      <c r="EO226" s="97">
        <v>594.57000000000005</v>
      </c>
      <c r="EP226" s="97">
        <v>541.75</v>
      </c>
      <c r="EQ226" s="97"/>
      <c r="ER226" s="97"/>
      <c r="ES226" s="98">
        <v>399.63</v>
      </c>
      <c r="ET226" s="84" t="s">
        <v>1020</v>
      </c>
      <c r="EU226" s="87">
        <v>1</v>
      </c>
      <c r="EV226" s="97">
        <v>555.16999999999996</v>
      </c>
      <c r="EW226" s="97">
        <v>607.07000000000005</v>
      </c>
      <c r="EX226" s="97">
        <v>607.07000000000005</v>
      </c>
      <c r="EY226" s="97"/>
      <c r="EZ226" s="97"/>
      <c r="FA226" s="98">
        <v>327.12</v>
      </c>
      <c r="FB226" s="84" t="s">
        <v>1021</v>
      </c>
      <c r="FC226" s="97">
        <v>645.54</v>
      </c>
      <c r="FD226" s="97">
        <v>612.35</v>
      </c>
      <c r="FE226" s="97">
        <v>615.37</v>
      </c>
      <c r="FF226" s="97"/>
      <c r="FG226" s="97"/>
      <c r="FH226" s="98"/>
      <c r="FI226" s="84" t="s">
        <v>1022</v>
      </c>
      <c r="FJ226" s="97">
        <v>568.73</v>
      </c>
      <c r="FK226" s="97">
        <v>626.05999999999995</v>
      </c>
      <c r="FL226" s="97">
        <v>400.44</v>
      </c>
      <c r="FM226" s="97">
        <v>653.83000000000004</v>
      </c>
      <c r="FN226" s="97"/>
      <c r="FO226" s="98">
        <v>332.05</v>
      </c>
      <c r="FP226" s="84" t="s">
        <v>1023</v>
      </c>
      <c r="FQ226" s="87">
        <v>0.23480792711561899</v>
      </c>
      <c r="FR226" s="97">
        <v>545.04</v>
      </c>
      <c r="FS226" s="97">
        <v>594.86</v>
      </c>
      <c r="FT226" s="97">
        <v>566.33000000000004</v>
      </c>
      <c r="FU226" s="97">
        <v>408.12</v>
      </c>
      <c r="FV226" s="97">
        <v>211</v>
      </c>
      <c r="FW226" s="98">
        <v>269.62</v>
      </c>
      <c r="FX226" s="84" t="s">
        <v>1024</v>
      </c>
      <c r="FY226" s="97">
        <v>562.29999999999995</v>
      </c>
      <c r="FZ226" s="97">
        <v>624.08000000000004</v>
      </c>
      <c r="GA226" s="97">
        <v>606.76</v>
      </c>
      <c r="GB226" s="97">
        <v>582.47</v>
      </c>
      <c r="GC226" s="97"/>
      <c r="GD226" s="98">
        <v>347.04</v>
      </c>
      <c r="GE226" s="84" t="s">
        <v>1025</v>
      </c>
      <c r="GF226" s="87">
        <v>0.21034033065499999</v>
      </c>
      <c r="GG226" s="97">
        <v>534.84</v>
      </c>
      <c r="GH226" s="97">
        <v>613.70000000000005</v>
      </c>
      <c r="GI226" s="97">
        <v>509.17</v>
      </c>
      <c r="GJ226" s="97">
        <v>412.79</v>
      </c>
      <c r="GK226" s="97"/>
      <c r="GL226" s="98">
        <v>406.28</v>
      </c>
      <c r="GM226" s="84" t="s">
        <v>1026</v>
      </c>
      <c r="GN226" s="87">
        <v>9.3427383566123207E-2</v>
      </c>
      <c r="GO226" s="97">
        <v>554.16</v>
      </c>
      <c r="GP226" s="97">
        <v>765.76</v>
      </c>
      <c r="GQ226" s="97">
        <v>526.61</v>
      </c>
      <c r="GR226" s="97">
        <v>461.53</v>
      </c>
      <c r="GS226" s="97"/>
      <c r="GT226" s="98"/>
      <c r="GU226" s="84" t="s">
        <v>1027</v>
      </c>
      <c r="GV226" s="87">
        <v>1</v>
      </c>
      <c r="GW226" s="97">
        <v>499.28</v>
      </c>
      <c r="GX226" s="97">
        <v>558.14</v>
      </c>
      <c r="GY226" s="97">
        <v>557.74</v>
      </c>
      <c r="GZ226" s="97">
        <v>553.34</v>
      </c>
      <c r="HA226" s="97"/>
      <c r="HB226" s="98">
        <v>351.99</v>
      </c>
      <c r="HC226" s="84" t="s">
        <v>1028</v>
      </c>
      <c r="HD226" s="87">
        <v>1</v>
      </c>
      <c r="HE226" s="97">
        <v>552.17999999999995</v>
      </c>
      <c r="HF226" s="97">
        <v>637.35</v>
      </c>
      <c r="HG226" s="97"/>
      <c r="HH226" s="97">
        <v>390.72</v>
      </c>
      <c r="HI226" s="97">
        <v>384.08</v>
      </c>
      <c r="HJ226" s="98">
        <v>383.39</v>
      </c>
      <c r="HK226" s="104" t="s">
        <v>1029</v>
      </c>
      <c r="HL226" s="87">
        <v>1.15783623564283</v>
      </c>
      <c r="HM226" s="97">
        <v>540.5</v>
      </c>
      <c r="HN226" s="97">
        <v>586.99</v>
      </c>
      <c r="HO226" s="97">
        <v>500.52</v>
      </c>
      <c r="HP226" s="97"/>
      <c r="HQ226" s="97"/>
      <c r="HR226" s="98"/>
    </row>
    <row r="227" spans="1:226" x14ac:dyDescent="0.35">
      <c r="A227" s="100">
        <v>43766</v>
      </c>
      <c r="B227" s="101" t="s">
        <v>1000</v>
      </c>
      <c r="C227" s="102">
        <v>545.2822088576163</v>
      </c>
      <c r="D227" s="102">
        <v>602.14402976042857</v>
      </c>
      <c r="E227" s="102">
        <v>556.17085783132086</v>
      </c>
      <c r="F227" s="102">
        <v>444.16199999131197</v>
      </c>
      <c r="G227" s="102">
        <v>233.05756410256413</v>
      </c>
      <c r="H227" s="103">
        <v>324.50541489459459</v>
      </c>
      <c r="I227" s="101" t="s">
        <v>1001</v>
      </c>
      <c r="J227" s="102">
        <v>544.4334097192916</v>
      </c>
      <c r="K227" s="102">
        <v>598.24208509117227</v>
      </c>
      <c r="L227" s="102">
        <v>554.79432695166861</v>
      </c>
      <c r="M227" s="102">
        <v>439.34209007504211</v>
      </c>
      <c r="N227" s="102">
        <v>379.94874999999996</v>
      </c>
      <c r="O227" s="103">
        <v>367.50450136688721</v>
      </c>
      <c r="P227" s="84" t="s">
        <v>1002</v>
      </c>
      <c r="Q227" s="97">
        <v>534.14</v>
      </c>
      <c r="R227" s="97">
        <v>594.53</v>
      </c>
      <c r="S227" s="97">
        <v>544.58000000000004</v>
      </c>
      <c r="T227" s="97">
        <v>379</v>
      </c>
      <c r="U227" s="97"/>
      <c r="V227" s="98"/>
      <c r="W227" s="84" t="s">
        <v>1003</v>
      </c>
      <c r="X227" s="97">
        <v>527.11</v>
      </c>
      <c r="Y227" s="97">
        <v>577.86</v>
      </c>
      <c r="Z227" s="97">
        <v>548.04</v>
      </c>
      <c r="AA227" s="97">
        <v>350.26</v>
      </c>
      <c r="AB227" s="97"/>
      <c r="AC227" s="98">
        <v>434.71</v>
      </c>
      <c r="AD227" s="84" t="s">
        <v>1004</v>
      </c>
      <c r="AE227" s="87">
        <v>0.51129972389814904</v>
      </c>
      <c r="AF227" s="97">
        <v>560.20000000000005</v>
      </c>
      <c r="AG227" s="97">
        <v>596.39</v>
      </c>
      <c r="AH227" s="97">
        <v>505.16</v>
      </c>
      <c r="AI227" s="97"/>
      <c r="AJ227" s="97"/>
      <c r="AK227" s="98">
        <v>278.12</v>
      </c>
      <c r="AL227" s="88" t="s">
        <v>1005</v>
      </c>
      <c r="AM227" s="89">
        <v>1</v>
      </c>
      <c r="AN227" s="97">
        <v>550.76</v>
      </c>
      <c r="AO227" s="97">
        <v>633.6</v>
      </c>
      <c r="AP227" s="97">
        <v>617.08000000000004</v>
      </c>
      <c r="AQ227" s="97">
        <v>633.41999999999996</v>
      </c>
      <c r="AR227" s="97"/>
      <c r="AS227" s="98"/>
      <c r="AT227" s="84" t="s">
        <v>1006</v>
      </c>
      <c r="AU227" s="87">
        <v>3.9246467817896397E-2</v>
      </c>
      <c r="AV227" s="97">
        <v>533.71</v>
      </c>
      <c r="AW227" s="97">
        <v>602.6</v>
      </c>
      <c r="AX227" s="97">
        <v>534.51</v>
      </c>
      <c r="AY227" s="97">
        <v>342.74</v>
      </c>
      <c r="AZ227" s="97"/>
      <c r="BA227" s="98">
        <v>353.75</v>
      </c>
      <c r="BB227" s="84" t="s">
        <v>1007</v>
      </c>
      <c r="BC227" s="97">
        <v>509.37</v>
      </c>
      <c r="BD227" s="97">
        <v>580.86</v>
      </c>
      <c r="BE227" s="97">
        <v>528.57000000000005</v>
      </c>
      <c r="BF227" s="97"/>
      <c r="BG227" s="97"/>
      <c r="BH227" s="98">
        <v>404</v>
      </c>
      <c r="BI227" s="84" t="s">
        <v>1008</v>
      </c>
      <c r="BJ227" s="87">
        <v>0.13385626514248999</v>
      </c>
      <c r="BK227" s="97">
        <v>648.79999999999995</v>
      </c>
      <c r="BL227" s="97">
        <v>692.84</v>
      </c>
      <c r="BM227" s="97">
        <v>774.92</v>
      </c>
      <c r="BN227" s="97">
        <v>558.52</v>
      </c>
      <c r="BO227" s="97"/>
      <c r="BP227" s="98"/>
      <c r="BQ227" s="84" t="s">
        <v>1009</v>
      </c>
      <c r="BR227" s="87">
        <v>1</v>
      </c>
      <c r="BS227" s="97">
        <v>567</v>
      </c>
      <c r="BT227" s="97">
        <v>615.33000000000004</v>
      </c>
      <c r="BU227" s="97">
        <v>687.83</v>
      </c>
      <c r="BV227" s="97"/>
      <c r="BW227" s="97"/>
      <c r="BX227" s="98">
        <v>300.33</v>
      </c>
      <c r="BY227" s="84" t="s">
        <v>1010</v>
      </c>
      <c r="BZ227" s="97">
        <v>598.86</v>
      </c>
      <c r="CA227" s="97">
        <v>622.55999999999995</v>
      </c>
      <c r="CB227" s="97">
        <v>539.16</v>
      </c>
      <c r="CC227" s="97">
        <v>415.77</v>
      </c>
      <c r="CD227" s="97"/>
      <c r="CE227" s="98">
        <v>563.61</v>
      </c>
      <c r="CF227" s="84" t="s">
        <v>1011</v>
      </c>
      <c r="CG227" s="97">
        <v>549.92999999999995</v>
      </c>
      <c r="CH227" s="97">
        <v>681.21</v>
      </c>
      <c r="CI227" s="97">
        <v>580.23</v>
      </c>
      <c r="CJ227" s="97"/>
      <c r="CK227" s="97"/>
      <c r="CL227" s="98"/>
      <c r="CM227" s="84" t="s">
        <v>1012</v>
      </c>
      <c r="CN227" s="97">
        <v>552.24</v>
      </c>
      <c r="CO227" s="97">
        <v>589.92999999999995</v>
      </c>
      <c r="CP227" s="97">
        <v>615.16</v>
      </c>
      <c r="CQ227" s="97">
        <v>422.79</v>
      </c>
      <c r="CR227" s="97"/>
      <c r="CS227" s="98">
        <v>611.07000000000005</v>
      </c>
      <c r="CT227" s="84" t="s">
        <v>1013</v>
      </c>
      <c r="CU227" s="97">
        <v>564.6</v>
      </c>
      <c r="CV227" s="97">
        <v>693.61</v>
      </c>
      <c r="CW227" s="97">
        <v>551.42999999999995</v>
      </c>
      <c r="CX227" s="97">
        <v>445.65</v>
      </c>
      <c r="CY227" s="97"/>
      <c r="CZ227" s="98"/>
      <c r="DA227" s="84" t="s">
        <v>1014</v>
      </c>
      <c r="DB227" s="87">
        <v>0.13415075862254</v>
      </c>
      <c r="DC227" s="97">
        <v>535.53</v>
      </c>
      <c r="DD227" s="97">
        <v>647.67999999999995</v>
      </c>
      <c r="DE227" s="97">
        <v>529.22</v>
      </c>
      <c r="DF227" s="97">
        <v>537.27</v>
      </c>
      <c r="DG227" s="97"/>
      <c r="DH227" s="98">
        <v>464.78</v>
      </c>
      <c r="DI227" s="84" t="s">
        <v>1015</v>
      </c>
      <c r="DJ227" s="87">
        <v>3.0472940029253998E-3</v>
      </c>
      <c r="DK227" s="97">
        <v>538.11</v>
      </c>
      <c r="DL227" s="97">
        <v>629.82000000000005</v>
      </c>
      <c r="DM227" s="97">
        <v>629.82000000000005</v>
      </c>
      <c r="DN227" s="97">
        <v>745.19</v>
      </c>
      <c r="DO227" s="97"/>
      <c r="DP227" s="98">
        <v>459.26</v>
      </c>
      <c r="DQ227" s="84" t="s">
        <v>1016</v>
      </c>
      <c r="DR227" s="97">
        <v>533.51</v>
      </c>
      <c r="DS227" s="97">
        <v>559.41</v>
      </c>
      <c r="DT227" s="97">
        <v>516.09</v>
      </c>
      <c r="DU227" s="97">
        <v>448.24</v>
      </c>
      <c r="DV227" s="97"/>
      <c r="DW227" s="98"/>
      <c r="DX227" s="84" t="s">
        <v>1017</v>
      </c>
      <c r="DY227" s="97">
        <v>560.03</v>
      </c>
      <c r="DZ227" s="97">
        <v>585.82000000000005</v>
      </c>
      <c r="EA227" s="97">
        <v>674.01</v>
      </c>
      <c r="EB227" s="97">
        <v>445.39</v>
      </c>
      <c r="EC227" s="97"/>
      <c r="ED227" s="98">
        <v>352.81</v>
      </c>
      <c r="EE227" s="84" t="s">
        <v>1018</v>
      </c>
      <c r="EF227" s="87">
        <v>1</v>
      </c>
      <c r="EG227" s="97">
        <v>566.51</v>
      </c>
      <c r="EH227" s="97">
        <v>596.67999999999995</v>
      </c>
      <c r="EI227" s="97">
        <v>514.22</v>
      </c>
      <c r="EJ227" s="97"/>
      <c r="EK227" s="97">
        <v>369.88</v>
      </c>
      <c r="EL227" s="98">
        <v>271.92</v>
      </c>
      <c r="EM227" s="84" t="s">
        <v>1019</v>
      </c>
      <c r="EN227" s="97">
        <v>562.1</v>
      </c>
      <c r="EO227" s="97">
        <v>594.57000000000005</v>
      </c>
      <c r="EP227" s="97">
        <v>541.75</v>
      </c>
      <c r="EQ227" s="97"/>
      <c r="ER227" s="97"/>
      <c r="ES227" s="98">
        <v>399.63</v>
      </c>
      <c r="ET227" s="84" t="s">
        <v>1020</v>
      </c>
      <c r="EU227" s="87">
        <v>1</v>
      </c>
      <c r="EV227" s="97">
        <v>558.89</v>
      </c>
      <c r="EW227" s="97">
        <v>608.58000000000004</v>
      </c>
      <c r="EX227" s="97">
        <v>608.58000000000004</v>
      </c>
      <c r="EY227" s="97"/>
      <c r="EZ227" s="97"/>
      <c r="FA227" s="98">
        <v>328.57</v>
      </c>
      <c r="FB227" s="84" t="s">
        <v>1021</v>
      </c>
      <c r="FC227" s="97">
        <v>645.54</v>
      </c>
      <c r="FD227" s="97">
        <v>612.35</v>
      </c>
      <c r="FE227" s="97">
        <v>615.37</v>
      </c>
      <c r="FF227" s="97"/>
      <c r="FG227" s="97"/>
      <c r="FH227" s="98"/>
      <c r="FI227" s="84" t="s">
        <v>1022</v>
      </c>
      <c r="FJ227" s="97">
        <v>563.77</v>
      </c>
      <c r="FK227" s="97">
        <v>629.37</v>
      </c>
      <c r="FL227" s="97">
        <v>397.14</v>
      </c>
      <c r="FM227" s="97">
        <v>663.83</v>
      </c>
      <c r="FN227" s="97"/>
      <c r="FO227" s="98">
        <v>326.26</v>
      </c>
      <c r="FP227" s="84" t="s">
        <v>1023</v>
      </c>
      <c r="FQ227" s="87">
        <v>0.234109797495025</v>
      </c>
      <c r="FR227" s="97">
        <v>542.86</v>
      </c>
      <c r="FS227" s="97">
        <v>592.28</v>
      </c>
      <c r="FT227" s="97">
        <v>575.11</v>
      </c>
      <c r="FU227" s="97">
        <v>405.47</v>
      </c>
      <c r="FV227" s="97">
        <v>216.27</v>
      </c>
      <c r="FW227" s="98">
        <v>262.39999999999998</v>
      </c>
      <c r="FX227" s="84" t="s">
        <v>1024</v>
      </c>
      <c r="FY227" s="97">
        <v>555.79</v>
      </c>
      <c r="FZ227" s="97">
        <v>622.45000000000005</v>
      </c>
      <c r="GA227" s="97">
        <v>608.39</v>
      </c>
      <c r="GB227" s="97">
        <v>586.08000000000004</v>
      </c>
      <c r="GC227" s="97"/>
      <c r="GD227" s="98">
        <v>347.04</v>
      </c>
      <c r="GE227" s="84" t="s">
        <v>1025</v>
      </c>
      <c r="GF227" s="87">
        <v>0.21026514434702201</v>
      </c>
      <c r="GG227" s="97">
        <v>530.22</v>
      </c>
      <c r="GH227" s="97">
        <v>607.66</v>
      </c>
      <c r="GI227" s="97">
        <v>510.03</v>
      </c>
      <c r="GJ227" s="97">
        <v>493.62</v>
      </c>
      <c r="GK227" s="97"/>
      <c r="GL227" s="98">
        <v>406.26</v>
      </c>
      <c r="GM227" s="84" t="s">
        <v>1026</v>
      </c>
      <c r="GN227" s="87">
        <v>9.3020659888561202E-2</v>
      </c>
      <c r="GO227" s="97">
        <v>541.1</v>
      </c>
      <c r="GP227" s="97">
        <v>772.1</v>
      </c>
      <c r="GQ227" s="97">
        <v>532.73</v>
      </c>
      <c r="GR227" s="97">
        <v>465.48</v>
      </c>
      <c r="GS227" s="97"/>
      <c r="GT227" s="98"/>
      <c r="GU227" s="84" t="s">
        <v>1027</v>
      </c>
      <c r="GV227" s="87">
        <v>1</v>
      </c>
      <c r="GW227" s="97">
        <v>508.75</v>
      </c>
      <c r="GX227" s="97">
        <v>560.6</v>
      </c>
      <c r="GY227" s="97">
        <v>559.44000000000005</v>
      </c>
      <c r="GZ227" s="97">
        <v>553.34</v>
      </c>
      <c r="HA227" s="97"/>
      <c r="HB227" s="98">
        <v>340.57</v>
      </c>
      <c r="HC227" s="84" t="s">
        <v>1028</v>
      </c>
      <c r="HD227" s="87">
        <v>1</v>
      </c>
      <c r="HE227" s="97">
        <v>553.02</v>
      </c>
      <c r="HF227" s="97">
        <v>637.35</v>
      </c>
      <c r="HG227" s="97"/>
      <c r="HH227" s="97">
        <v>392.63</v>
      </c>
      <c r="HI227" s="97">
        <v>385.99</v>
      </c>
      <c r="HJ227" s="98">
        <v>384.22</v>
      </c>
      <c r="HK227" s="104" t="s">
        <v>1029</v>
      </c>
      <c r="HL227" s="87">
        <v>1.1583727180057499</v>
      </c>
      <c r="HM227" s="97">
        <v>542.76</v>
      </c>
      <c r="HN227" s="97">
        <v>589.46</v>
      </c>
      <c r="HO227" s="97">
        <v>507.65</v>
      </c>
      <c r="HP227" s="97"/>
      <c r="HQ227" s="97"/>
      <c r="HR227" s="98"/>
    </row>
    <row r="228" spans="1:226" x14ac:dyDescent="0.35">
      <c r="A228" s="100">
        <v>43759</v>
      </c>
      <c r="B228" s="101" t="s">
        <v>1000</v>
      </c>
      <c r="C228" s="102">
        <v>548.3911004573331</v>
      </c>
      <c r="D228" s="102">
        <v>603.77556759669915</v>
      </c>
      <c r="E228" s="102">
        <v>555.21201423565856</v>
      </c>
      <c r="F228" s="102">
        <v>440.3983017710438</v>
      </c>
      <c r="G228" s="102">
        <v>239.64217948717948</v>
      </c>
      <c r="H228" s="103">
        <v>324.08498870434602</v>
      </c>
      <c r="I228" s="101" t="s">
        <v>1001</v>
      </c>
      <c r="J228" s="102">
        <v>546.54374082108018</v>
      </c>
      <c r="K228" s="102">
        <v>599.34180982170028</v>
      </c>
      <c r="L228" s="102">
        <v>524.54817370611511</v>
      </c>
      <c r="M228" s="102">
        <v>434.93063535966826</v>
      </c>
      <c r="N228" s="102">
        <v>385.87374999999997</v>
      </c>
      <c r="O228" s="103">
        <v>367.01088080010652</v>
      </c>
      <c r="P228" s="84" t="s">
        <v>1002</v>
      </c>
      <c r="Q228" s="97">
        <v>533.30999999999995</v>
      </c>
      <c r="R228" s="97">
        <v>592.03</v>
      </c>
      <c r="S228" s="97">
        <v>548.92999999999995</v>
      </c>
      <c r="T228" s="97">
        <v>384</v>
      </c>
      <c r="U228" s="97"/>
      <c r="V228" s="98"/>
      <c r="W228" s="84" t="s">
        <v>1003</v>
      </c>
      <c r="X228" s="97">
        <v>529.91999999999996</v>
      </c>
      <c r="Y228" s="97">
        <v>576.95000000000005</v>
      </c>
      <c r="Z228" s="97">
        <v>536.79999999999995</v>
      </c>
      <c r="AA228" s="97">
        <v>355.13</v>
      </c>
      <c r="AB228" s="97"/>
      <c r="AC228" s="98">
        <v>434.71</v>
      </c>
      <c r="AD228" s="84" t="s">
        <v>1004</v>
      </c>
      <c r="AE228" s="87">
        <v>0.51129972389814904</v>
      </c>
      <c r="AF228" s="97">
        <v>559.4</v>
      </c>
      <c r="AG228" s="97">
        <v>595.5</v>
      </c>
      <c r="AH228" s="97">
        <v>505.16</v>
      </c>
      <c r="AI228" s="97"/>
      <c r="AJ228" s="97"/>
      <c r="AK228" s="98">
        <v>276.26</v>
      </c>
      <c r="AL228" s="88" t="s">
        <v>1005</v>
      </c>
      <c r="AM228" s="89">
        <v>1</v>
      </c>
      <c r="AN228" s="97">
        <v>560.48</v>
      </c>
      <c r="AO228" s="97">
        <v>635.59</v>
      </c>
      <c r="AP228" s="97">
        <v>624.04999999999995</v>
      </c>
      <c r="AQ228" s="97">
        <v>656.82</v>
      </c>
      <c r="AR228" s="97"/>
      <c r="AS228" s="98"/>
      <c r="AT228" s="84" t="s">
        <v>1006</v>
      </c>
      <c r="AU228" s="87">
        <v>3.9016777214202103E-2</v>
      </c>
      <c r="AV228" s="97">
        <v>532.74</v>
      </c>
      <c r="AW228" s="97">
        <v>598.65</v>
      </c>
      <c r="AX228" s="97">
        <v>530.35</v>
      </c>
      <c r="AY228" s="97">
        <v>341.32</v>
      </c>
      <c r="AZ228" s="97"/>
      <c r="BA228" s="98">
        <v>354.65</v>
      </c>
      <c r="BB228" s="84" t="s">
        <v>1007</v>
      </c>
      <c r="BC228" s="97">
        <v>512.73</v>
      </c>
      <c r="BD228" s="97">
        <v>583.38</v>
      </c>
      <c r="BE228" s="97">
        <v>529.41</v>
      </c>
      <c r="BF228" s="97"/>
      <c r="BG228" s="97"/>
      <c r="BH228" s="98">
        <v>404</v>
      </c>
      <c r="BI228" s="84" t="s">
        <v>1008</v>
      </c>
      <c r="BJ228" s="87">
        <v>0.133854473416502</v>
      </c>
      <c r="BK228" s="97">
        <v>659.5</v>
      </c>
      <c r="BL228" s="97">
        <v>703.54</v>
      </c>
      <c r="BM228" s="97">
        <v>785.62</v>
      </c>
      <c r="BN228" s="97">
        <v>571.89</v>
      </c>
      <c r="BO228" s="97"/>
      <c r="BP228" s="98"/>
      <c r="BQ228" s="84" t="s">
        <v>1009</v>
      </c>
      <c r="BR228" s="87">
        <v>1</v>
      </c>
      <c r="BS228" s="97">
        <v>562.83000000000004</v>
      </c>
      <c r="BT228" s="97">
        <v>620.33000000000004</v>
      </c>
      <c r="BU228" s="97">
        <v>685.33</v>
      </c>
      <c r="BV228" s="97"/>
      <c r="BW228" s="97"/>
      <c r="BX228" s="98">
        <v>300.33</v>
      </c>
      <c r="BY228" s="84" t="s">
        <v>1010</v>
      </c>
      <c r="BZ228" s="97">
        <v>603.62</v>
      </c>
      <c r="CA228" s="97">
        <v>622.44000000000005</v>
      </c>
      <c r="CB228" s="97">
        <v>537.15</v>
      </c>
      <c r="CC228" s="97">
        <v>407.79</v>
      </c>
      <c r="CD228" s="97"/>
      <c r="CE228" s="98">
        <v>563.42999999999995</v>
      </c>
      <c r="CF228" s="84" t="s">
        <v>1011</v>
      </c>
      <c r="CG228" s="97">
        <v>563.64</v>
      </c>
      <c r="CH228" s="97">
        <v>687.66</v>
      </c>
      <c r="CI228" s="97">
        <v>577.80999999999995</v>
      </c>
      <c r="CJ228" s="97"/>
      <c r="CK228" s="97"/>
      <c r="CL228" s="98"/>
      <c r="CM228" s="84" t="s">
        <v>1012</v>
      </c>
      <c r="CN228" s="97">
        <v>556.39</v>
      </c>
      <c r="CO228" s="97">
        <v>591.1</v>
      </c>
      <c r="CP228" s="97">
        <v>614.11</v>
      </c>
      <c r="CQ228" s="97">
        <v>422.19</v>
      </c>
      <c r="CR228" s="97"/>
      <c r="CS228" s="98">
        <v>595</v>
      </c>
      <c r="CT228" s="84" t="s">
        <v>1013</v>
      </c>
      <c r="CU228" s="97">
        <v>568.79</v>
      </c>
      <c r="CV228" s="97">
        <v>693.7</v>
      </c>
      <c r="CW228" s="97">
        <v>549.89</v>
      </c>
      <c r="CX228" s="97">
        <v>440.94</v>
      </c>
      <c r="CY228" s="97"/>
      <c r="CZ228" s="98"/>
      <c r="DA228" s="84" t="s">
        <v>1014</v>
      </c>
      <c r="DB228" s="87">
        <v>0.134448358385544</v>
      </c>
      <c r="DC228" s="97">
        <v>549.73</v>
      </c>
      <c r="DD228" s="97">
        <v>649.98</v>
      </c>
      <c r="DE228" s="97">
        <v>529.32000000000005</v>
      </c>
      <c r="DF228" s="97">
        <v>538.47</v>
      </c>
      <c r="DG228" s="97"/>
      <c r="DH228" s="98">
        <v>466.89</v>
      </c>
      <c r="DI228" s="84" t="s">
        <v>1015</v>
      </c>
      <c r="DJ228" s="87">
        <v>3.0304866961634001E-3</v>
      </c>
      <c r="DK228" s="97">
        <v>534.83000000000004</v>
      </c>
      <c r="DL228" s="97">
        <v>630.36</v>
      </c>
      <c r="DM228" s="97">
        <v>630.36</v>
      </c>
      <c r="DN228" s="97">
        <v>762.9</v>
      </c>
      <c r="DO228" s="97"/>
      <c r="DP228" s="98">
        <v>456.62</v>
      </c>
      <c r="DQ228" s="84" t="s">
        <v>1016</v>
      </c>
      <c r="DR228" s="97">
        <v>537.66</v>
      </c>
      <c r="DS228" s="97">
        <v>561.52</v>
      </c>
      <c r="DT228" s="97">
        <v>517.76</v>
      </c>
      <c r="DU228" s="97">
        <v>456.04</v>
      </c>
      <c r="DV228" s="97"/>
      <c r="DW228" s="98"/>
      <c r="DX228" s="84" t="s">
        <v>1017</v>
      </c>
      <c r="DY228" s="97">
        <v>562.12</v>
      </c>
      <c r="DZ228" s="97">
        <v>587.47</v>
      </c>
      <c r="EA228" s="97">
        <v>669.59</v>
      </c>
      <c r="EB228" s="97">
        <v>436.72</v>
      </c>
      <c r="EC228" s="97"/>
      <c r="ED228" s="98">
        <v>353.37</v>
      </c>
      <c r="EE228" s="84" t="s">
        <v>1018</v>
      </c>
      <c r="EF228" s="87">
        <v>1</v>
      </c>
      <c r="EG228" s="97">
        <v>566.09</v>
      </c>
      <c r="EH228" s="97">
        <v>594.45000000000005</v>
      </c>
      <c r="EI228" s="97">
        <v>512.20000000000005</v>
      </c>
      <c r="EJ228" s="97"/>
      <c r="EK228" s="97">
        <v>369.88</v>
      </c>
      <c r="EL228" s="98">
        <v>270.64</v>
      </c>
      <c r="EM228" s="84" t="s">
        <v>1019</v>
      </c>
      <c r="EN228" s="97">
        <v>545</v>
      </c>
      <c r="EO228" s="97">
        <v>594.57000000000005</v>
      </c>
      <c r="EP228" s="97">
        <v>541.75</v>
      </c>
      <c r="EQ228" s="97"/>
      <c r="ER228" s="97"/>
      <c r="ES228" s="98">
        <v>399.63</v>
      </c>
      <c r="ET228" s="84" t="s">
        <v>1020</v>
      </c>
      <c r="EU228" s="87">
        <v>1</v>
      </c>
      <c r="EV228" s="97">
        <v>563.29</v>
      </c>
      <c r="EW228" s="97">
        <v>612.29999999999995</v>
      </c>
      <c r="EX228" s="97">
        <v>612.29999999999995</v>
      </c>
      <c r="EY228" s="97"/>
      <c r="EZ228" s="97"/>
      <c r="FA228" s="98">
        <v>330.02</v>
      </c>
      <c r="FB228" s="84" t="s">
        <v>1021</v>
      </c>
      <c r="FC228" s="97">
        <v>645.54</v>
      </c>
      <c r="FD228" s="97">
        <v>612.35</v>
      </c>
      <c r="FE228" s="97">
        <v>615.37</v>
      </c>
      <c r="FF228" s="97"/>
      <c r="FG228" s="97"/>
      <c r="FH228" s="98"/>
      <c r="FI228" s="84" t="s">
        <v>1022</v>
      </c>
      <c r="FJ228" s="97">
        <v>555.51</v>
      </c>
      <c r="FK228" s="97">
        <v>628.54</v>
      </c>
      <c r="FL228" s="97">
        <v>395.48</v>
      </c>
      <c r="FM228" s="97">
        <v>659.83</v>
      </c>
      <c r="FN228" s="97"/>
      <c r="FO228" s="98">
        <v>316.35000000000002</v>
      </c>
      <c r="FP228" s="84" t="s">
        <v>1023</v>
      </c>
      <c r="FQ228" s="87">
        <v>0.23371038608955799</v>
      </c>
      <c r="FR228" s="97">
        <v>542.84</v>
      </c>
      <c r="FS228" s="97">
        <v>591.92999999999995</v>
      </c>
      <c r="FT228" s="97">
        <v>571.05999999999995</v>
      </c>
      <c r="FU228" s="97">
        <v>410.99</v>
      </c>
      <c r="FV228" s="97">
        <v>222.93</v>
      </c>
      <c r="FW228" s="98">
        <v>262.27</v>
      </c>
      <c r="FX228" s="84" t="s">
        <v>1024</v>
      </c>
      <c r="FY228" s="97">
        <v>556.61</v>
      </c>
      <c r="FZ228" s="97">
        <v>624.08000000000004</v>
      </c>
      <c r="GA228" s="97">
        <v>612.45000000000005</v>
      </c>
      <c r="GB228" s="97">
        <v>597.96</v>
      </c>
      <c r="GC228" s="97"/>
      <c r="GD228" s="98">
        <v>344.6</v>
      </c>
      <c r="GE228" s="84" t="s">
        <v>1025</v>
      </c>
      <c r="GF228" s="87">
        <v>0.21015467383994599</v>
      </c>
      <c r="GG228" s="97">
        <v>535.03</v>
      </c>
      <c r="GH228" s="97">
        <v>591.01</v>
      </c>
      <c r="GI228" s="97">
        <v>509.76</v>
      </c>
      <c r="GJ228" s="97">
        <v>470.31</v>
      </c>
      <c r="GK228" s="97"/>
      <c r="GL228" s="98">
        <v>406.22</v>
      </c>
      <c r="GM228" s="84" t="s">
        <v>1026</v>
      </c>
      <c r="GN228" s="87">
        <v>9.3187091724054399E-2</v>
      </c>
      <c r="GO228" s="97">
        <v>541.99</v>
      </c>
      <c r="GP228" s="97">
        <v>774.15</v>
      </c>
      <c r="GQ228" s="97">
        <v>536.07000000000005</v>
      </c>
      <c r="GR228" s="97">
        <v>464.72</v>
      </c>
      <c r="GS228" s="97"/>
      <c r="GT228" s="98"/>
      <c r="GU228" s="84" t="s">
        <v>1027</v>
      </c>
      <c r="GV228" s="87">
        <v>1</v>
      </c>
      <c r="GW228" s="97">
        <v>516.07000000000005</v>
      </c>
      <c r="GX228" s="97">
        <v>563.76</v>
      </c>
      <c r="GY228" s="97">
        <v>567.72</v>
      </c>
      <c r="GZ228" s="97">
        <v>553.34</v>
      </c>
      <c r="HA228" s="97"/>
      <c r="HB228" s="98">
        <v>349.9</v>
      </c>
      <c r="HC228" s="84" t="s">
        <v>1028</v>
      </c>
      <c r="HD228" s="87">
        <v>1</v>
      </c>
      <c r="HE228" s="97">
        <v>552.17999999999995</v>
      </c>
      <c r="HF228" s="97">
        <v>637.35</v>
      </c>
      <c r="HG228" s="97"/>
      <c r="HH228" s="97">
        <v>402.11</v>
      </c>
      <c r="HI228" s="97">
        <v>395.47</v>
      </c>
      <c r="HJ228" s="98">
        <v>384.22</v>
      </c>
      <c r="HK228" s="104" t="s">
        <v>1029</v>
      </c>
      <c r="HL228" s="87">
        <v>1.1637379262190199</v>
      </c>
      <c r="HM228" s="97">
        <v>551.44000000000005</v>
      </c>
      <c r="HN228" s="97">
        <v>598.73</v>
      </c>
      <c r="HO228" s="97">
        <v>517.32000000000005</v>
      </c>
      <c r="HP228" s="97"/>
      <c r="HQ228" s="97"/>
      <c r="HR228" s="98"/>
    </row>
    <row r="229" spans="1:226" x14ac:dyDescent="0.35">
      <c r="A229" s="100">
        <v>43752</v>
      </c>
      <c r="B229" s="101" t="s">
        <v>1000</v>
      </c>
      <c r="C229" s="102">
        <v>552.07087894304846</v>
      </c>
      <c r="D229" s="102">
        <v>604.44204990257663</v>
      </c>
      <c r="E229" s="102">
        <v>558.47936301187769</v>
      </c>
      <c r="F229" s="102">
        <v>445.24703643013009</v>
      </c>
      <c r="G229" s="102">
        <v>282.02230769230772</v>
      </c>
      <c r="H229" s="103">
        <v>322.7315838420817</v>
      </c>
      <c r="I229" s="101" t="s">
        <v>1001</v>
      </c>
      <c r="J229" s="102">
        <v>553.72645452565246</v>
      </c>
      <c r="K229" s="102">
        <v>602.07413120659078</v>
      </c>
      <c r="L229" s="102">
        <v>527.07607367263108</v>
      </c>
      <c r="M229" s="102">
        <v>442.19066189707769</v>
      </c>
      <c r="N229" s="102">
        <v>384.68</v>
      </c>
      <c r="O229" s="103">
        <v>366.79168606546796</v>
      </c>
      <c r="P229" s="84" t="s">
        <v>1002</v>
      </c>
      <c r="Q229" s="97">
        <v>539.14</v>
      </c>
      <c r="R229" s="97">
        <v>595.36</v>
      </c>
      <c r="S229" s="97">
        <v>554.76</v>
      </c>
      <c r="T229" s="97">
        <v>391</v>
      </c>
      <c r="U229" s="97"/>
      <c r="V229" s="98"/>
      <c r="W229" s="84" t="s">
        <v>1003</v>
      </c>
      <c r="X229" s="97">
        <v>559.01</v>
      </c>
      <c r="Y229" s="97">
        <v>589.76</v>
      </c>
      <c r="Z229" s="97">
        <v>536.55999999999995</v>
      </c>
      <c r="AA229" s="97">
        <v>387.16</v>
      </c>
      <c r="AB229" s="97"/>
      <c r="AC229" s="98">
        <v>404.13</v>
      </c>
      <c r="AD229" s="84" t="s">
        <v>1004</v>
      </c>
      <c r="AE229" s="87">
        <v>0.51129972389814904</v>
      </c>
      <c r="AF229" s="97">
        <v>560.32000000000005</v>
      </c>
      <c r="AG229" s="97">
        <v>596.04</v>
      </c>
      <c r="AH229" s="97">
        <v>511.47</v>
      </c>
      <c r="AI229" s="97"/>
      <c r="AJ229" s="97"/>
      <c r="AK229" s="98">
        <v>273.83</v>
      </c>
      <c r="AL229" s="88" t="s">
        <v>1005</v>
      </c>
      <c r="AM229" s="89">
        <v>1</v>
      </c>
      <c r="AN229" s="97">
        <v>566.05999999999995</v>
      </c>
      <c r="AO229" s="97">
        <v>638.51</v>
      </c>
      <c r="AP229" s="97">
        <v>625.72</v>
      </c>
      <c r="AQ229" s="97">
        <v>656.82</v>
      </c>
      <c r="AR229" s="97"/>
      <c r="AS229" s="98"/>
      <c r="AT229" s="84" t="s">
        <v>1006</v>
      </c>
      <c r="AU229" s="87">
        <v>3.8725167486349403E-2</v>
      </c>
      <c r="AV229" s="97">
        <v>533.85</v>
      </c>
      <c r="AW229" s="97">
        <v>595.41999999999996</v>
      </c>
      <c r="AX229" s="97">
        <v>526.61</v>
      </c>
      <c r="AY229" s="97">
        <v>339.23</v>
      </c>
      <c r="AZ229" s="97"/>
      <c r="BA229" s="98">
        <v>352.44</v>
      </c>
      <c r="BB229" s="84" t="s">
        <v>1007</v>
      </c>
      <c r="BC229" s="97">
        <v>523.65</v>
      </c>
      <c r="BD229" s="97">
        <v>589.26</v>
      </c>
      <c r="BE229" s="97">
        <v>531.92999999999995</v>
      </c>
      <c r="BF229" s="97"/>
      <c r="BG229" s="97"/>
      <c r="BH229" s="98">
        <v>411.56</v>
      </c>
      <c r="BI229" s="84" t="s">
        <v>1008</v>
      </c>
      <c r="BJ229" s="87">
        <v>0.133888524414572</v>
      </c>
      <c r="BK229" s="97">
        <v>638.25</v>
      </c>
      <c r="BL229" s="97">
        <v>682.3</v>
      </c>
      <c r="BM229" s="97">
        <v>764.4</v>
      </c>
      <c r="BN229" s="97">
        <v>572.04</v>
      </c>
      <c r="BO229" s="97"/>
      <c r="BP229" s="98"/>
      <c r="BQ229" s="84" t="s">
        <v>1009</v>
      </c>
      <c r="BR229" s="87">
        <v>1</v>
      </c>
      <c r="BS229" s="97">
        <v>561.16999999999996</v>
      </c>
      <c r="BT229" s="97">
        <v>617</v>
      </c>
      <c r="BU229" s="97">
        <v>688.67</v>
      </c>
      <c r="BV229" s="97"/>
      <c r="BW229" s="97"/>
      <c r="BX229" s="98">
        <v>300.33</v>
      </c>
      <c r="BY229" s="84" t="s">
        <v>1010</v>
      </c>
      <c r="BZ229" s="97">
        <v>608.66999999999996</v>
      </c>
      <c r="CA229" s="97">
        <v>623.64</v>
      </c>
      <c r="CB229" s="97">
        <v>539.03</v>
      </c>
      <c r="CC229" s="97">
        <v>413.26</v>
      </c>
      <c r="CD229" s="97"/>
      <c r="CE229" s="98">
        <v>562.11</v>
      </c>
      <c r="CF229" s="84" t="s">
        <v>1011</v>
      </c>
      <c r="CG229" s="97">
        <v>554.77</v>
      </c>
      <c r="CH229" s="97">
        <v>683.63</v>
      </c>
      <c r="CI229" s="97">
        <v>583.46</v>
      </c>
      <c r="CJ229" s="97"/>
      <c r="CK229" s="97"/>
      <c r="CL229" s="98"/>
      <c r="CM229" s="84" t="s">
        <v>1012</v>
      </c>
      <c r="CN229" s="97">
        <v>563.46</v>
      </c>
      <c r="CO229" s="97">
        <v>591.23</v>
      </c>
      <c r="CP229" s="97">
        <v>617.15</v>
      </c>
      <c r="CQ229" s="97">
        <v>431.15</v>
      </c>
      <c r="CR229" s="97"/>
      <c r="CS229" s="98">
        <v>598.69000000000005</v>
      </c>
      <c r="CT229" s="84" t="s">
        <v>1013</v>
      </c>
      <c r="CU229" s="97">
        <v>575.85</v>
      </c>
      <c r="CV229" s="97">
        <v>696.11</v>
      </c>
      <c r="CW229" s="97"/>
      <c r="CX229" s="97">
        <v>455.97</v>
      </c>
      <c r="CY229" s="97"/>
      <c r="CZ229" s="98"/>
      <c r="DA229" s="84" t="s">
        <v>1014</v>
      </c>
      <c r="DB229" s="87">
        <v>0.134562336002153</v>
      </c>
      <c r="DC229" s="97">
        <v>556.66</v>
      </c>
      <c r="DD229" s="97">
        <v>645.15</v>
      </c>
      <c r="DE229" s="97">
        <v>528.70000000000005</v>
      </c>
      <c r="DF229" s="97">
        <v>538.91999999999996</v>
      </c>
      <c r="DG229" s="97"/>
      <c r="DH229" s="98">
        <v>468.25</v>
      </c>
      <c r="DI229" s="84" t="s">
        <v>1015</v>
      </c>
      <c r="DJ229" s="87">
        <v>3.01713734009172E-3</v>
      </c>
      <c r="DK229" s="97">
        <v>551.59</v>
      </c>
      <c r="DL229" s="97">
        <v>620.71</v>
      </c>
      <c r="DM229" s="97">
        <v>620.71</v>
      </c>
      <c r="DN229" s="97">
        <v>744.9</v>
      </c>
      <c r="DO229" s="97"/>
      <c r="DP229" s="98">
        <v>459.26</v>
      </c>
      <c r="DQ229" s="84" t="s">
        <v>1016</v>
      </c>
      <c r="DR229" s="97">
        <v>540.91</v>
      </c>
      <c r="DS229" s="97">
        <v>565.17999999999995</v>
      </c>
      <c r="DT229" s="97">
        <v>530.79999999999995</v>
      </c>
      <c r="DU229" s="97">
        <v>460.48</v>
      </c>
      <c r="DV229" s="97"/>
      <c r="DW229" s="98"/>
      <c r="DX229" s="84" t="s">
        <v>1017</v>
      </c>
      <c r="DY229" s="97">
        <v>565.91999999999996</v>
      </c>
      <c r="DZ229" s="97">
        <v>589.94000000000005</v>
      </c>
      <c r="EA229" s="97">
        <v>667.49</v>
      </c>
      <c r="EB229" s="97">
        <v>448.5</v>
      </c>
      <c r="EC229" s="97"/>
      <c r="ED229" s="98">
        <v>353.47</v>
      </c>
      <c r="EE229" s="84" t="s">
        <v>1018</v>
      </c>
      <c r="EF229" s="87">
        <v>1</v>
      </c>
      <c r="EG229" s="97">
        <v>569.29999999999995</v>
      </c>
      <c r="EH229" s="97">
        <v>595.15</v>
      </c>
      <c r="EI229" s="97">
        <v>516.41999999999996</v>
      </c>
      <c r="EJ229" s="97"/>
      <c r="EK229" s="97">
        <v>369.88</v>
      </c>
      <c r="EL229" s="98">
        <v>269.44</v>
      </c>
      <c r="EM229" s="84" t="s">
        <v>1019</v>
      </c>
      <c r="EN229" s="97">
        <v>545</v>
      </c>
      <c r="EO229" s="97">
        <v>602.26</v>
      </c>
      <c r="EP229" s="97">
        <v>541.75</v>
      </c>
      <c r="EQ229" s="97"/>
      <c r="ER229" s="97"/>
      <c r="ES229" s="98">
        <v>377.41</v>
      </c>
      <c r="ET229" s="84" t="s">
        <v>1020</v>
      </c>
      <c r="EU229" s="87">
        <v>1</v>
      </c>
      <c r="EV229" s="97">
        <v>566.74</v>
      </c>
      <c r="EW229" s="97">
        <v>616.42999999999995</v>
      </c>
      <c r="EX229" s="97">
        <v>616.42999999999995</v>
      </c>
      <c r="EY229" s="97"/>
      <c r="EZ229" s="97"/>
      <c r="FA229" s="98">
        <v>330.02</v>
      </c>
      <c r="FB229" s="84" t="s">
        <v>1021</v>
      </c>
      <c r="FC229" s="97">
        <v>645.54</v>
      </c>
      <c r="FD229" s="97">
        <v>612.35</v>
      </c>
      <c r="FE229" s="97">
        <v>615.37</v>
      </c>
      <c r="FF229" s="97"/>
      <c r="FG229" s="97"/>
      <c r="FH229" s="98"/>
      <c r="FI229" s="84" t="s">
        <v>1022</v>
      </c>
      <c r="FJ229" s="97">
        <v>557.16</v>
      </c>
      <c r="FK229" s="97">
        <v>627.71</v>
      </c>
      <c r="FL229" s="97">
        <v>402.92</v>
      </c>
      <c r="FM229" s="97">
        <v>675.83</v>
      </c>
      <c r="FN229" s="97"/>
      <c r="FO229" s="98">
        <v>303.95</v>
      </c>
      <c r="FP229" s="84" t="s">
        <v>1023</v>
      </c>
      <c r="FQ229" s="87">
        <v>0.23293191400153701</v>
      </c>
      <c r="FR229" s="97">
        <v>541.63</v>
      </c>
      <c r="FS229" s="97">
        <v>590.49</v>
      </c>
      <c r="FT229" s="97">
        <v>583.48</v>
      </c>
      <c r="FU229" s="97">
        <v>366.23</v>
      </c>
      <c r="FV229" s="97">
        <v>270.29000000000002</v>
      </c>
      <c r="FW229" s="98">
        <v>259.35000000000002</v>
      </c>
      <c r="FX229" s="84" t="s">
        <v>1024</v>
      </c>
      <c r="FY229" s="97">
        <v>566.36</v>
      </c>
      <c r="FZ229" s="97">
        <v>623.26</v>
      </c>
      <c r="GA229" s="97">
        <v>614.89</v>
      </c>
      <c r="GB229" s="97">
        <v>595.25</v>
      </c>
      <c r="GC229" s="97"/>
      <c r="GD229" s="98">
        <v>344.6</v>
      </c>
      <c r="GE229" s="84" t="s">
        <v>1025</v>
      </c>
      <c r="GF229" s="87">
        <v>0.21032263492197001</v>
      </c>
      <c r="GG229" s="97">
        <v>544.44000000000005</v>
      </c>
      <c r="GH229" s="97">
        <v>612.64</v>
      </c>
      <c r="GI229" s="97">
        <v>511.44</v>
      </c>
      <c r="GJ229" s="97">
        <v>412.76</v>
      </c>
      <c r="GK229" s="97"/>
      <c r="GL229" s="98">
        <v>406.98</v>
      </c>
      <c r="GM229" s="84" t="s">
        <v>1026</v>
      </c>
      <c r="GN229" s="87">
        <v>9.2146365286621304E-2</v>
      </c>
      <c r="GO229" s="97">
        <v>553.92999999999995</v>
      </c>
      <c r="GP229" s="97">
        <v>767.57</v>
      </c>
      <c r="GQ229" s="97">
        <v>578.14</v>
      </c>
      <c r="GR229" s="97">
        <v>459.99</v>
      </c>
      <c r="GS229" s="97"/>
      <c r="GT229" s="98"/>
      <c r="GU229" s="84" t="s">
        <v>1027</v>
      </c>
      <c r="GV229" s="87">
        <v>1</v>
      </c>
      <c r="GW229" s="97">
        <v>518.36</v>
      </c>
      <c r="GX229" s="97">
        <v>570.29</v>
      </c>
      <c r="GY229" s="97">
        <v>571.07000000000005</v>
      </c>
      <c r="GZ229" s="97">
        <v>553.34</v>
      </c>
      <c r="HA229" s="97"/>
      <c r="HB229" s="98">
        <v>347.71</v>
      </c>
      <c r="HC229" s="84" t="s">
        <v>1028</v>
      </c>
      <c r="HD229" s="87">
        <v>1</v>
      </c>
      <c r="HE229" s="97">
        <v>557.17999999999995</v>
      </c>
      <c r="HF229" s="97">
        <v>637.35</v>
      </c>
      <c r="HG229" s="97"/>
      <c r="HH229" s="97">
        <v>400.2</v>
      </c>
      <c r="HI229" s="97">
        <v>393.56</v>
      </c>
      <c r="HJ229" s="98">
        <v>382.55</v>
      </c>
      <c r="HK229" s="104" t="s">
        <v>1029</v>
      </c>
      <c r="HL229" s="87">
        <v>1.13658320357342</v>
      </c>
      <c r="HM229" s="97">
        <v>543.34</v>
      </c>
      <c r="HN229" s="97">
        <v>590.58000000000004</v>
      </c>
      <c r="HO229" s="97">
        <v>516.61</v>
      </c>
      <c r="HP229" s="97"/>
      <c r="HQ229" s="97"/>
      <c r="HR229" s="98"/>
    </row>
    <row r="230" spans="1:226" x14ac:dyDescent="0.35">
      <c r="A230" s="100">
        <v>43745</v>
      </c>
      <c r="B230" s="101" t="s">
        <v>1000</v>
      </c>
      <c r="C230" s="102">
        <v>555.68213744246987</v>
      </c>
      <c r="D230" s="102">
        <v>606.04073711041826</v>
      </c>
      <c r="E230" s="102">
        <v>562.51264211490877</v>
      </c>
      <c r="F230" s="102">
        <v>441.15464873790262</v>
      </c>
      <c r="G230" s="102">
        <v>275.35884615384617</v>
      </c>
      <c r="H230" s="103">
        <v>322.19910024254693</v>
      </c>
      <c r="I230" s="101" t="s">
        <v>1001</v>
      </c>
      <c r="J230" s="102">
        <v>560.04661166603591</v>
      </c>
      <c r="K230" s="102">
        <v>604.84248300885326</v>
      </c>
      <c r="L230" s="102">
        <v>531.2046390427688</v>
      </c>
      <c r="M230" s="102">
        <v>438.46999520227627</v>
      </c>
      <c r="N230" s="102">
        <v>381.83624999999995</v>
      </c>
      <c r="O230" s="103">
        <v>363.77197515873064</v>
      </c>
      <c r="P230" s="84" t="s">
        <v>1002</v>
      </c>
      <c r="Q230" s="97">
        <v>546.64</v>
      </c>
      <c r="R230" s="97">
        <v>598.69000000000005</v>
      </c>
      <c r="S230" s="97">
        <v>557.33000000000004</v>
      </c>
      <c r="T230" s="97">
        <v>385</v>
      </c>
      <c r="U230" s="97"/>
      <c r="V230" s="98"/>
      <c r="W230" s="84" t="s">
        <v>1003</v>
      </c>
      <c r="X230" s="97">
        <v>565.04999999999995</v>
      </c>
      <c r="Y230" s="97">
        <v>574.79999999999995</v>
      </c>
      <c r="Z230" s="97">
        <v>523.66</v>
      </c>
      <c r="AA230" s="97">
        <v>366.16</v>
      </c>
      <c r="AB230" s="97"/>
      <c r="AC230" s="98">
        <v>404.13</v>
      </c>
      <c r="AD230" s="84" t="s">
        <v>1004</v>
      </c>
      <c r="AE230" s="87">
        <v>0.51129972389814904</v>
      </c>
      <c r="AF230" s="97">
        <v>562.79999999999995</v>
      </c>
      <c r="AG230" s="97">
        <v>598.32000000000005</v>
      </c>
      <c r="AH230" s="97">
        <v>515.9</v>
      </c>
      <c r="AI230" s="97"/>
      <c r="AJ230" s="97"/>
      <c r="AK230" s="98">
        <v>274.12</v>
      </c>
      <c r="AL230" s="88" t="s">
        <v>1005</v>
      </c>
      <c r="AM230" s="89">
        <v>1</v>
      </c>
      <c r="AN230" s="97">
        <v>570.85</v>
      </c>
      <c r="AO230" s="97">
        <v>643.55999999999995</v>
      </c>
      <c r="AP230" s="97">
        <v>626.54</v>
      </c>
      <c r="AQ230" s="97">
        <v>656.82</v>
      </c>
      <c r="AR230" s="97"/>
      <c r="AS230" s="98"/>
      <c r="AT230" s="84" t="s">
        <v>1006</v>
      </c>
      <c r="AU230" s="87">
        <v>3.8788254916411302E-2</v>
      </c>
      <c r="AV230" s="97">
        <v>538.70000000000005</v>
      </c>
      <c r="AW230" s="97">
        <v>603.57000000000005</v>
      </c>
      <c r="AX230" s="97">
        <v>539.58000000000004</v>
      </c>
      <c r="AY230" s="97">
        <v>353.48</v>
      </c>
      <c r="AZ230" s="97"/>
      <c r="BA230" s="98">
        <v>350.74</v>
      </c>
      <c r="BB230" s="84" t="s">
        <v>1007</v>
      </c>
      <c r="BC230" s="97">
        <v>528.69000000000005</v>
      </c>
      <c r="BD230" s="97">
        <v>589.26</v>
      </c>
      <c r="BE230" s="97">
        <v>542.85</v>
      </c>
      <c r="BF230" s="97"/>
      <c r="BG230" s="97"/>
      <c r="BH230" s="98">
        <v>409.04</v>
      </c>
      <c r="BI230" s="84" t="s">
        <v>1008</v>
      </c>
      <c r="BJ230" s="87">
        <v>0.13390645295196801</v>
      </c>
      <c r="BK230" s="97">
        <v>659.76</v>
      </c>
      <c r="BL230" s="97">
        <v>671.67</v>
      </c>
      <c r="BM230" s="97">
        <v>753.79</v>
      </c>
      <c r="BN230" s="97">
        <v>558.72</v>
      </c>
      <c r="BO230" s="97"/>
      <c r="BP230" s="98"/>
      <c r="BQ230" s="84" t="s">
        <v>1009</v>
      </c>
      <c r="BR230" s="87">
        <v>1</v>
      </c>
      <c r="BS230" s="97">
        <v>580.33000000000004</v>
      </c>
      <c r="BT230" s="97">
        <v>640.33000000000004</v>
      </c>
      <c r="BU230" s="97">
        <v>682.83</v>
      </c>
      <c r="BV230" s="97"/>
      <c r="BW230" s="97"/>
      <c r="BX230" s="98">
        <v>300.33</v>
      </c>
      <c r="BY230" s="84" t="s">
        <v>1010</v>
      </c>
      <c r="BZ230" s="97">
        <v>612.9</v>
      </c>
      <c r="CA230" s="97">
        <v>630.09</v>
      </c>
      <c r="CB230" s="97">
        <v>540.04</v>
      </c>
      <c r="CC230" s="97">
        <v>409.36</v>
      </c>
      <c r="CD230" s="97"/>
      <c r="CE230" s="98">
        <v>555.4</v>
      </c>
      <c r="CF230" s="84" t="s">
        <v>1011</v>
      </c>
      <c r="CG230" s="97">
        <v>562.84</v>
      </c>
      <c r="CH230" s="97">
        <v>686.05</v>
      </c>
      <c r="CI230" s="97">
        <v>574.59</v>
      </c>
      <c r="CJ230" s="97"/>
      <c r="CK230" s="97"/>
      <c r="CL230" s="98"/>
      <c r="CM230" s="84" t="s">
        <v>1012</v>
      </c>
      <c r="CN230" s="97">
        <v>563.16</v>
      </c>
      <c r="CO230" s="97">
        <v>595.88</v>
      </c>
      <c r="CP230" s="97">
        <v>621.65</v>
      </c>
      <c r="CQ230" s="97">
        <v>428.44</v>
      </c>
      <c r="CR230" s="97"/>
      <c r="CS230" s="98">
        <v>597.95000000000005</v>
      </c>
      <c r="CT230" s="84" t="s">
        <v>1013</v>
      </c>
      <c r="CU230" s="97">
        <v>582.94000000000005</v>
      </c>
      <c r="CV230" s="97">
        <v>701.05</v>
      </c>
      <c r="CW230" s="97"/>
      <c r="CX230" s="97">
        <v>451.98</v>
      </c>
      <c r="CY230" s="97"/>
      <c r="CZ230" s="98"/>
      <c r="DA230" s="84" t="s">
        <v>1014</v>
      </c>
      <c r="DB230" s="87">
        <v>0.13470734828584899</v>
      </c>
      <c r="DC230" s="97">
        <v>564.79999999999995</v>
      </c>
      <c r="DD230" s="97">
        <v>661.25</v>
      </c>
      <c r="DE230" s="97">
        <v>545.42999999999995</v>
      </c>
      <c r="DF230" s="97">
        <v>539.5</v>
      </c>
      <c r="DG230" s="97"/>
      <c r="DH230" s="98">
        <v>471.02</v>
      </c>
      <c r="DI230" s="84" t="s">
        <v>1015</v>
      </c>
      <c r="DJ230" s="87">
        <v>2.99724253686608E-3</v>
      </c>
      <c r="DK230" s="97">
        <v>554.41999999999996</v>
      </c>
      <c r="DL230" s="97">
        <v>631.30999999999995</v>
      </c>
      <c r="DM230" s="97">
        <v>631.30999999999995</v>
      </c>
      <c r="DN230" s="97">
        <v>480.58</v>
      </c>
      <c r="DO230" s="97"/>
      <c r="DP230" s="98">
        <v>450.38</v>
      </c>
      <c r="DQ230" s="84" t="s">
        <v>1016</v>
      </c>
      <c r="DR230" s="97">
        <v>545.22</v>
      </c>
      <c r="DS230" s="97">
        <v>570.98</v>
      </c>
      <c r="DT230" s="97">
        <v>530.14</v>
      </c>
      <c r="DU230" s="97">
        <v>454.09</v>
      </c>
      <c r="DV230" s="97"/>
      <c r="DW230" s="98"/>
      <c r="DX230" s="84" t="s">
        <v>1017</v>
      </c>
      <c r="DY230" s="97">
        <v>571.20000000000005</v>
      </c>
      <c r="DZ230" s="97">
        <v>595</v>
      </c>
      <c r="EA230" s="97">
        <v>667.78</v>
      </c>
      <c r="EB230" s="97">
        <v>447.94</v>
      </c>
      <c r="EC230" s="97"/>
      <c r="ED230" s="98">
        <v>350.78</v>
      </c>
      <c r="EE230" s="84" t="s">
        <v>1018</v>
      </c>
      <c r="EF230" s="87">
        <v>1</v>
      </c>
      <c r="EG230" s="97">
        <v>571.04999999999995</v>
      </c>
      <c r="EH230" s="97">
        <v>594.99</v>
      </c>
      <c r="EI230" s="97">
        <v>512.77</v>
      </c>
      <c r="EJ230" s="97"/>
      <c r="EK230" s="97">
        <v>369.88</v>
      </c>
      <c r="EL230" s="98">
        <v>269.45999999999998</v>
      </c>
      <c r="EM230" s="84" t="s">
        <v>1019</v>
      </c>
      <c r="EN230" s="97">
        <v>571.5</v>
      </c>
      <c r="EO230" s="97">
        <v>602.26</v>
      </c>
      <c r="EP230" s="97">
        <v>541.75</v>
      </c>
      <c r="EQ230" s="97"/>
      <c r="ER230" s="97"/>
      <c r="ES230" s="98">
        <v>377.41</v>
      </c>
      <c r="ET230" s="84" t="s">
        <v>1020</v>
      </c>
      <c r="EU230" s="87">
        <v>1</v>
      </c>
      <c r="EV230" s="97">
        <v>566.89</v>
      </c>
      <c r="EW230" s="97">
        <v>602.65</v>
      </c>
      <c r="EX230" s="97">
        <v>602.65</v>
      </c>
      <c r="EY230" s="97"/>
      <c r="EZ230" s="97"/>
      <c r="FA230" s="98">
        <v>312.87</v>
      </c>
      <c r="FB230" s="84" t="s">
        <v>1021</v>
      </c>
      <c r="FC230" s="97">
        <v>645.54</v>
      </c>
      <c r="FD230" s="97">
        <v>612.35</v>
      </c>
      <c r="FE230" s="97">
        <v>615.37</v>
      </c>
      <c r="FF230" s="97"/>
      <c r="FG230" s="97"/>
      <c r="FH230" s="98"/>
      <c r="FI230" s="84" t="s">
        <v>1022</v>
      </c>
      <c r="FJ230" s="97">
        <v>574.52</v>
      </c>
      <c r="FK230" s="97">
        <v>627.71</v>
      </c>
      <c r="FL230" s="97">
        <v>406.23</v>
      </c>
      <c r="FM230" s="97">
        <v>662.83</v>
      </c>
      <c r="FN230" s="97"/>
      <c r="FO230" s="98">
        <v>300.64</v>
      </c>
      <c r="FP230" s="84" t="s">
        <v>1023</v>
      </c>
      <c r="FQ230" s="87">
        <v>0.230856245815731</v>
      </c>
      <c r="FR230" s="97">
        <v>541.98</v>
      </c>
      <c r="FS230" s="97">
        <v>590.92999999999995</v>
      </c>
      <c r="FT230" s="97">
        <v>580.03</v>
      </c>
      <c r="FU230" s="97">
        <v>400.31</v>
      </c>
      <c r="FV230" s="97">
        <v>263.19</v>
      </c>
      <c r="FW230" s="98">
        <v>261.8</v>
      </c>
      <c r="FX230" s="84" t="s">
        <v>1024</v>
      </c>
      <c r="FY230" s="97">
        <v>571.24</v>
      </c>
      <c r="FZ230" s="97">
        <v>629.77</v>
      </c>
      <c r="GA230" s="97">
        <v>619.77</v>
      </c>
      <c r="GB230" s="97">
        <v>591.38</v>
      </c>
      <c r="GC230" s="97"/>
      <c r="GD230" s="98">
        <v>336.47</v>
      </c>
      <c r="GE230" s="84" t="s">
        <v>1025</v>
      </c>
      <c r="GF230" s="87">
        <v>0.21063717746182201</v>
      </c>
      <c r="GG230" s="97">
        <v>551.16</v>
      </c>
      <c r="GH230" s="97">
        <v>619.65</v>
      </c>
      <c r="GI230" s="97">
        <v>516.16999999999996</v>
      </c>
      <c r="GJ230" s="97">
        <v>413.38</v>
      </c>
      <c r="GK230" s="97"/>
      <c r="GL230" s="98">
        <v>407.97</v>
      </c>
      <c r="GM230" s="84" t="s">
        <v>1026</v>
      </c>
      <c r="GN230" s="87">
        <v>9.1818933063997799E-2</v>
      </c>
      <c r="GO230" s="97">
        <v>557.32000000000005</v>
      </c>
      <c r="GP230" s="97">
        <v>767.78</v>
      </c>
      <c r="GQ230" s="97">
        <v>571.76</v>
      </c>
      <c r="GR230" s="97">
        <v>448.26</v>
      </c>
      <c r="GS230" s="97"/>
      <c r="GT230" s="98"/>
      <c r="GU230" s="84" t="s">
        <v>1027</v>
      </c>
      <c r="GV230" s="87">
        <v>1</v>
      </c>
      <c r="GW230" s="97">
        <v>520.20000000000005</v>
      </c>
      <c r="GX230" s="97">
        <v>576.78</v>
      </c>
      <c r="GY230" s="97">
        <v>577.19000000000005</v>
      </c>
      <c r="GZ230" s="97">
        <v>553.34</v>
      </c>
      <c r="HA230" s="97"/>
      <c r="HB230" s="98">
        <v>341.02</v>
      </c>
      <c r="HC230" s="84" t="s">
        <v>1028</v>
      </c>
      <c r="HD230" s="87">
        <v>1</v>
      </c>
      <c r="HE230" s="97">
        <v>563.02</v>
      </c>
      <c r="HF230" s="97">
        <v>629.85</v>
      </c>
      <c r="HG230" s="97"/>
      <c r="HH230" s="97">
        <v>395.65</v>
      </c>
      <c r="HI230" s="97">
        <v>389.01</v>
      </c>
      <c r="HJ230" s="98">
        <v>375.05</v>
      </c>
      <c r="HK230" s="104" t="s">
        <v>1029</v>
      </c>
      <c r="HL230" s="87">
        <v>1.12164208401099</v>
      </c>
      <c r="HM230" s="97">
        <v>535.85</v>
      </c>
      <c r="HN230" s="97">
        <v>582.14</v>
      </c>
      <c r="HO230" s="97">
        <v>511.52</v>
      </c>
      <c r="HP230" s="97"/>
      <c r="HQ230" s="97"/>
      <c r="HR230" s="98"/>
    </row>
    <row r="231" spans="1:226" x14ac:dyDescent="0.35">
      <c r="A231" s="100">
        <v>43738</v>
      </c>
      <c r="B231" s="101" t="s">
        <v>1000</v>
      </c>
      <c r="C231" s="102">
        <v>558.29105872959587</v>
      </c>
      <c r="D231" s="102">
        <v>612.33935328016435</v>
      </c>
      <c r="E231" s="102">
        <v>572.6704219486071</v>
      </c>
      <c r="F231" s="102">
        <v>452.93923951252737</v>
      </c>
      <c r="G231" s="102">
        <v>348.53641025641025</v>
      </c>
      <c r="H231" s="103">
        <v>319.43006278003594</v>
      </c>
      <c r="I231" s="101" t="s">
        <v>1001</v>
      </c>
      <c r="J231" s="102">
        <v>561.68946246250368</v>
      </c>
      <c r="K231" s="102">
        <v>611.13476039939758</v>
      </c>
      <c r="L231" s="102">
        <v>539.82676764269365</v>
      </c>
      <c r="M231" s="102">
        <v>447.10638045060847</v>
      </c>
      <c r="N231" s="102">
        <v>387.00499999999994</v>
      </c>
      <c r="O231" s="103">
        <v>360.18259942777883</v>
      </c>
      <c r="P231" s="84" t="s">
        <v>1002</v>
      </c>
      <c r="Q231" s="97">
        <v>543.30999999999995</v>
      </c>
      <c r="R231" s="97">
        <v>603.69000000000005</v>
      </c>
      <c r="S231" s="97">
        <v>570.45000000000005</v>
      </c>
      <c r="T231" s="97">
        <v>385</v>
      </c>
      <c r="U231" s="97"/>
      <c r="V231" s="98"/>
      <c r="W231" s="84" t="s">
        <v>1003</v>
      </c>
      <c r="X231" s="97">
        <v>557.69000000000005</v>
      </c>
      <c r="Y231" s="97">
        <v>591.82000000000005</v>
      </c>
      <c r="Z231" s="97">
        <v>545.98</v>
      </c>
      <c r="AA231" s="97">
        <v>391.32</v>
      </c>
      <c r="AB231" s="97"/>
      <c r="AC231" s="98">
        <v>419.01</v>
      </c>
      <c r="AD231" s="84" t="s">
        <v>1004</v>
      </c>
      <c r="AE231" s="87">
        <v>0.51129972389814904</v>
      </c>
      <c r="AF231" s="97">
        <v>561.09</v>
      </c>
      <c r="AG231" s="97">
        <v>597.79999999999995</v>
      </c>
      <c r="AH231" s="97">
        <v>524.25</v>
      </c>
      <c r="AI231" s="97"/>
      <c r="AJ231" s="97"/>
      <c r="AK231" s="98">
        <v>276.05</v>
      </c>
      <c r="AL231" s="88" t="s">
        <v>1005</v>
      </c>
      <c r="AM231" s="89">
        <v>1</v>
      </c>
      <c r="AN231" s="97">
        <v>566.92999999999995</v>
      </c>
      <c r="AO231" s="97">
        <v>642.12</v>
      </c>
      <c r="AP231" s="97">
        <v>627.09</v>
      </c>
      <c r="AQ231" s="97">
        <v>656.82</v>
      </c>
      <c r="AR231" s="97"/>
      <c r="AS231" s="98"/>
      <c r="AT231" s="84" t="s">
        <v>1006</v>
      </c>
      <c r="AU231" s="87">
        <v>3.8735667802912897E-2</v>
      </c>
      <c r="AV231" s="97">
        <v>532.94000000000005</v>
      </c>
      <c r="AW231" s="97">
        <v>596.32000000000005</v>
      </c>
      <c r="AX231" s="97">
        <v>547.42999999999995</v>
      </c>
      <c r="AY231" s="97">
        <v>353.39</v>
      </c>
      <c r="AZ231" s="97"/>
      <c r="BA231" s="98">
        <v>349.56</v>
      </c>
      <c r="BB231" s="84" t="s">
        <v>1007</v>
      </c>
      <c r="BC231" s="97">
        <v>528.69000000000005</v>
      </c>
      <c r="BD231" s="97">
        <v>593.47</v>
      </c>
      <c r="BE231" s="97">
        <v>546.21</v>
      </c>
      <c r="BF231" s="97"/>
      <c r="BG231" s="97"/>
      <c r="BH231" s="98">
        <v>409.04</v>
      </c>
      <c r="BI231" s="84" t="s">
        <v>1008</v>
      </c>
      <c r="BJ231" s="87">
        <v>0.13393694248747701</v>
      </c>
      <c r="BK231" s="97">
        <v>712.41</v>
      </c>
      <c r="BL231" s="97">
        <v>772.55</v>
      </c>
      <c r="BM231" s="97">
        <v>908.25</v>
      </c>
      <c r="BN231" s="97">
        <v>663.32</v>
      </c>
      <c r="BO231" s="97"/>
      <c r="BP231" s="98"/>
      <c r="BQ231" s="84" t="s">
        <v>1009</v>
      </c>
      <c r="BR231" s="87">
        <v>1</v>
      </c>
      <c r="BS231" s="97">
        <v>563.66999999999996</v>
      </c>
      <c r="BT231" s="97">
        <v>622.83000000000004</v>
      </c>
      <c r="BU231" s="97">
        <v>686.17</v>
      </c>
      <c r="BV231" s="97"/>
      <c r="BW231" s="97"/>
      <c r="BX231" s="98">
        <v>298.67</v>
      </c>
      <c r="BY231" s="84" t="s">
        <v>1010</v>
      </c>
      <c r="BZ231" s="97">
        <v>619</v>
      </c>
      <c r="CA231" s="97">
        <v>637.26</v>
      </c>
      <c r="CB231" s="97">
        <v>560.03</v>
      </c>
      <c r="CC231" s="97">
        <v>424.79</v>
      </c>
      <c r="CD231" s="97"/>
      <c r="CE231" s="98">
        <v>555.4</v>
      </c>
      <c r="CF231" s="84" t="s">
        <v>1011</v>
      </c>
      <c r="CG231" s="97">
        <v>569.29</v>
      </c>
      <c r="CH231" s="97">
        <v>698.95</v>
      </c>
      <c r="CI231" s="97">
        <v>588.29999999999995</v>
      </c>
      <c r="CJ231" s="97"/>
      <c r="CK231" s="97"/>
      <c r="CL231" s="98"/>
      <c r="CM231" s="84" t="s">
        <v>1012</v>
      </c>
      <c r="CN231" s="97">
        <v>567.46</v>
      </c>
      <c r="CO231" s="97">
        <v>603.20000000000005</v>
      </c>
      <c r="CP231" s="97">
        <v>636.24</v>
      </c>
      <c r="CQ231" s="97">
        <v>421.55</v>
      </c>
      <c r="CR231" s="97"/>
      <c r="CS231" s="98">
        <v>597.04</v>
      </c>
      <c r="CT231" s="84" t="s">
        <v>1013</v>
      </c>
      <c r="CU231" s="97">
        <v>587.63</v>
      </c>
      <c r="CV231" s="97">
        <v>704</v>
      </c>
      <c r="CW231" s="97"/>
      <c r="CX231" s="97">
        <v>449.8</v>
      </c>
      <c r="CY231" s="97"/>
      <c r="CZ231" s="98"/>
      <c r="DA231" s="84" t="s">
        <v>1014</v>
      </c>
      <c r="DB231" s="87">
        <v>0.134934556739981</v>
      </c>
      <c r="DC231" s="97">
        <v>580.87</v>
      </c>
      <c r="DD231" s="97">
        <v>675.86</v>
      </c>
      <c r="DE231" s="97">
        <v>559.29999999999995</v>
      </c>
      <c r="DF231" s="97">
        <v>547.16</v>
      </c>
      <c r="DG231" s="97"/>
      <c r="DH231" s="98">
        <v>483.04</v>
      </c>
      <c r="DI231" s="84" t="s">
        <v>1015</v>
      </c>
      <c r="DJ231" s="87">
        <v>2.9865902099572902E-3</v>
      </c>
      <c r="DK231" s="97">
        <v>558.13</v>
      </c>
      <c r="DL231" s="97">
        <v>642.96</v>
      </c>
      <c r="DM231" s="97">
        <v>642.96</v>
      </c>
      <c r="DN231" s="97">
        <v>679.57</v>
      </c>
      <c r="DO231" s="97"/>
      <c r="DP231" s="98">
        <v>438.43</v>
      </c>
      <c r="DQ231" s="84" t="s">
        <v>1016</v>
      </c>
      <c r="DR231" s="97">
        <v>543.75</v>
      </c>
      <c r="DS231" s="97">
        <v>568.13</v>
      </c>
      <c r="DT231" s="97">
        <v>524.77</v>
      </c>
      <c r="DU231" s="97">
        <v>450.03</v>
      </c>
      <c r="DV231" s="97"/>
      <c r="DW231" s="98"/>
      <c r="DX231" s="84" t="s">
        <v>1017</v>
      </c>
      <c r="DY231" s="97">
        <v>576.45000000000005</v>
      </c>
      <c r="DZ231" s="97">
        <v>600.36</v>
      </c>
      <c r="EA231" s="97">
        <v>677.7</v>
      </c>
      <c r="EB231" s="97">
        <v>445.83</v>
      </c>
      <c r="EC231" s="97"/>
      <c r="ED231" s="98">
        <v>344.85</v>
      </c>
      <c r="EE231" s="84" t="s">
        <v>1018</v>
      </c>
      <c r="EF231" s="87">
        <v>1</v>
      </c>
      <c r="EG231" s="97">
        <v>587.53</v>
      </c>
      <c r="EH231" s="97">
        <v>602.54999999999995</v>
      </c>
      <c r="EI231" s="97">
        <v>519.80999999999995</v>
      </c>
      <c r="EJ231" s="97"/>
      <c r="EK231" s="97">
        <v>369.88</v>
      </c>
      <c r="EL231" s="98">
        <v>269.47000000000003</v>
      </c>
      <c r="EM231" s="84" t="s">
        <v>1019</v>
      </c>
      <c r="EN231" s="97">
        <v>587.74</v>
      </c>
      <c r="EO231" s="97">
        <v>618.5</v>
      </c>
      <c r="EP231" s="97">
        <v>563.67999999999995</v>
      </c>
      <c r="EQ231" s="97"/>
      <c r="ER231" s="97"/>
      <c r="ES231" s="98">
        <v>377.41</v>
      </c>
      <c r="ET231" s="84" t="s">
        <v>1020</v>
      </c>
      <c r="EU231" s="87">
        <v>1</v>
      </c>
      <c r="EV231" s="97">
        <v>567.1</v>
      </c>
      <c r="EW231" s="97">
        <v>601.55999999999995</v>
      </c>
      <c r="EX231" s="97">
        <v>601.55999999999995</v>
      </c>
      <c r="EY231" s="97"/>
      <c r="EZ231" s="97"/>
      <c r="FA231" s="98">
        <v>312.98</v>
      </c>
      <c r="FB231" s="84" t="s">
        <v>1021</v>
      </c>
      <c r="FC231" s="97">
        <v>645.54</v>
      </c>
      <c r="FD231" s="97">
        <v>612.35</v>
      </c>
      <c r="FE231" s="97">
        <v>615.37</v>
      </c>
      <c r="FF231" s="97"/>
      <c r="FG231" s="97"/>
      <c r="FH231" s="98"/>
      <c r="FI231" s="84" t="s">
        <v>1022</v>
      </c>
      <c r="FJ231" s="97">
        <v>572.04</v>
      </c>
      <c r="FK231" s="97">
        <v>640.11</v>
      </c>
      <c r="FL231" s="97">
        <v>389.7</v>
      </c>
      <c r="FM231" s="97">
        <v>693.83</v>
      </c>
      <c r="FN231" s="97"/>
      <c r="FO231" s="98">
        <v>298.16000000000003</v>
      </c>
      <c r="FP231" s="84" t="s">
        <v>1023</v>
      </c>
      <c r="FQ231" s="87">
        <v>0.228404367091499</v>
      </c>
      <c r="FR231" s="97">
        <v>537.98</v>
      </c>
      <c r="FS231" s="97">
        <v>587.04999999999995</v>
      </c>
      <c r="FT231" s="97">
        <v>579.72</v>
      </c>
      <c r="FU231" s="97">
        <v>402.13</v>
      </c>
      <c r="FV231" s="97">
        <v>344.14</v>
      </c>
      <c r="FW231" s="98">
        <v>258.17</v>
      </c>
      <c r="FX231" s="84" t="s">
        <v>1024</v>
      </c>
      <c r="FY231" s="97">
        <v>576.92999999999995</v>
      </c>
      <c r="FZ231" s="97">
        <v>637.9</v>
      </c>
      <c r="GA231" s="97">
        <v>630.34</v>
      </c>
      <c r="GB231" s="97">
        <v>602.23</v>
      </c>
      <c r="GC231" s="97"/>
      <c r="GD231" s="98">
        <v>333.22</v>
      </c>
      <c r="GE231" s="84" t="s">
        <v>1025</v>
      </c>
      <c r="GF231" s="87">
        <v>0.21054404581438399</v>
      </c>
      <c r="GG231" s="97">
        <v>553.97</v>
      </c>
      <c r="GH231" s="97">
        <v>622.17999999999995</v>
      </c>
      <c r="GI231" s="97">
        <v>535</v>
      </c>
      <c r="GJ231" s="97">
        <v>413.19</v>
      </c>
      <c r="GK231" s="97"/>
      <c r="GL231" s="98">
        <v>408</v>
      </c>
      <c r="GM231" s="84" t="s">
        <v>1026</v>
      </c>
      <c r="GN231" s="87">
        <v>9.3494642756970003E-2</v>
      </c>
      <c r="GO231" s="97">
        <v>561.51</v>
      </c>
      <c r="GP231" s="97">
        <v>780.45</v>
      </c>
      <c r="GQ231" s="97">
        <v>599.77</v>
      </c>
      <c r="GR231" s="97">
        <v>479.53</v>
      </c>
      <c r="GS231" s="97"/>
      <c r="GT231" s="98"/>
      <c r="GU231" s="84" t="s">
        <v>1027</v>
      </c>
      <c r="GV231" s="87">
        <v>1</v>
      </c>
      <c r="GW231" s="97">
        <v>505.1</v>
      </c>
      <c r="GX231" s="97">
        <v>562.62</v>
      </c>
      <c r="GY231" s="97">
        <v>559.92999999999995</v>
      </c>
      <c r="GZ231" s="97">
        <v>553.34</v>
      </c>
      <c r="HA231" s="97"/>
      <c r="HB231" s="98">
        <v>352.88</v>
      </c>
      <c r="HC231" s="84" t="s">
        <v>1028</v>
      </c>
      <c r="HD231" s="87">
        <v>1</v>
      </c>
      <c r="HE231" s="97">
        <v>568.02</v>
      </c>
      <c r="HF231" s="97">
        <v>636.52</v>
      </c>
      <c r="HG231" s="97"/>
      <c r="HH231" s="97">
        <v>403.92</v>
      </c>
      <c r="HI231" s="97">
        <v>397.28</v>
      </c>
      <c r="HJ231" s="98">
        <v>376.72</v>
      </c>
      <c r="HK231" s="104" t="s">
        <v>1029</v>
      </c>
      <c r="HL231" s="87">
        <v>1.1290122272024199</v>
      </c>
      <c r="HM231" s="97">
        <v>539.89</v>
      </c>
      <c r="HN231" s="97">
        <v>586.09</v>
      </c>
      <c r="HO231" s="97">
        <v>527.67999999999995</v>
      </c>
      <c r="HP231" s="97"/>
      <c r="HQ231" s="97"/>
      <c r="HR231" s="98"/>
    </row>
    <row r="232" spans="1:226" x14ac:dyDescent="0.35">
      <c r="A232" s="100">
        <v>43731</v>
      </c>
      <c r="B232" s="101" t="s">
        <v>1000</v>
      </c>
      <c r="C232" s="102">
        <v>560.21120322023171</v>
      </c>
      <c r="D232" s="102">
        <v>612.59410992900564</v>
      </c>
      <c r="E232" s="102">
        <v>580.5611400367377</v>
      </c>
      <c r="F232" s="102">
        <v>452.58480369277578</v>
      </c>
      <c r="G232" s="102">
        <v>346.56525641025638</v>
      </c>
      <c r="H232" s="103">
        <v>318.60205157256388</v>
      </c>
      <c r="I232" s="101" t="s">
        <v>1001</v>
      </c>
      <c r="J232" s="102">
        <v>565.60951580116307</v>
      </c>
      <c r="K232" s="102">
        <v>611.876744674321</v>
      </c>
      <c r="L232" s="102">
        <v>547.76223242464653</v>
      </c>
      <c r="M232" s="102">
        <v>446.86958506908394</v>
      </c>
      <c r="N232" s="102">
        <v>365.51124999999996</v>
      </c>
      <c r="O232" s="103">
        <v>360.70872252286671</v>
      </c>
      <c r="P232" s="84" t="s">
        <v>1002</v>
      </c>
      <c r="Q232" s="97">
        <v>564.14</v>
      </c>
      <c r="R232" s="97">
        <v>616.19000000000005</v>
      </c>
      <c r="S232" s="97">
        <v>578.94000000000005</v>
      </c>
      <c r="T232" s="97">
        <v>384</v>
      </c>
      <c r="U232" s="97"/>
      <c r="V232" s="98"/>
      <c r="W232" s="84" t="s">
        <v>1003</v>
      </c>
      <c r="X232" s="97">
        <v>546.37</v>
      </c>
      <c r="Y232" s="97">
        <v>597.77</v>
      </c>
      <c r="Z232" s="97">
        <v>557.96</v>
      </c>
      <c r="AA232" s="97">
        <v>370.47</v>
      </c>
      <c r="AB232" s="97"/>
      <c r="AC232" s="98">
        <v>419.01</v>
      </c>
      <c r="AD232" s="84" t="s">
        <v>1004</v>
      </c>
      <c r="AE232" s="87">
        <v>0.51129972389814904</v>
      </c>
      <c r="AF232" s="97">
        <v>557.48</v>
      </c>
      <c r="AG232" s="97">
        <v>591.36</v>
      </c>
      <c r="AH232" s="97">
        <v>524.25</v>
      </c>
      <c r="AI232" s="97"/>
      <c r="AJ232" s="97"/>
      <c r="AK232" s="98">
        <v>273.88</v>
      </c>
      <c r="AL232" s="88" t="s">
        <v>1005</v>
      </c>
      <c r="AM232" s="89">
        <v>1</v>
      </c>
      <c r="AN232" s="97">
        <v>557.24</v>
      </c>
      <c r="AO232" s="97">
        <v>633.01</v>
      </c>
      <c r="AP232" s="97">
        <v>628.28</v>
      </c>
      <c r="AQ232" s="97">
        <v>665.21</v>
      </c>
      <c r="AR232" s="97"/>
      <c r="AS232" s="98"/>
      <c r="AT232" s="84" t="s">
        <v>1006</v>
      </c>
      <c r="AU232" s="87">
        <v>3.8624951718810398E-2</v>
      </c>
      <c r="AV232" s="97">
        <v>532.44000000000005</v>
      </c>
      <c r="AW232" s="97">
        <v>593.85</v>
      </c>
      <c r="AX232" s="97">
        <v>551.48</v>
      </c>
      <c r="AY232" s="97">
        <v>350.21</v>
      </c>
      <c r="AZ232" s="97"/>
      <c r="BA232" s="98">
        <v>349.07</v>
      </c>
      <c r="BB232" s="84" t="s">
        <v>1007</v>
      </c>
      <c r="BC232" s="97">
        <v>535.41999999999996</v>
      </c>
      <c r="BD232" s="97">
        <v>595.15</v>
      </c>
      <c r="BE232" s="97">
        <v>554.62</v>
      </c>
      <c r="BF232" s="97"/>
      <c r="BG232" s="97"/>
      <c r="BH232" s="98">
        <v>409.04</v>
      </c>
      <c r="BI232" s="84" t="s">
        <v>1008</v>
      </c>
      <c r="BJ232" s="87">
        <v>0.13393335476266999</v>
      </c>
      <c r="BK232" s="97">
        <v>712.39</v>
      </c>
      <c r="BL232" s="97">
        <v>783.24</v>
      </c>
      <c r="BM232" s="97">
        <v>918.94</v>
      </c>
      <c r="BN232" s="97">
        <v>676.7</v>
      </c>
      <c r="BO232" s="97"/>
      <c r="BP232" s="98"/>
      <c r="BQ232" s="84" t="s">
        <v>1009</v>
      </c>
      <c r="BR232" s="87">
        <v>1</v>
      </c>
      <c r="BS232" s="97">
        <v>549.5</v>
      </c>
      <c r="BT232" s="97">
        <v>607.83000000000004</v>
      </c>
      <c r="BU232" s="97">
        <v>691.17</v>
      </c>
      <c r="BV232" s="97"/>
      <c r="BW232" s="97"/>
      <c r="BX232" s="98">
        <v>298.67</v>
      </c>
      <c r="BY232" s="84" t="s">
        <v>1010</v>
      </c>
      <c r="BZ232" s="97">
        <v>616.95000000000005</v>
      </c>
      <c r="CA232" s="97">
        <v>634.39</v>
      </c>
      <c r="CB232" s="97">
        <v>564.96</v>
      </c>
      <c r="CC232" s="97">
        <v>432.55</v>
      </c>
      <c r="CD232" s="97"/>
      <c r="CE232" s="98">
        <v>555.54</v>
      </c>
      <c r="CF232" s="84" t="s">
        <v>1011</v>
      </c>
      <c r="CG232" s="97">
        <v>586.22</v>
      </c>
      <c r="CH232" s="97">
        <v>717.5</v>
      </c>
      <c r="CI232" s="97">
        <v>600.39</v>
      </c>
      <c r="CJ232" s="97"/>
      <c r="CK232" s="97"/>
      <c r="CL232" s="98"/>
      <c r="CM232" s="84" t="s">
        <v>1012</v>
      </c>
      <c r="CN232" s="97">
        <v>567.52</v>
      </c>
      <c r="CO232" s="97">
        <v>603.87</v>
      </c>
      <c r="CP232" s="97">
        <v>644.12</v>
      </c>
      <c r="CQ232" s="97">
        <v>431.66</v>
      </c>
      <c r="CR232" s="97"/>
      <c r="CS232" s="98">
        <v>603.87</v>
      </c>
      <c r="CT232" s="84" t="s">
        <v>1013</v>
      </c>
      <c r="CU232" s="97">
        <v>587.33000000000004</v>
      </c>
      <c r="CV232" s="97">
        <v>702.19</v>
      </c>
      <c r="CW232" s="97"/>
      <c r="CX232" s="97">
        <v>441.71</v>
      </c>
      <c r="CY232" s="97"/>
      <c r="CZ232" s="98"/>
      <c r="DA232" s="84" t="s">
        <v>1014</v>
      </c>
      <c r="DB232" s="87">
        <v>0.135011070907814</v>
      </c>
      <c r="DC232" s="97">
        <v>548.47</v>
      </c>
      <c r="DD232" s="97">
        <v>655.94</v>
      </c>
      <c r="DE232" s="97">
        <v>541.26</v>
      </c>
      <c r="DF232" s="97">
        <v>547.47</v>
      </c>
      <c r="DG232" s="97"/>
      <c r="DH232" s="98">
        <v>464.52</v>
      </c>
      <c r="DI232" s="84" t="s">
        <v>1015</v>
      </c>
      <c r="DJ232" s="87">
        <v>2.9884645269260702E-3</v>
      </c>
      <c r="DK232" s="97">
        <v>546.55999999999995</v>
      </c>
      <c r="DL232" s="97">
        <v>633.66999999999996</v>
      </c>
      <c r="DM232" s="97">
        <v>633.66999999999996</v>
      </c>
      <c r="DN232" s="97">
        <v>762.16</v>
      </c>
      <c r="DO232" s="97"/>
      <c r="DP232" s="98">
        <v>428.77</v>
      </c>
      <c r="DQ232" s="84" t="s">
        <v>1016</v>
      </c>
      <c r="DR232" s="97">
        <v>545.22</v>
      </c>
      <c r="DS232" s="97">
        <v>568.29999999999995</v>
      </c>
      <c r="DT232" s="97">
        <v>533.09</v>
      </c>
      <c r="DU232" s="97">
        <v>466.54</v>
      </c>
      <c r="DV232" s="97"/>
      <c r="DW232" s="98"/>
      <c r="DX232" s="84" t="s">
        <v>1017</v>
      </c>
      <c r="DY232" s="97">
        <v>574.62</v>
      </c>
      <c r="DZ232" s="97">
        <v>598.25</v>
      </c>
      <c r="EA232" s="97">
        <v>682.62</v>
      </c>
      <c r="EB232" s="97">
        <v>438.39</v>
      </c>
      <c r="EC232" s="97"/>
      <c r="ED232" s="98">
        <v>346.03</v>
      </c>
      <c r="EE232" s="84" t="s">
        <v>1018</v>
      </c>
      <c r="EF232" s="87">
        <v>1</v>
      </c>
      <c r="EG232" s="97">
        <v>590.84</v>
      </c>
      <c r="EH232" s="97">
        <v>614.4</v>
      </c>
      <c r="EI232" s="97">
        <v>531.26</v>
      </c>
      <c r="EJ232" s="97"/>
      <c r="EK232" s="97">
        <v>369.88</v>
      </c>
      <c r="EL232" s="98">
        <v>270.04000000000002</v>
      </c>
      <c r="EM232" s="84" t="s">
        <v>1019</v>
      </c>
      <c r="EN232" s="97">
        <v>605.69000000000005</v>
      </c>
      <c r="EO232" s="97">
        <v>607.39</v>
      </c>
      <c r="EP232" s="97">
        <v>575.96</v>
      </c>
      <c r="EQ232" s="97"/>
      <c r="ER232" s="97"/>
      <c r="ES232" s="98">
        <v>377.41</v>
      </c>
      <c r="ET232" s="84" t="s">
        <v>1020</v>
      </c>
      <c r="EU232" s="87">
        <v>1</v>
      </c>
      <c r="EV232" s="97">
        <v>565.80999999999995</v>
      </c>
      <c r="EW232" s="97">
        <v>598.87</v>
      </c>
      <c r="EX232" s="97">
        <v>598.87</v>
      </c>
      <c r="EY232" s="97"/>
      <c r="EZ232" s="97"/>
      <c r="FA232" s="98">
        <v>309.86</v>
      </c>
      <c r="FB232" s="84" t="s">
        <v>1021</v>
      </c>
      <c r="FC232" s="97">
        <v>645.54</v>
      </c>
      <c r="FD232" s="97">
        <v>612.35</v>
      </c>
      <c r="FE232" s="97">
        <v>615.37</v>
      </c>
      <c r="FF232" s="97"/>
      <c r="FG232" s="97"/>
      <c r="FH232" s="98"/>
      <c r="FI232" s="84" t="s">
        <v>1022</v>
      </c>
      <c r="FJ232" s="97">
        <v>589.39</v>
      </c>
      <c r="FK232" s="97">
        <v>650.03</v>
      </c>
      <c r="FL232" s="97">
        <v>400.44</v>
      </c>
      <c r="FM232" s="97">
        <v>704.83</v>
      </c>
      <c r="FN232" s="97"/>
      <c r="FO232" s="98">
        <v>293.2</v>
      </c>
      <c r="FP232" s="84" t="s">
        <v>1023</v>
      </c>
      <c r="FQ232" s="87">
        <v>0.228206298493838</v>
      </c>
      <c r="FR232" s="97">
        <v>538.73</v>
      </c>
      <c r="FS232" s="97">
        <v>589.14</v>
      </c>
      <c r="FT232" s="97">
        <v>582.04999999999995</v>
      </c>
      <c r="FU232" s="97">
        <v>374.27</v>
      </c>
      <c r="FV232" s="97">
        <v>344.4</v>
      </c>
      <c r="FW232" s="98">
        <v>256.35000000000002</v>
      </c>
      <c r="FX232" s="84" t="s">
        <v>1024</v>
      </c>
      <c r="FY232" s="97">
        <v>578.55999999999995</v>
      </c>
      <c r="FZ232" s="97">
        <v>638.71</v>
      </c>
      <c r="GA232" s="97">
        <v>623.02</v>
      </c>
      <c r="GB232" s="97">
        <v>568.41999999999996</v>
      </c>
      <c r="GC232" s="97"/>
      <c r="GD232" s="98">
        <v>324.27</v>
      </c>
      <c r="GE232" s="84" t="s">
        <v>1025</v>
      </c>
      <c r="GF232" s="87">
        <v>0.21053518042864999</v>
      </c>
      <c r="GG232" s="97">
        <v>545</v>
      </c>
      <c r="GH232" s="97">
        <v>611.83000000000004</v>
      </c>
      <c r="GI232" s="97">
        <v>534.98</v>
      </c>
      <c r="GJ232" s="97">
        <v>413.18</v>
      </c>
      <c r="GK232" s="97"/>
      <c r="GL232" s="98">
        <v>408.89</v>
      </c>
      <c r="GM232" s="84" t="s">
        <v>1026</v>
      </c>
      <c r="GN232" s="87">
        <v>9.3333208889054803E-2</v>
      </c>
      <c r="GO232" s="97">
        <v>560.39</v>
      </c>
      <c r="GP232" s="97">
        <v>787.91</v>
      </c>
      <c r="GQ232" s="97">
        <v>600.75</v>
      </c>
      <c r="GR232" s="97">
        <v>479.17</v>
      </c>
      <c r="GS232" s="97"/>
      <c r="GT232" s="98"/>
      <c r="GU232" s="84" t="s">
        <v>1027</v>
      </c>
      <c r="GV232" s="87">
        <v>1</v>
      </c>
      <c r="GW232" s="97">
        <v>497.26</v>
      </c>
      <c r="GX232" s="97">
        <v>554.35</v>
      </c>
      <c r="GY232" s="97">
        <v>551.78</v>
      </c>
      <c r="GZ232" s="97">
        <v>553.34</v>
      </c>
      <c r="HA232" s="97"/>
      <c r="HB232" s="98">
        <v>353.47</v>
      </c>
      <c r="HC232" s="84" t="s">
        <v>1028</v>
      </c>
      <c r="HD232" s="87">
        <v>1</v>
      </c>
      <c r="HE232" s="97">
        <v>557.17999999999995</v>
      </c>
      <c r="HF232" s="97">
        <v>616.52</v>
      </c>
      <c r="HG232" s="97"/>
      <c r="HH232" s="97">
        <v>369.45</v>
      </c>
      <c r="HI232" s="97">
        <v>362.89</v>
      </c>
      <c r="HJ232" s="98">
        <v>377.55</v>
      </c>
      <c r="HK232" s="104" t="s">
        <v>1029</v>
      </c>
      <c r="HL232" s="87">
        <v>1.1319515977496799</v>
      </c>
      <c r="HM232" s="97">
        <v>539.92999999999995</v>
      </c>
      <c r="HN232" s="97">
        <v>584.67999999999995</v>
      </c>
      <c r="HO232" s="97">
        <v>519.16999999999996</v>
      </c>
      <c r="HP232" s="97"/>
      <c r="HQ232" s="97"/>
      <c r="HR232" s="98"/>
    </row>
    <row r="233" spans="1:226" x14ac:dyDescent="0.35">
      <c r="A233" s="100">
        <v>43724</v>
      </c>
      <c r="B233" s="101" t="s">
        <v>1000</v>
      </c>
      <c r="C233" s="102">
        <v>548.65873477964362</v>
      </c>
      <c r="D233" s="102">
        <v>597.93965894699863</v>
      </c>
      <c r="E233" s="102">
        <v>559.92425646385493</v>
      </c>
      <c r="F233" s="102">
        <v>430.26849297890891</v>
      </c>
      <c r="G233" s="102">
        <v>293.9094871794872</v>
      </c>
      <c r="H233" s="103">
        <v>319.37607664410751</v>
      </c>
      <c r="I233" s="101" t="s">
        <v>1001</v>
      </c>
      <c r="J233" s="102">
        <v>549.90328616397721</v>
      </c>
      <c r="K233" s="102">
        <v>593.73555764385014</v>
      </c>
      <c r="L233" s="102">
        <v>528.84556324678738</v>
      </c>
      <c r="M233" s="102">
        <v>426.48855059321858</v>
      </c>
      <c r="N233" s="102">
        <v>362.85499999999996</v>
      </c>
      <c r="O233" s="103">
        <v>359.8690518645422</v>
      </c>
      <c r="P233" s="84" t="s">
        <v>1002</v>
      </c>
      <c r="Q233" s="97">
        <v>544.14</v>
      </c>
      <c r="R233" s="97">
        <v>590.36</v>
      </c>
      <c r="S233" s="97">
        <v>565.99</v>
      </c>
      <c r="T233" s="97">
        <v>357</v>
      </c>
      <c r="U233" s="97"/>
      <c r="V233" s="98"/>
      <c r="W233" s="84" t="s">
        <v>1003</v>
      </c>
      <c r="X233" s="97">
        <v>529.17999999999995</v>
      </c>
      <c r="Y233" s="97">
        <v>579.01</v>
      </c>
      <c r="Z233" s="97">
        <v>532.34</v>
      </c>
      <c r="AA233" s="97">
        <v>361.14</v>
      </c>
      <c r="AB233" s="97"/>
      <c r="AC233" s="98">
        <v>377.69</v>
      </c>
      <c r="AD233" s="84" t="s">
        <v>1004</v>
      </c>
      <c r="AE233" s="87">
        <v>0.51129972389814904</v>
      </c>
      <c r="AF233" s="97">
        <v>553.67999999999995</v>
      </c>
      <c r="AG233" s="97">
        <v>586.14</v>
      </c>
      <c r="AH233" s="97">
        <v>502.44</v>
      </c>
      <c r="AI233" s="97"/>
      <c r="AJ233" s="97"/>
      <c r="AK233" s="98">
        <v>272.51</v>
      </c>
      <c r="AL233" s="88" t="s">
        <v>1005</v>
      </c>
      <c r="AM233" s="89">
        <v>1</v>
      </c>
      <c r="AN233" s="97">
        <v>550.16999999999996</v>
      </c>
      <c r="AO233" s="97">
        <v>615.42999999999995</v>
      </c>
      <c r="AP233" s="97">
        <v>626.63</v>
      </c>
      <c r="AQ233" s="97">
        <v>665.21</v>
      </c>
      <c r="AR233" s="97"/>
      <c r="AS233" s="98"/>
      <c r="AT233" s="84" t="s">
        <v>1006</v>
      </c>
      <c r="AU233" s="87">
        <v>3.8636890503052301E-2</v>
      </c>
      <c r="AV233" s="97">
        <v>528.48</v>
      </c>
      <c r="AW233" s="97">
        <v>586.98</v>
      </c>
      <c r="AX233" s="97">
        <v>530.71</v>
      </c>
      <c r="AY233" s="97">
        <v>342.63</v>
      </c>
      <c r="AZ233" s="97"/>
      <c r="BA233" s="98">
        <v>349.56</v>
      </c>
      <c r="BB233" s="84" t="s">
        <v>1007</v>
      </c>
      <c r="BC233" s="97">
        <v>524.49</v>
      </c>
      <c r="BD233" s="97">
        <v>577.5</v>
      </c>
      <c r="BE233" s="97">
        <v>538.65</v>
      </c>
      <c r="BF233" s="97"/>
      <c r="BG233" s="97"/>
      <c r="BH233" s="98">
        <v>412.4</v>
      </c>
      <c r="BI233" s="84" t="s">
        <v>1008</v>
      </c>
      <c r="BJ233" s="87">
        <v>0.13392259274139501</v>
      </c>
      <c r="BK233" s="97">
        <v>638.41</v>
      </c>
      <c r="BL233" s="97">
        <v>682.47</v>
      </c>
      <c r="BM233" s="97">
        <v>764.59</v>
      </c>
      <c r="BN233" s="97">
        <v>558.79</v>
      </c>
      <c r="BO233" s="97"/>
      <c r="BP233" s="98"/>
      <c r="BQ233" s="84" t="s">
        <v>1009</v>
      </c>
      <c r="BR233" s="87">
        <v>1</v>
      </c>
      <c r="BS233" s="97">
        <v>517</v>
      </c>
      <c r="BT233" s="97">
        <v>565.33000000000004</v>
      </c>
      <c r="BU233" s="97">
        <v>678.67</v>
      </c>
      <c r="BV233" s="97"/>
      <c r="BW233" s="97"/>
      <c r="BX233" s="98">
        <v>245.33</v>
      </c>
      <c r="BY233" s="84" t="s">
        <v>1010</v>
      </c>
      <c r="BZ233" s="97">
        <v>605.23</v>
      </c>
      <c r="CA233" s="97">
        <v>620.30999999999995</v>
      </c>
      <c r="CB233" s="97">
        <v>554.36</v>
      </c>
      <c r="CC233" s="97">
        <v>410.26</v>
      </c>
      <c r="CD233" s="97"/>
      <c r="CE233" s="98">
        <v>555.65</v>
      </c>
      <c r="CF233" s="84" t="s">
        <v>1011</v>
      </c>
      <c r="CG233" s="97">
        <v>552.35</v>
      </c>
      <c r="CH233" s="97">
        <v>661.85</v>
      </c>
      <c r="CI233" s="97">
        <v>572.97</v>
      </c>
      <c r="CJ233" s="97"/>
      <c r="CK233" s="97"/>
      <c r="CL233" s="98"/>
      <c r="CM233" s="84" t="s">
        <v>1012</v>
      </c>
      <c r="CN233" s="97">
        <v>550.01</v>
      </c>
      <c r="CO233" s="97">
        <v>582.36</v>
      </c>
      <c r="CP233" s="97">
        <v>612.47</v>
      </c>
      <c r="CQ233" s="97">
        <v>398.82</v>
      </c>
      <c r="CR233" s="97"/>
      <c r="CS233" s="98">
        <v>606.07000000000005</v>
      </c>
      <c r="CT233" s="84" t="s">
        <v>1013</v>
      </c>
      <c r="CU233" s="97">
        <v>570.16999999999996</v>
      </c>
      <c r="CV233" s="97">
        <v>686.42</v>
      </c>
      <c r="CW233" s="97"/>
      <c r="CX233" s="97">
        <v>414.41</v>
      </c>
      <c r="CY233" s="97"/>
      <c r="CZ233" s="98"/>
      <c r="DA233" s="84" t="s">
        <v>1014</v>
      </c>
      <c r="DB233" s="87">
        <v>0.13523564811684399</v>
      </c>
      <c r="DC233" s="97">
        <v>539</v>
      </c>
      <c r="DD233" s="97">
        <v>646.21</v>
      </c>
      <c r="DE233" s="97">
        <v>529.17999999999995</v>
      </c>
      <c r="DF233" s="97">
        <v>521.33000000000004</v>
      </c>
      <c r="DG233" s="97"/>
      <c r="DH233" s="98">
        <v>461.51</v>
      </c>
      <c r="DI233" s="84" t="s">
        <v>1015</v>
      </c>
      <c r="DJ233" s="87">
        <v>3.0127741624487799E-3</v>
      </c>
      <c r="DK233" s="97">
        <v>534.15</v>
      </c>
      <c r="DL233" s="97">
        <v>626.34</v>
      </c>
      <c r="DM233" s="97">
        <v>626.34</v>
      </c>
      <c r="DN233" s="97">
        <v>648.92999999999995</v>
      </c>
      <c r="DO233" s="97"/>
      <c r="DP233" s="98">
        <v>434.86</v>
      </c>
      <c r="DQ233" s="84" t="s">
        <v>1016</v>
      </c>
      <c r="DR233" s="97">
        <v>541.64</v>
      </c>
      <c r="DS233" s="97">
        <v>564.48</v>
      </c>
      <c r="DT233" s="97">
        <v>503.98</v>
      </c>
      <c r="DU233" s="97">
        <v>454.57</v>
      </c>
      <c r="DV233" s="97"/>
      <c r="DW233" s="98"/>
      <c r="DX233" s="84" t="s">
        <v>1017</v>
      </c>
      <c r="DY233" s="97">
        <v>558.9</v>
      </c>
      <c r="DZ233" s="97">
        <v>581.9</v>
      </c>
      <c r="EA233" s="97">
        <v>673.72</v>
      </c>
      <c r="EB233" s="97">
        <v>425.5</v>
      </c>
      <c r="EC233" s="97"/>
      <c r="ED233" s="98">
        <v>346.23</v>
      </c>
      <c r="EE233" s="84" t="s">
        <v>1018</v>
      </c>
      <c r="EF233" s="87">
        <v>1</v>
      </c>
      <c r="EG233" s="97">
        <v>575.89</v>
      </c>
      <c r="EH233" s="97">
        <v>597.49</v>
      </c>
      <c r="EI233" s="97">
        <v>504.07</v>
      </c>
      <c r="EJ233" s="97"/>
      <c r="EK233" s="97">
        <v>369.88</v>
      </c>
      <c r="EL233" s="98">
        <v>262.93</v>
      </c>
      <c r="EM233" s="84" t="s">
        <v>1019</v>
      </c>
      <c r="EN233" s="97">
        <v>555.26</v>
      </c>
      <c r="EO233" s="97">
        <v>607.39</v>
      </c>
      <c r="EP233" s="97">
        <v>540.88</v>
      </c>
      <c r="EQ233" s="97"/>
      <c r="ER233" s="97"/>
      <c r="ES233" s="98">
        <v>359.82</v>
      </c>
      <c r="ET233" s="84" t="s">
        <v>1020</v>
      </c>
      <c r="EU233" s="87">
        <v>1</v>
      </c>
      <c r="EV233" s="97">
        <v>564.66999999999996</v>
      </c>
      <c r="EW233" s="97">
        <v>596.29</v>
      </c>
      <c r="EX233" s="97">
        <v>596.29</v>
      </c>
      <c r="EY233" s="97"/>
      <c r="EZ233" s="97"/>
      <c r="FA233" s="98">
        <v>312.98</v>
      </c>
      <c r="FB233" s="84" t="s">
        <v>1021</v>
      </c>
      <c r="FC233" s="97">
        <v>645.54</v>
      </c>
      <c r="FD233" s="97">
        <v>612.35</v>
      </c>
      <c r="FE233" s="97">
        <v>615.37</v>
      </c>
      <c r="FF233" s="97"/>
      <c r="FG233" s="97"/>
      <c r="FH233" s="98"/>
      <c r="FI233" s="84" t="s">
        <v>1022</v>
      </c>
      <c r="FJ233" s="97">
        <v>557.99</v>
      </c>
      <c r="FK233" s="97">
        <v>626.05999999999995</v>
      </c>
      <c r="FL233" s="97">
        <v>385.57</v>
      </c>
      <c r="FM233" s="97">
        <v>667.83</v>
      </c>
      <c r="FN233" s="97"/>
      <c r="FO233" s="98">
        <v>285.77</v>
      </c>
      <c r="FP233" s="84" t="s">
        <v>1023</v>
      </c>
      <c r="FQ233" s="87">
        <v>0.23126199671608</v>
      </c>
      <c r="FR233" s="97">
        <v>548.1</v>
      </c>
      <c r="FS233" s="97">
        <v>596.12</v>
      </c>
      <c r="FT233" s="97">
        <v>560.02</v>
      </c>
      <c r="FU233" s="97">
        <v>379.54</v>
      </c>
      <c r="FV233" s="97">
        <v>286.02999999999997</v>
      </c>
      <c r="FW233" s="98">
        <v>259.83999999999997</v>
      </c>
      <c r="FX233" s="84" t="s">
        <v>1024</v>
      </c>
      <c r="FY233" s="97">
        <v>558.23</v>
      </c>
      <c r="FZ233" s="97">
        <v>620.01</v>
      </c>
      <c r="GA233" s="97">
        <v>610.01</v>
      </c>
      <c r="GB233" s="97">
        <v>563.65</v>
      </c>
      <c r="GC233" s="97"/>
      <c r="GD233" s="98">
        <v>326.70999999999998</v>
      </c>
      <c r="GE233" s="84" t="s">
        <v>1025</v>
      </c>
      <c r="GF233" s="87">
        <v>0.211202162710146</v>
      </c>
      <c r="GG233" s="97">
        <v>532.24</v>
      </c>
      <c r="GH233" s="97">
        <v>599.29999999999995</v>
      </c>
      <c r="GI233" s="97">
        <v>501.65</v>
      </c>
      <c r="GJ233" s="97">
        <v>403.92</v>
      </c>
      <c r="GK233" s="97"/>
      <c r="GL233" s="98">
        <v>410.34</v>
      </c>
      <c r="GM233" s="84" t="s">
        <v>1026</v>
      </c>
      <c r="GN233" s="87">
        <v>9.3718077279926496E-2</v>
      </c>
      <c r="GO233" s="97">
        <v>551.76</v>
      </c>
      <c r="GP233" s="97">
        <v>787.56</v>
      </c>
      <c r="GQ233" s="97">
        <v>580.73</v>
      </c>
      <c r="GR233" s="97">
        <v>447.69</v>
      </c>
      <c r="GS233" s="97"/>
      <c r="GT233" s="98"/>
      <c r="GU233" s="84" t="s">
        <v>1027</v>
      </c>
      <c r="GV233" s="87">
        <v>1</v>
      </c>
      <c r="GW233" s="97">
        <v>494.66</v>
      </c>
      <c r="GX233" s="97">
        <v>549.24</v>
      </c>
      <c r="GY233" s="97">
        <v>546.49</v>
      </c>
      <c r="GZ233" s="97">
        <v>553.34</v>
      </c>
      <c r="HA233" s="97"/>
      <c r="HB233" s="98">
        <v>358.99</v>
      </c>
      <c r="HC233" s="84" t="s">
        <v>1028</v>
      </c>
      <c r="HD233" s="87">
        <v>1</v>
      </c>
      <c r="HE233" s="97">
        <v>558.02</v>
      </c>
      <c r="HF233" s="97">
        <v>614.02</v>
      </c>
      <c r="HG233" s="97"/>
      <c r="HH233" s="97">
        <v>365.28</v>
      </c>
      <c r="HI233" s="97">
        <v>358.64</v>
      </c>
      <c r="HJ233" s="98">
        <v>376.72</v>
      </c>
      <c r="HK233" s="104" t="s">
        <v>1029</v>
      </c>
      <c r="HL233" s="87">
        <v>1.12981584001808</v>
      </c>
      <c r="HM233" s="97">
        <v>540.22</v>
      </c>
      <c r="HN233" s="97">
        <v>581.91</v>
      </c>
      <c r="HO233" s="97">
        <v>532.84</v>
      </c>
      <c r="HP233" s="97"/>
      <c r="HQ233" s="97"/>
      <c r="HR233" s="98"/>
    </row>
    <row r="234" spans="1:226" x14ac:dyDescent="0.35">
      <c r="A234" s="100">
        <v>43717</v>
      </c>
      <c r="B234" s="101" t="s">
        <v>1000</v>
      </c>
      <c r="C234" s="102">
        <v>549.15031297449423</v>
      </c>
      <c r="D234" s="102">
        <v>591.51677684730237</v>
      </c>
      <c r="E234" s="102">
        <v>547.6081517678997</v>
      </c>
      <c r="F234" s="102">
        <v>425.58550931568197</v>
      </c>
      <c r="G234" s="102">
        <v>279.33128205128202</v>
      </c>
      <c r="H234" s="103">
        <v>319.18869871913279</v>
      </c>
      <c r="I234" s="101" t="s">
        <v>1001</v>
      </c>
      <c r="J234" s="102">
        <v>548.69397957794422</v>
      </c>
      <c r="K234" s="102">
        <v>586.09822233916918</v>
      </c>
      <c r="L234" s="102">
        <v>516.82556835917956</v>
      </c>
      <c r="M234" s="102">
        <v>421.26132070117848</v>
      </c>
      <c r="N234" s="102">
        <v>360.80500000000001</v>
      </c>
      <c r="O234" s="103">
        <v>360.27598954721987</v>
      </c>
      <c r="P234" s="84" t="s">
        <v>1002</v>
      </c>
      <c r="Q234" s="97">
        <v>544.97</v>
      </c>
      <c r="R234" s="97">
        <v>587.86</v>
      </c>
      <c r="S234" s="97">
        <v>547.66</v>
      </c>
      <c r="T234" s="97">
        <v>349</v>
      </c>
      <c r="U234" s="97"/>
      <c r="V234" s="98"/>
      <c r="W234" s="84" t="s">
        <v>1003</v>
      </c>
      <c r="X234" s="97">
        <v>525.21</v>
      </c>
      <c r="Y234" s="97">
        <v>624.88</v>
      </c>
      <c r="Z234" s="97">
        <v>538.79</v>
      </c>
      <c r="AA234" s="97">
        <v>355.23</v>
      </c>
      <c r="AB234" s="97"/>
      <c r="AC234" s="98">
        <v>377.69</v>
      </c>
      <c r="AD234" s="84" t="s">
        <v>1004</v>
      </c>
      <c r="AE234" s="87">
        <v>0.51129972389814904</v>
      </c>
      <c r="AF234" s="97">
        <v>553.91</v>
      </c>
      <c r="AG234" s="97">
        <v>586.47</v>
      </c>
      <c r="AH234" s="97">
        <v>494.43</v>
      </c>
      <c r="AI234" s="97"/>
      <c r="AJ234" s="97"/>
      <c r="AK234" s="98">
        <v>273.68</v>
      </c>
      <c r="AL234" s="88" t="s">
        <v>1005</v>
      </c>
      <c r="AM234" s="89">
        <v>1</v>
      </c>
      <c r="AN234" s="97">
        <v>551.82000000000005</v>
      </c>
      <c r="AO234" s="97">
        <v>610.5</v>
      </c>
      <c r="AP234" s="97">
        <v>631.42999999999995</v>
      </c>
      <c r="AQ234" s="97">
        <v>665.21</v>
      </c>
      <c r="AR234" s="97"/>
      <c r="AS234" s="98"/>
      <c r="AT234" s="84" t="s">
        <v>1006</v>
      </c>
      <c r="AU234" s="87">
        <v>3.8677238445174997E-2</v>
      </c>
      <c r="AV234" s="97">
        <v>533.77</v>
      </c>
      <c r="AW234" s="97">
        <v>586.63</v>
      </c>
      <c r="AX234" s="97">
        <v>520.71</v>
      </c>
      <c r="AY234" s="97">
        <v>342.49</v>
      </c>
      <c r="AZ234" s="97"/>
      <c r="BA234" s="98">
        <v>353.64</v>
      </c>
      <c r="BB234" s="84" t="s">
        <v>1007</v>
      </c>
      <c r="BC234" s="97">
        <v>525.33000000000004</v>
      </c>
      <c r="BD234" s="97">
        <v>566.57000000000005</v>
      </c>
      <c r="BE234" s="97">
        <v>518.48</v>
      </c>
      <c r="BF234" s="97"/>
      <c r="BG234" s="97"/>
      <c r="BH234" s="98">
        <v>413.24</v>
      </c>
      <c r="BI234" s="84" t="s">
        <v>1008</v>
      </c>
      <c r="BJ234" s="87">
        <v>0.134051851256066</v>
      </c>
      <c r="BK234" s="97">
        <v>660.47</v>
      </c>
      <c r="BL234" s="97">
        <v>683.13</v>
      </c>
      <c r="BM234" s="97">
        <v>765.33</v>
      </c>
      <c r="BN234" s="97">
        <v>559.33000000000004</v>
      </c>
      <c r="BO234" s="97"/>
      <c r="BP234" s="98"/>
      <c r="BQ234" s="84" t="s">
        <v>1009</v>
      </c>
      <c r="BR234" s="87">
        <v>1</v>
      </c>
      <c r="BS234" s="97">
        <v>538.66999999999996</v>
      </c>
      <c r="BT234" s="97">
        <v>587.83000000000004</v>
      </c>
      <c r="BU234" s="97">
        <v>677.83</v>
      </c>
      <c r="BV234" s="97"/>
      <c r="BW234" s="97"/>
      <c r="BX234" s="98">
        <v>295.33</v>
      </c>
      <c r="BY234" s="84" t="s">
        <v>1010</v>
      </c>
      <c r="BZ234" s="97">
        <v>603.41999999999996</v>
      </c>
      <c r="CA234" s="97">
        <v>612.88</v>
      </c>
      <c r="CB234" s="97">
        <v>542.71</v>
      </c>
      <c r="CC234" s="97">
        <v>400.22</v>
      </c>
      <c r="CD234" s="97"/>
      <c r="CE234" s="98">
        <v>556.22</v>
      </c>
      <c r="CF234" s="84" t="s">
        <v>1011</v>
      </c>
      <c r="CG234" s="97">
        <v>547.51</v>
      </c>
      <c r="CH234" s="97">
        <v>649.76</v>
      </c>
      <c r="CI234" s="97">
        <v>572.16999999999996</v>
      </c>
      <c r="CJ234" s="97"/>
      <c r="CK234" s="97"/>
      <c r="CL234" s="98"/>
      <c r="CM234" s="84" t="s">
        <v>1012</v>
      </c>
      <c r="CN234" s="97">
        <v>539.51</v>
      </c>
      <c r="CO234" s="97">
        <v>566.11</v>
      </c>
      <c r="CP234" s="97">
        <v>602.57000000000005</v>
      </c>
      <c r="CQ234" s="97">
        <v>390.44</v>
      </c>
      <c r="CR234" s="97"/>
      <c r="CS234" s="98">
        <v>600.1</v>
      </c>
      <c r="CT234" s="84" t="s">
        <v>1013</v>
      </c>
      <c r="CU234" s="97">
        <v>571.16</v>
      </c>
      <c r="CV234" s="97">
        <v>682.57</v>
      </c>
      <c r="CW234" s="97"/>
      <c r="CX234" s="97">
        <v>421.31</v>
      </c>
      <c r="CY234" s="97"/>
      <c r="CZ234" s="98"/>
      <c r="DA234" s="84" t="s">
        <v>1014</v>
      </c>
      <c r="DB234" s="87">
        <v>0.135180804325786</v>
      </c>
      <c r="DC234" s="97">
        <v>545.27</v>
      </c>
      <c r="DD234" s="97">
        <v>636.32000000000005</v>
      </c>
      <c r="DE234" s="97">
        <v>519.54999999999995</v>
      </c>
      <c r="DF234" s="97">
        <v>521.12</v>
      </c>
      <c r="DG234" s="97"/>
      <c r="DH234" s="98">
        <v>465.21</v>
      </c>
      <c r="DI234" s="84" t="s">
        <v>1015</v>
      </c>
      <c r="DJ234" s="87">
        <v>3.0309459582335599E-3</v>
      </c>
      <c r="DK234" s="97">
        <v>537.03</v>
      </c>
      <c r="DL234" s="97">
        <v>612.77</v>
      </c>
      <c r="DM234" s="97">
        <v>612.77</v>
      </c>
      <c r="DN234" s="97">
        <v>684.21</v>
      </c>
      <c r="DO234" s="97"/>
      <c r="DP234" s="98">
        <v>437.07</v>
      </c>
      <c r="DQ234" s="84" t="s">
        <v>1016</v>
      </c>
      <c r="DR234" s="97">
        <v>550.5</v>
      </c>
      <c r="DS234" s="97">
        <v>572.77</v>
      </c>
      <c r="DT234" s="97">
        <v>498.47</v>
      </c>
      <c r="DU234" s="97">
        <v>417.59</v>
      </c>
      <c r="DV234" s="97"/>
      <c r="DW234" s="98"/>
      <c r="DX234" s="84" t="s">
        <v>1017</v>
      </c>
      <c r="DY234" s="97">
        <v>554.54</v>
      </c>
      <c r="DZ234" s="97">
        <v>575.21</v>
      </c>
      <c r="EA234" s="97">
        <v>666.93</v>
      </c>
      <c r="EB234" s="97">
        <v>425.83</v>
      </c>
      <c r="EC234" s="97"/>
      <c r="ED234" s="98">
        <v>347.34</v>
      </c>
      <c r="EE234" s="84" t="s">
        <v>1018</v>
      </c>
      <c r="EF234" s="87">
        <v>1</v>
      </c>
      <c r="EG234" s="97">
        <v>581.96</v>
      </c>
      <c r="EH234" s="97">
        <v>593.61</v>
      </c>
      <c r="EI234" s="97">
        <v>500.63</v>
      </c>
      <c r="EJ234" s="97"/>
      <c r="EK234" s="97">
        <v>369.88</v>
      </c>
      <c r="EL234" s="98">
        <v>258.94</v>
      </c>
      <c r="EM234" s="84" t="s">
        <v>1019</v>
      </c>
      <c r="EN234" s="97">
        <v>555.26</v>
      </c>
      <c r="EO234" s="97">
        <v>587.74</v>
      </c>
      <c r="EP234" s="97">
        <v>540.88</v>
      </c>
      <c r="EQ234" s="97"/>
      <c r="ER234" s="97"/>
      <c r="ES234" s="98">
        <v>340.37</v>
      </c>
      <c r="ET234" s="84" t="s">
        <v>1020</v>
      </c>
      <c r="EU234" s="87">
        <v>1</v>
      </c>
      <c r="EV234" s="97">
        <v>563</v>
      </c>
      <c r="EW234" s="97">
        <v>594.24</v>
      </c>
      <c r="EX234" s="97">
        <v>594.24</v>
      </c>
      <c r="EY234" s="97"/>
      <c r="EZ234" s="97"/>
      <c r="FA234" s="98">
        <v>313.08</v>
      </c>
      <c r="FB234" s="84" t="s">
        <v>1021</v>
      </c>
      <c r="FC234" s="97">
        <v>645.54</v>
      </c>
      <c r="FD234" s="97">
        <v>612.35</v>
      </c>
      <c r="FE234" s="97">
        <v>615.37</v>
      </c>
      <c r="FF234" s="97"/>
      <c r="FG234" s="97"/>
      <c r="FH234" s="98"/>
      <c r="FI234" s="84" t="s">
        <v>1022</v>
      </c>
      <c r="FJ234" s="97">
        <v>554.67999999999995</v>
      </c>
      <c r="FK234" s="97">
        <v>608.71</v>
      </c>
      <c r="FL234" s="97">
        <v>379.78</v>
      </c>
      <c r="FM234" s="97">
        <v>663.83</v>
      </c>
      <c r="FN234" s="97"/>
      <c r="FO234" s="98">
        <v>287.42</v>
      </c>
      <c r="FP234" s="84" t="s">
        <v>1023</v>
      </c>
      <c r="FQ234" s="87">
        <v>0.230760355370947</v>
      </c>
      <c r="FR234" s="97">
        <v>550.6</v>
      </c>
      <c r="FS234" s="97">
        <v>592.59</v>
      </c>
      <c r="FT234" s="97">
        <v>559.5</v>
      </c>
      <c r="FU234" s="97">
        <v>376.59</v>
      </c>
      <c r="FV234" s="97">
        <v>270.02</v>
      </c>
      <c r="FW234" s="98">
        <v>258.08999999999997</v>
      </c>
      <c r="FX234" s="84" t="s">
        <v>1024</v>
      </c>
      <c r="FY234" s="97">
        <v>560.66999999999996</v>
      </c>
      <c r="FZ234" s="97">
        <v>605.38</v>
      </c>
      <c r="GA234" s="97">
        <v>598.63</v>
      </c>
      <c r="GB234" s="97">
        <v>571.13</v>
      </c>
      <c r="GC234" s="97"/>
      <c r="GD234" s="98">
        <v>326.70999999999998</v>
      </c>
      <c r="GE234" s="84" t="s">
        <v>1025</v>
      </c>
      <c r="GF234" s="87">
        <v>0.21142990041651699</v>
      </c>
      <c r="GG234" s="97">
        <v>528.99</v>
      </c>
      <c r="GH234" s="97">
        <v>595.72</v>
      </c>
      <c r="GI234" s="97">
        <v>502.19</v>
      </c>
      <c r="GJ234" s="97">
        <v>404.36</v>
      </c>
      <c r="GK234" s="97"/>
      <c r="GL234" s="98">
        <v>410.9</v>
      </c>
      <c r="GM234" s="84" t="s">
        <v>1026</v>
      </c>
      <c r="GN234" s="87">
        <v>9.3810390438844996E-2</v>
      </c>
      <c r="GO234" s="97">
        <v>549.22</v>
      </c>
      <c r="GP234" s="97">
        <v>770.25</v>
      </c>
      <c r="GQ234" s="97">
        <v>575</v>
      </c>
      <c r="GR234" s="97">
        <v>445.79</v>
      </c>
      <c r="GS234" s="97"/>
      <c r="GT234" s="98"/>
      <c r="GU234" s="84" t="s">
        <v>1027</v>
      </c>
      <c r="GV234" s="87">
        <v>1</v>
      </c>
      <c r="GW234" s="97">
        <v>493.63</v>
      </c>
      <c r="GX234" s="97">
        <v>546.17999999999995</v>
      </c>
      <c r="GY234" s="97">
        <v>534.87</v>
      </c>
      <c r="GZ234" s="97">
        <v>553.34</v>
      </c>
      <c r="HA234" s="97"/>
      <c r="HB234" s="98">
        <v>351.93</v>
      </c>
      <c r="HC234" s="84" t="s">
        <v>1028</v>
      </c>
      <c r="HD234" s="87">
        <v>1</v>
      </c>
      <c r="HE234" s="97">
        <v>568.02</v>
      </c>
      <c r="HF234" s="97">
        <v>615.67999999999995</v>
      </c>
      <c r="HG234" s="97"/>
      <c r="HH234" s="97">
        <v>362</v>
      </c>
      <c r="HI234" s="97">
        <v>355.36</v>
      </c>
      <c r="HJ234" s="98">
        <v>369.22</v>
      </c>
      <c r="HK234" s="104" t="s">
        <v>1029</v>
      </c>
      <c r="HL234" s="87">
        <v>1.12013441612994</v>
      </c>
      <c r="HM234" s="97">
        <v>543.72</v>
      </c>
      <c r="HN234" s="97">
        <v>581.98</v>
      </c>
      <c r="HO234" s="97">
        <v>510.85</v>
      </c>
      <c r="HP234" s="97"/>
      <c r="HQ234" s="97"/>
      <c r="HR234" s="98"/>
    </row>
    <row r="235" spans="1:226" x14ac:dyDescent="0.35">
      <c r="A235" s="100">
        <v>43710</v>
      </c>
      <c r="B235" s="101" t="s">
        <v>1000</v>
      </c>
      <c r="C235" s="102">
        <v>547.96561210594882</v>
      </c>
      <c r="D235" s="102">
        <v>586.24087494212711</v>
      </c>
      <c r="E235" s="102">
        <v>543.85285699969006</v>
      </c>
      <c r="F235" s="102">
        <v>433.92583977731744</v>
      </c>
      <c r="G235" s="102">
        <v>283.29987179487182</v>
      </c>
      <c r="H235" s="103">
        <v>319.16672331356506</v>
      </c>
      <c r="I235" s="101" t="s">
        <v>1001</v>
      </c>
      <c r="J235" s="102">
        <v>549.30289330823257</v>
      </c>
      <c r="K235" s="102">
        <v>581.21590183754654</v>
      </c>
      <c r="L235" s="102">
        <v>513.61555465534946</v>
      </c>
      <c r="M235" s="102">
        <v>429.64600098064574</v>
      </c>
      <c r="N235" s="102">
        <v>355.22374999999994</v>
      </c>
      <c r="O235" s="103">
        <v>361.36914712799347</v>
      </c>
      <c r="P235" s="84" t="s">
        <v>1002</v>
      </c>
      <c r="Q235" s="97">
        <v>534.14</v>
      </c>
      <c r="R235" s="97">
        <v>574.53</v>
      </c>
      <c r="S235" s="97">
        <v>540.94000000000005</v>
      </c>
      <c r="T235" s="97">
        <v>349</v>
      </c>
      <c r="U235" s="97"/>
      <c r="V235" s="98"/>
      <c r="W235" s="84" t="s">
        <v>1003</v>
      </c>
      <c r="X235" s="97">
        <v>528.52</v>
      </c>
      <c r="Y235" s="97">
        <v>571.08000000000004</v>
      </c>
      <c r="Z235" s="97">
        <v>528.21</v>
      </c>
      <c r="AA235" s="97">
        <v>344.98</v>
      </c>
      <c r="AB235" s="97"/>
      <c r="AC235" s="98">
        <v>377.69</v>
      </c>
      <c r="AD235" s="84" t="s">
        <v>1004</v>
      </c>
      <c r="AE235" s="87">
        <v>0.51129972389814904</v>
      </c>
      <c r="AF235" s="97">
        <v>557.55999999999995</v>
      </c>
      <c r="AG235" s="97">
        <v>588.76</v>
      </c>
      <c r="AH235" s="97">
        <v>494.43</v>
      </c>
      <c r="AI235" s="97"/>
      <c r="AJ235" s="97"/>
      <c r="AK235" s="98">
        <v>276.83999999999997</v>
      </c>
      <c r="AL235" s="88" t="s">
        <v>1005</v>
      </c>
      <c r="AM235" s="89">
        <v>1</v>
      </c>
      <c r="AN235" s="97">
        <v>556.72</v>
      </c>
      <c r="AO235" s="97">
        <v>610.66999999999996</v>
      </c>
      <c r="AP235" s="97">
        <v>631.42999999999995</v>
      </c>
      <c r="AQ235" s="97">
        <v>673.61</v>
      </c>
      <c r="AR235" s="97"/>
      <c r="AS235" s="98"/>
      <c r="AT235" s="84" t="s">
        <v>1006</v>
      </c>
      <c r="AU235" s="87">
        <v>3.8581735406458602E-2</v>
      </c>
      <c r="AV235" s="97">
        <v>533.95000000000005</v>
      </c>
      <c r="AW235" s="97">
        <v>585.44000000000005</v>
      </c>
      <c r="AX235" s="97">
        <v>514.99</v>
      </c>
      <c r="AY235" s="97">
        <v>360.82</v>
      </c>
      <c r="AZ235" s="97"/>
      <c r="BA235" s="98">
        <v>353.18</v>
      </c>
      <c r="BB235" s="84" t="s">
        <v>1007</v>
      </c>
      <c r="BC235" s="97">
        <v>523.65</v>
      </c>
      <c r="BD235" s="97">
        <v>562.37</v>
      </c>
      <c r="BE235" s="97">
        <v>519.32000000000005</v>
      </c>
      <c r="BF235" s="97"/>
      <c r="BG235" s="97"/>
      <c r="BH235" s="98">
        <v>411.56</v>
      </c>
      <c r="BI235" s="84" t="s">
        <v>1008</v>
      </c>
      <c r="BJ235" s="87">
        <v>0.13411477542480801</v>
      </c>
      <c r="BK235" s="97">
        <v>650.04999999999995</v>
      </c>
      <c r="BL235" s="97">
        <v>672.72</v>
      </c>
      <c r="BM235" s="97">
        <v>754.96</v>
      </c>
      <c r="BN235" s="97">
        <v>559.59</v>
      </c>
      <c r="BO235" s="97"/>
      <c r="BP235" s="98"/>
      <c r="BQ235" s="84" t="s">
        <v>1009</v>
      </c>
      <c r="BR235" s="87">
        <v>1</v>
      </c>
      <c r="BS235" s="97">
        <v>543.66999999999996</v>
      </c>
      <c r="BT235" s="97">
        <v>595.33000000000004</v>
      </c>
      <c r="BU235" s="97">
        <v>673.67</v>
      </c>
      <c r="BV235" s="97"/>
      <c r="BW235" s="97"/>
      <c r="BX235" s="98">
        <v>299.5</v>
      </c>
      <c r="BY235" s="84" t="s">
        <v>1010</v>
      </c>
      <c r="BZ235" s="97">
        <v>607.48</v>
      </c>
      <c r="CA235" s="97">
        <v>610.76</v>
      </c>
      <c r="CB235" s="97">
        <v>535.46</v>
      </c>
      <c r="CC235" s="97">
        <v>412.95</v>
      </c>
      <c r="CD235" s="97"/>
      <c r="CE235" s="98">
        <v>556.25</v>
      </c>
      <c r="CF235" s="84" t="s">
        <v>1011</v>
      </c>
      <c r="CG235" s="97">
        <v>540.26</v>
      </c>
      <c r="CH235" s="97">
        <v>623.14</v>
      </c>
      <c r="CI235" s="97">
        <v>562.49</v>
      </c>
      <c r="CJ235" s="97"/>
      <c r="CK235" s="97"/>
      <c r="CL235" s="98"/>
      <c r="CM235" s="84" t="s">
        <v>1012</v>
      </c>
      <c r="CN235" s="97">
        <v>551.62</v>
      </c>
      <c r="CO235" s="97">
        <v>567.54999999999995</v>
      </c>
      <c r="CP235" s="97">
        <v>597.52</v>
      </c>
      <c r="CQ235" s="97">
        <v>398.5</v>
      </c>
      <c r="CR235" s="97"/>
      <c r="CS235" s="98">
        <v>603.28</v>
      </c>
      <c r="CT235" s="84" t="s">
        <v>1013</v>
      </c>
      <c r="CU235" s="97">
        <v>575.07000000000005</v>
      </c>
      <c r="CV235" s="97">
        <v>683.51</v>
      </c>
      <c r="CW235" s="97"/>
      <c r="CX235" s="97">
        <v>423.78</v>
      </c>
      <c r="CY235" s="97"/>
      <c r="CZ235" s="98"/>
      <c r="DA235" s="84" t="s">
        <v>1014</v>
      </c>
      <c r="DB235" s="87">
        <v>0.135124179120612</v>
      </c>
      <c r="DC235" s="97">
        <v>537.58000000000004</v>
      </c>
      <c r="DD235" s="97">
        <v>638.87</v>
      </c>
      <c r="DE235" s="97">
        <v>519.01</v>
      </c>
      <c r="DF235" s="97">
        <v>531.04</v>
      </c>
      <c r="DG235" s="97"/>
      <c r="DH235" s="98">
        <v>459.29</v>
      </c>
      <c r="DI235" s="84" t="s">
        <v>1015</v>
      </c>
      <c r="DJ235" s="87">
        <v>3.01804792660107E-3</v>
      </c>
      <c r="DK235" s="97">
        <v>535.79999999999995</v>
      </c>
      <c r="DL235" s="97">
        <v>603.19000000000005</v>
      </c>
      <c r="DM235" s="97">
        <v>603.19000000000005</v>
      </c>
      <c r="DN235" s="97">
        <v>462.49</v>
      </c>
      <c r="DO235" s="97"/>
      <c r="DP235" s="98">
        <v>439.74</v>
      </c>
      <c r="DQ235" s="84" t="s">
        <v>1016</v>
      </c>
      <c r="DR235" s="97">
        <v>547.25</v>
      </c>
      <c r="DS235" s="97">
        <v>567.4</v>
      </c>
      <c r="DT235" s="97">
        <v>492.87</v>
      </c>
      <c r="DU235" s="97">
        <v>429.72</v>
      </c>
      <c r="DV235" s="97"/>
      <c r="DW235" s="98"/>
      <c r="DX235" s="84" t="s">
        <v>1017</v>
      </c>
      <c r="DY235" s="97">
        <v>555.26</v>
      </c>
      <c r="DZ235" s="97">
        <v>575.22</v>
      </c>
      <c r="EA235" s="97">
        <v>653.49</v>
      </c>
      <c r="EB235" s="97">
        <v>422.18</v>
      </c>
      <c r="EC235" s="97"/>
      <c r="ED235" s="98">
        <v>349.52</v>
      </c>
      <c r="EE235" s="84" t="s">
        <v>1018</v>
      </c>
      <c r="EF235" s="87">
        <v>1</v>
      </c>
      <c r="EG235" s="97">
        <v>588.29999999999995</v>
      </c>
      <c r="EH235" s="97">
        <v>597.38</v>
      </c>
      <c r="EI235" s="97">
        <v>496.17</v>
      </c>
      <c r="EJ235" s="97"/>
      <c r="EK235" s="97">
        <v>369.88</v>
      </c>
      <c r="EL235" s="98">
        <v>254.42</v>
      </c>
      <c r="EM235" s="84" t="s">
        <v>1019</v>
      </c>
      <c r="EN235" s="97">
        <v>569.79</v>
      </c>
      <c r="EO235" s="97">
        <v>587.74</v>
      </c>
      <c r="EP235" s="97">
        <v>521.58000000000004</v>
      </c>
      <c r="EQ235" s="97"/>
      <c r="ER235" s="97"/>
      <c r="ES235" s="98">
        <v>340.37</v>
      </c>
      <c r="ET235" s="84" t="s">
        <v>1020</v>
      </c>
      <c r="EU235" s="87">
        <v>1</v>
      </c>
      <c r="EV235" s="97">
        <v>567.17999999999995</v>
      </c>
      <c r="EW235" s="97">
        <v>597.25</v>
      </c>
      <c r="EX235" s="97">
        <v>597.25</v>
      </c>
      <c r="EY235" s="97"/>
      <c r="EZ235" s="97"/>
      <c r="FA235" s="98">
        <v>313.08</v>
      </c>
      <c r="FB235" s="84" t="s">
        <v>1021</v>
      </c>
      <c r="FC235" s="97">
        <v>645.54</v>
      </c>
      <c r="FD235" s="97">
        <v>612.35</v>
      </c>
      <c r="FE235" s="97">
        <v>615.37</v>
      </c>
      <c r="FF235" s="97"/>
      <c r="FG235" s="97"/>
      <c r="FH235" s="98"/>
      <c r="FI235" s="84" t="s">
        <v>1022</v>
      </c>
      <c r="FJ235" s="97">
        <v>554.67999999999995</v>
      </c>
      <c r="FK235" s="97">
        <v>595.48</v>
      </c>
      <c r="FL235" s="97">
        <v>365.73</v>
      </c>
      <c r="FM235" s="97">
        <v>650.83000000000004</v>
      </c>
      <c r="FN235" s="97"/>
      <c r="FO235" s="98">
        <v>285.77</v>
      </c>
      <c r="FP235" s="84" t="s">
        <v>1023</v>
      </c>
      <c r="FQ235" s="87">
        <v>0.22888008972099499</v>
      </c>
      <c r="FR235" s="97">
        <v>548.91</v>
      </c>
      <c r="FS235" s="97">
        <v>585.67999999999995</v>
      </c>
      <c r="FT235" s="97">
        <v>547.21</v>
      </c>
      <c r="FU235" s="97">
        <v>372.82</v>
      </c>
      <c r="FV235" s="97">
        <v>275.08</v>
      </c>
      <c r="FW235" s="98">
        <v>255.9</v>
      </c>
      <c r="FX235" s="84" t="s">
        <v>1024</v>
      </c>
      <c r="FY235" s="97">
        <v>562.29999999999995</v>
      </c>
      <c r="FZ235" s="97">
        <v>599.69000000000005</v>
      </c>
      <c r="GA235" s="97">
        <v>596.19000000000005</v>
      </c>
      <c r="GB235" s="97">
        <v>583.11</v>
      </c>
      <c r="GC235" s="97"/>
      <c r="GD235" s="98">
        <v>334.84</v>
      </c>
      <c r="GE235" s="84" t="s">
        <v>1025</v>
      </c>
      <c r="GF235" s="87">
        <v>0.21168949385041999</v>
      </c>
      <c r="GG235" s="97">
        <v>540.6</v>
      </c>
      <c r="GH235" s="97">
        <v>594.16999999999996</v>
      </c>
      <c r="GI235" s="97">
        <v>499.46</v>
      </c>
      <c r="GJ235" s="97">
        <v>598.27</v>
      </c>
      <c r="GK235" s="97"/>
      <c r="GL235" s="98">
        <v>411.61</v>
      </c>
      <c r="GM235" s="84" t="s">
        <v>1026</v>
      </c>
      <c r="GN235" s="87">
        <v>9.3049223038987605E-2</v>
      </c>
      <c r="GO235" s="97">
        <v>551.76</v>
      </c>
      <c r="GP235" s="97">
        <v>753.5</v>
      </c>
      <c r="GQ235" s="97">
        <v>565.13</v>
      </c>
      <c r="GR235" s="97">
        <v>442.54</v>
      </c>
      <c r="GS235" s="97"/>
      <c r="GT235" s="98"/>
      <c r="GU235" s="84" t="s">
        <v>1027</v>
      </c>
      <c r="GV235" s="87">
        <v>1</v>
      </c>
      <c r="GW235" s="97">
        <v>508.28</v>
      </c>
      <c r="GX235" s="97">
        <v>549.36</v>
      </c>
      <c r="GY235" s="97">
        <v>536.14</v>
      </c>
      <c r="GZ235" s="97">
        <v>568.34</v>
      </c>
      <c r="HA235" s="97"/>
      <c r="HB235" s="98">
        <v>361.9</v>
      </c>
      <c r="HC235" s="84" t="s">
        <v>1028</v>
      </c>
      <c r="HD235" s="87">
        <v>1</v>
      </c>
      <c r="HE235" s="97">
        <v>557.17999999999995</v>
      </c>
      <c r="HF235" s="97">
        <v>604.85</v>
      </c>
      <c r="HG235" s="97"/>
      <c r="HH235" s="97">
        <v>353.07</v>
      </c>
      <c r="HI235" s="97">
        <v>346.43</v>
      </c>
      <c r="HJ235" s="98">
        <v>370.89</v>
      </c>
      <c r="HK235" s="104" t="s">
        <v>1029</v>
      </c>
      <c r="HL235" s="87">
        <v>1.1010790574763301</v>
      </c>
      <c r="HM235" s="97">
        <v>535.16</v>
      </c>
      <c r="HN235" s="97">
        <v>575.78</v>
      </c>
      <c r="HO235" s="97">
        <v>501.1</v>
      </c>
      <c r="HP235" s="97"/>
      <c r="HQ235" s="97"/>
      <c r="HR235" s="98"/>
    </row>
    <row r="236" spans="1:226" x14ac:dyDescent="0.35">
      <c r="A236" s="100">
        <v>43703</v>
      </c>
      <c r="B236" s="101" t="s">
        <v>1000</v>
      </c>
      <c r="C236" s="102">
        <v>552.45493790617672</v>
      </c>
      <c r="D236" s="102">
        <v>587.34922811284412</v>
      </c>
      <c r="E236" s="102">
        <v>545.71184419252825</v>
      </c>
      <c r="F236" s="102">
        <v>435.39261536063066</v>
      </c>
      <c r="G236" s="102">
        <v>275.18833333333333</v>
      </c>
      <c r="H236" s="103">
        <v>320.60228214165375</v>
      </c>
      <c r="I236" s="101" t="s">
        <v>1001</v>
      </c>
      <c r="J236" s="102">
        <v>554.18597459622367</v>
      </c>
      <c r="K236" s="102">
        <v>581.75124911985097</v>
      </c>
      <c r="L236" s="102">
        <v>515.58622215576975</v>
      </c>
      <c r="M236" s="102">
        <v>433.03545631128338</v>
      </c>
      <c r="N236" s="102">
        <v>344.12374999999997</v>
      </c>
      <c r="O236" s="103">
        <v>362.42016944770813</v>
      </c>
      <c r="P236" s="84" t="s">
        <v>1002</v>
      </c>
      <c r="Q236" s="97">
        <v>539.14</v>
      </c>
      <c r="R236" s="97">
        <v>573.69000000000005</v>
      </c>
      <c r="S236" s="97">
        <v>540.52</v>
      </c>
      <c r="T236" s="97">
        <v>337</v>
      </c>
      <c r="U236" s="97"/>
      <c r="V236" s="98"/>
      <c r="W236" s="84" t="s">
        <v>1003</v>
      </c>
      <c r="X236" s="97">
        <v>540.91</v>
      </c>
      <c r="Y236" s="97">
        <v>570.66999999999996</v>
      </c>
      <c r="Z236" s="97">
        <v>521.85</v>
      </c>
      <c r="AA236" s="97">
        <v>339.53</v>
      </c>
      <c r="AB236" s="97"/>
      <c r="AC236" s="98">
        <v>361.16</v>
      </c>
      <c r="AD236" s="84" t="s">
        <v>1004</v>
      </c>
      <c r="AE236" s="87">
        <v>0.51129972389814904</v>
      </c>
      <c r="AF236" s="97">
        <v>559.79999999999995</v>
      </c>
      <c r="AG236" s="97">
        <v>591.67999999999995</v>
      </c>
      <c r="AH236" s="97">
        <v>491.58</v>
      </c>
      <c r="AI236" s="97"/>
      <c r="AJ236" s="97"/>
      <c r="AK236" s="98">
        <v>280.52</v>
      </c>
      <c r="AL236" s="88" t="s">
        <v>1005</v>
      </c>
      <c r="AM236" s="89">
        <v>1</v>
      </c>
      <c r="AN236" s="97">
        <v>565.64</v>
      </c>
      <c r="AO236" s="97">
        <v>609.03</v>
      </c>
      <c r="AP236" s="97">
        <v>632</v>
      </c>
      <c r="AQ236" s="97">
        <v>673.61</v>
      </c>
      <c r="AR236" s="97"/>
      <c r="AS236" s="98"/>
      <c r="AT236" s="84" t="s">
        <v>1006</v>
      </c>
      <c r="AU236" s="87">
        <v>3.8771712158808903E-2</v>
      </c>
      <c r="AV236" s="97">
        <v>538.55999999999995</v>
      </c>
      <c r="AW236" s="97">
        <v>589.25</v>
      </c>
      <c r="AX236" s="97">
        <v>515.29</v>
      </c>
      <c r="AY236" s="97">
        <v>360.96</v>
      </c>
      <c r="AZ236" s="97"/>
      <c r="BA236" s="98">
        <v>356.62</v>
      </c>
      <c r="BB236" s="84" t="s">
        <v>1007</v>
      </c>
      <c r="BC236" s="97">
        <v>529.53</v>
      </c>
      <c r="BD236" s="97">
        <v>562.37</v>
      </c>
      <c r="BE236" s="97">
        <v>525.20000000000005</v>
      </c>
      <c r="BF236" s="97"/>
      <c r="BG236" s="97"/>
      <c r="BH236" s="98">
        <v>416.6</v>
      </c>
      <c r="BI236" s="84" t="s">
        <v>1008</v>
      </c>
      <c r="BJ236" s="87">
        <v>0.134112976771632</v>
      </c>
      <c r="BK236" s="97">
        <v>650.04999999999995</v>
      </c>
      <c r="BL236" s="97">
        <v>683.44</v>
      </c>
      <c r="BM236" s="97">
        <v>765.68</v>
      </c>
      <c r="BN236" s="97">
        <v>559.59</v>
      </c>
      <c r="BO236" s="97"/>
      <c r="BP236" s="98"/>
      <c r="BQ236" s="84" t="s">
        <v>1009</v>
      </c>
      <c r="BR236" s="87">
        <v>1</v>
      </c>
      <c r="BS236" s="97">
        <v>545.33000000000004</v>
      </c>
      <c r="BT236" s="97">
        <v>592.83000000000004</v>
      </c>
      <c r="BU236" s="97">
        <v>672.83</v>
      </c>
      <c r="BV236" s="97"/>
      <c r="BW236" s="97"/>
      <c r="BX236" s="98">
        <v>295.33</v>
      </c>
      <c r="BY236" s="84" t="s">
        <v>1010</v>
      </c>
      <c r="BZ236" s="97">
        <v>609.09</v>
      </c>
      <c r="CA236" s="97">
        <v>611.29</v>
      </c>
      <c r="CB236" s="97">
        <v>536.74</v>
      </c>
      <c r="CC236" s="97">
        <v>415.11</v>
      </c>
      <c r="CD236" s="97"/>
      <c r="CE236" s="98">
        <v>556.35</v>
      </c>
      <c r="CF236" s="84" t="s">
        <v>1011</v>
      </c>
      <c r="CG236" s="97">
        <v>566.87</v>
      </c>
      <c r="CH236" s="97">
        <v>646.53</v>
      </c>
      <c r="CI236" s="97">
        <v>557.65</v>
      </c>
      <c r="CJ236" s="97"/>
      <c r="CK236" s="97"/>
      <c r="CL236" s="98"/>
      <c r="CM236" s="84" t="s">
        <v>1012</v>
      </c>
      <c r="CN236" s="97">
        <v>552.19000000000005</v>
      </c>
      <c r="CO236" s="97">
        <v>566.12</v>
      </c>
      <c r="CP236" s="97">
        <v>597.17999999999995</v>
      </c>
      <c r="CQ236" s="97">
        <v>410.69</v>
      </c>
      <c r="CR236" s="97"/>
      <c r="CS236" s="98">
        <v>610.01</v>
      </c>
      <c r="CT236" s="84" t="s">
        <v>1013</v>
      </c>
      <c r="CU236" s="97">
        <v>577.6</v>
      </c>
      <c r="CV236" s="97">
        <v>683.53</v>
      </c>
      <c r="CW236" s="97"/>
      <c r="CX236" s="97">
        <v>434.71</v>
      </c>
      <c r="CY236" s="97"/>
      <c r="CZ236" s="98"/>
      <c r="DA236" s="84" t="s">
        <v>1014</v>
      </c>
      <c r="DB236" s="87">
        <v>0.135257598095573</v>
      </c>
      <c r="DC236" s="97">
        <v>538.11</v>
      </c>
      <c r="DD236" s="97">
        <v>630.29999999999995</v>
      </c>
      <c r="DE236" s="97">
        <v>516.28</v>
      </c>
      <c r="DF236" s="97">
        <v>531.55999999999995</v>
      </c>
      <c r="DG236" s="97"/>
      <c r="DH236" s="98">
        <v>464.18</v>
      </c>
      <c r="DI236" s="84" t="s">
        <v>1015</v>
      </c>
      <c r="DJ236" s="87">
        <v>3.03739027427634E-3</v>
      </c>
      <c r="DK236" s="97">
        <v>528.34</v>
      </c>
      <c r="DL236" s="97">
        <v>597.23</v>
      </c>
      <c r="DM236" s="97">
        <v>597.23</v>
      </c>
      <c r="DN236" s="97">
        <v>384.36</v>
      </c>
      <c r="DO236" s="97"/>
      <c r="DP236" s="98">
        <v>446.56</v>
      </c>
      <c r="DQ236" s="84" t="s">
        <v>1016</v>
      </c>
      <c r="DR236" s="97">
        <v>554.32000000000005</v>
      </c>
      <c r="DS236" s="97">
        <v>571.63</v>
      </c>
      <c r="DT236" s="97">
        <v>490.19</v>
      </c>
      <c r="DU236" s="97">
        <v>438.85</v>
      </c>
      <c r="DV236" s="97"/>
      <c r="DW236" s="98"/>
      <c r="DX236" s="84" t="s">
        <v>1017</v>
      </c>
      <c r="DY236" s="97">
        <v>557.39</v>
      </c>
      <c r="DZ236" s="97">
        <v>576.73</v>
      </c>
      <c r="EA236" s="97">
        <v>657.82</v>
      </c>
      <c r="EB236" s="97">
        <v>434.72</v>
      </c>
      <c r="EC236" s="97"/>
      <c r="ED236" s="98">
        <v>350.43</v>
      </c>
      <c r="EE236" s="84" t="s">
        <v>1018</v>
      </c>
      <c r="EF236" s="87">
        <v>1</v>
      </c>
      <c r="EG236" s="97">
        <v>585.72</v>
      </c>
      <c r="EH236" s="97">
        <v>600.41999999999996</v>
      </c>
      <c r="EI236" s="97">
        <v>493.86</v>
      </c>
      <c r="EJ236" s="97"/>
      <c r="EK236" s="97">
        <v>369.88</v>
      </c>
      <c r="EL236" s="98">
        <v>252</v>
      </c>
      <c r="EM236" s="84" t="s">
        <v>1019</v>
      </c>
      <c r="EN236" s="97">
        <v>569.79</v>
      </c>
      <c r="EO236" s="97">
        <v>587.74</v>
      </c>
      <c r="EP236" s="97">
        <v>521.58000000000004</v>
      </c>
      <c r="EQ236" s="97"/>
      <c r="ER236" s="97"/>
      <c r="ES236" s="98">
        <v>330.19</v>
      </c>
      <c r="ET236" s="84" t="s">
        <v>1020</v>
      </c>
      <c r="EU236" s="87">
        <v>1</v>
      </c>
      <c r="EV236" s="97">
        <v>569.02</v>
      </c>
      <c r="EW236" s="97">
        <v>597.29999999999995</v>
      </c>
      <c r="EX236" s="97">
        <v>597.29999999999995</v>
      </c>
      <c r="EY236" s="97"/>
      <c r="EZ236" s="97"/>
      <c r="FA236" s="98">
        <v>313.08</v>
      </c>
      <c r="FB236" s="84" t="s">
        <v>1021</v>
      </c>
      <c r="FC236" s="97">
        <v>645.54</v>
      </c>
      <c r="FD236" s="97">
        <v>612.35</v>
      </c>
      <c r="FE236" s="97">
        <v>615.37</v>
      </c>
      <c r="FF236" s="97"/>
      <c r="FG236" s="97"/>
      <c r="FH236" s="98"/>
      <c r="FI236" s="84" t="s">
        <v>1022</v>
      </c>
      <c r="FJ236" s="97">
        <v>561.29</v>
      </c>
      <c r="FK236" s="97">
        <v>598.79</v>
      </c>
      <c r="FL236" s="97">
        <v>366.56</v>
      </c>
      <c r="FM236" s="97">
        <v>641.83000000000004</v>
      </c>
      <c r="FN236" s="97"/>
      <c r="FO236" s="98">
        <v>288.25</v>
      </c>
      <c r="FP236" s="84" t="s">
        <v>1023</v>
      </c>
      <c r="FQ236" s="87">
        <v>0.22924212553298801</v>
      </c>
      <c r="FR236" s="97">
        <v>561.29</v>
      </c>
      <c r="FS236" s="97">
        <v>593.64</v>
      </c>
      <c r="FT236" s="97">
        <v>547.4</v>
      </c>
      <c r="FU236" s="97">
        <v>374.26</v>
      </c>
      <c r="FV236" s="97">
        <v>267.31</v>
      </c>
      <c r="FW236" s="98">
        <v>256.89999999999998</v>
      </c>
      <c r="FX236" s="84" t="s">
        <v>1024</v>
      </c>
      <c r="FY236" s="97">
        <v>566.36</v>
      </c>
      <c r="FZ236" s="97">
        <v>598.87</v>
      </c>
      <c r="GA236" s="97">
        <v>597.01</v>
      </c>
      <c r="GB236" s="97">
        <v>569.03</v>
      </c>
      <c r="GC236" s="97"/>
      <c r="GD236" s="98">
        <v>334.84</v>
      </c>
      <c r="GE236" s="84" t="s">
        <v>1025</v>
      </c>
      <c r="GF236" s="87">
        <v>0.21151934344395801</v>
      </c>
      <c r="GG236" s="97">
        <v>540.23</v>
      </c>
      <c r="GH236" s="97">
        <v>581.04</v>
      </c>
      <c r="GI236" s="97">
        <v>492.03</v>
      </c>
      <c r="GJ236" s="97">
        <v>586.45000000000005</v>
      </c>
      <c r="GK236" s="97"/>
      <c r="GL236" s="98">
        <v>414.29</v>
      </c>
      <c r="GM236" s="84" t="s">
        <v>1026</v>
      </c>
      <c r="GN236" s="87">
        <v>9.3010277635678706E-2</v>
      </c>
      <c r="GO236" s="97">
        <v>551.01</v>
      </c>
      <c r="GP236" s="97">
        <v>753.19</v>
      </c>
      <c r="GQ236" s="97">
        <v>556.33000000000004</v>
      </c>
      <c r="GR236" s="97">
        <v>425.43</v>
      </c>
      <c r="GS236" s="97"/>
      <c r="GT236" s="98"/>
      <c r="GU236" s="84" t="s">
        <v>1027</v>
      </c>
      <c r="GV236" s="87">
        <v>1</v>
      </c>
      <c r="GW236" s="97">
        <v>518.57000000000005</v>
      </c>
      <c r="GX236" s="97">
        <v>549.82000000000005</v>
      </c>
      <c r="GY236" s="97">
        <v>548.05999999999995</v>
      </c>
      <c r="GZ236" s="97">
        <v>568.34</v>
      </c>
      <c r="HA236" s="97"/>
      <c r="HB236" s="98">
        <v>362.45</v>
      </c>
      <c r="HC236" s="84" t="s">
        <v>1028</v>
      </c>
      <c r="HD236" s="87">
        <v>1</v>
      </c>
      <c r="HE236" s="97">
        <v>557.17999999999995</v>
      </c>
      <c r="HF236" s="97">
        <v>604.85</v>
      </c>
      <c r="HG236" s="97"/>
      <c r="HH236" s="97">
        <v>335.31</v>
      </c>
      <c r="HI236" s="97">
        <v>328.67</v>
      </c>
      <c r="HJ236" s="98">
        <v>370.89</v>
      </c>
      <c r="HK236" s="104" t="s">
        <v>1029</v>
      </c>
      <c r="HL236" s="87">
        <v>1.10122456171262</v>
      </c>
      <c r="HM236" s="97">
        <v>538.51</v>
      </c>
      <c r="HN236" s="97">
        <v>577.88</v>
      </c>
      <c r="HO236" s="97">
        <v>492.81</v>
      </c>
      <c r="HP236" s="97"/>
      <c r="HQ236" s="97"/>
      <c r="HR236" s="98"/>
    </row>
    <row r="237" spans="1:226" x14ac:dyDescent="0.35">
      <c r="A237" s="100">
        <v>43696</v>
      </c>
      <c r="B237" s="101" t="s">
        <v>1000</v>
      </c>
      <c r="C237" s="102">
        <v>556.42981112251391</v>
      </c>
      <c r="D237" s="102">
        <v>588.30547283297847</v>
      </c>
      <c r="E237" s="102">
        <v>547.00247054150111</v>
      </c>
      <c r="F237" s="102">
        <v>431.56406026752194</v>
      </c>
      <c r="G237" s="102">
        <v>267.5402564102564</v>
      </c>
      <c r="H237" s="103">
        <v>323.52205265673888</v>
      </c>
      <c r="I237" s="101" t="s">
        <v>1001</v>
      </c>
      <c r="J237" s="102">
        <v>560.71177503049364</v>
      </c>
      <c r="K237" s="102">
        <v>584.41711101342605</v>
      </c>
      <c r="L237" s="102">
        <v>517.02174999246097</v>
      </c>
      <c r="M237" s="102">
        <v>428.71390388671148</v>
      </c>
      <c r="N237" s="102">
        <v>353.55499999999995</v>
      </c>
      <c r="O237" s="103">
        <v>363.46909376826784</v>
      </c>
      <c r="P237" s="84" t="s">
        <v>1002</v>
      </c>
      <c r="Q237" s="97">
        <v>537.47</v>
      </c>
      <c r="R237" s="97">
        <v>570.36</v>
      </c>
      <c r="S237" s="97">
        <v>537.53</v>
      </c>
      <c r="T237" s="97">
        <v>324</v>
      </c>
      <c r="U237" s="97"/>
      <c r="V237" s="98"/>
      <c r="W237" s="84" t="s">
        <v>1003</v>
      </c>
      <c r="X237" s="97">
        <v>588.1</v>
      </c>
      <c r="Y237" s="97">
        <v>614.47</v>
      </c>
      <c r="Z237" s="97">
        <v>515.4</v>
      </c>
      <c r="AA237" s="97">
        <v>321.75</v>
      </c>
      <c r="AB237" s="97"/>
      <c r="AC237" s="98">
        <v>350.41</v>
      </c>
      <c r="AD237" s="84" t="s">
        <v>1004</v>
      </c>
      <c r="AE237" s="87">
        <v>0.51129972389814904</v>
      </c>
      <c r="AF237" s="97">
        <v>561.22</v>
      </c>
      <c r="AG237" s="97">
        <v>595.32000000000005</v>
      </c>
      <c r="AH237" s="97">
        <v>495.79</v>
      </c>
      <c r="AI237" s="97"/>
      <c r="AJ237" s="97"/>
      <c r="AK237" s="98">
        <v>282.38</v>
      </c>
      <c r="AL237" s="88" t="s">
        <v>1005</v>
      </c>
      <c r="AM237" s="89">
        <v>1</v>
      </c>
      <c r="AN237" s="97">
        <v>585.61</v>
      </c>
      <c r="AO237" s="97">
        <v>626.53</v>
      </c>
      <c r="AP237" s="97">
        <v>632</v>
      </c>
      <c r="AQ237" s="97">
        <v>673.61</v>
      </c>
      <c r="AR237" s="97"/>
      <c r="AS237" s="98"/>
      <c r="AT237" s="84" t="s">
        <v>1006</v>
      </c>
      <c r="AU237" s="87">
        <v>3.8789759503491103E-2</v>
      </c>
      <c r="AV237" s="97">
        <v>540.22</v>
      </c>
      <c r="AW237" s="97">
        <v>586.61</v>
      </c>
      <c r="AX237" s="97">
        <v>506.23</v>
      </c>
      <c r="AY237" s="97">
        <v>361.91</v>
      </c>
      <c r="AZ237" s="97"/>
      <c r="BA237" s="98">
        <v>359.25</v>
      </c>
      <c r="BB237" s="84" t="s">
        <v>1007</v>
      </c>
      <c r="BC237" s="97">
        <v>538.78</v>
      </c>
      <c r="BD237" s="97">
        <v>569.1</v>
      </c>
      <c r="BE237" s="97">
        <v>530.25</v>
      </c>
      <c r="BF237" s="97"/>
      <c r="BG237" s="97"/>
      <c r="BH237" s="98">
        <v>415.76</v>
      </c>
      <c r="BI237" s="84" t="s">
        <v>1008</v>
      </c>
      <c r="BJ237" s="87">
        <v>0.13408060926228799</v>
      </c>
      <c r="BK237" s="97">
        <v>649.89</v>
      </c>
      <c r="BL237" s="97">
        <v>661.82</v>
      </c>
      <c r="BM237" s="97">
        <v>744.04</v>
      </c>
      <c r="BN237" s="97">
        <v>559.45000000000005</v>
      </c>
      <c r="BO237" s="97"/>
      <c r="BP237" s="98"/>
      <c r="BQ237" s="84" t="s">
        <v>1009</v>
      </c>
      <c r="BR237" s="87">
        <v>1</v>
      </c>
      <c r="BS237" s="97">
        <v>562.83000000000004</v>
      </c>
      <c r="BT237" s="97">
        <v>607</v>
      </c>
      <c r="BU237" s="97">
        <v>667.83</v>
      </c>
      <c r="BV237" s="97"/>
      <c r="BW237" s="97"/>
      <c r="BX237" s="98">
        <v>297</v>
      </c>
      <c r="BY237" s="84" t="s">
        <v>1010</v>
      </c>
      <c r="BZ237" s="97">
        <v>612.38</v>
      </c>
      <c r="CA237" s="97">
        <v>612.97</v>
      </c>
      <c r="CB237" s="97">
        <v>535.89</v>
      </c>
      <c r="CC237" s="97">
        <v>415.53</v>
      </c>
      <c r="CD237" s="97"/>
      <c r="CE237" s="98">
        <v>556.49</v>
      </c>
      <c r="CF237" s="84" t="s">
        <v>1011</v>
      </c>
      <c r="CG237" s="97">
        <v>574.92999999999995</v>
      </c>
      <c r="CH237" s="97">
        <v>652.98</v>
      </c>
      <c r="CI237" s="97">
        <v>552.01</v>
      </c>
      <c r="CJ237" s="97"/>
      <c r="CK237" s="97"/>
      <c r="CL237" s="98"/>
      <c r="CM237" s="84" t="s">
        <v>1012</v>
      </c>
      <c r="CN237" s="97">
        <v>553.22</v>
      </c>
      <c r="CO237" s="97">
        <v>562.80999999999995</v>
      </c>
      <c r="CP237" s="97">
        <v>597.75</v>
      </c>
      <c r="CQ237" s="97">
        <v>400.25</v>
      </c>
      <c r="CR237" s="97"/>
      <c r="CS237" s="98">
        <v>606.5</v>
      </c>
      <c r="CT237" s="84" t="s">
        <v>1013</v>
      </c>
      <c r="CU237" s="97">
        <v>582.48</v>
      </c>
      <c r="CV237" s="97">
        <v>684.41</v>
      </c>
      <c r="CW237" s="97"/>
      <c r="CX237" s="97">
        <v>413.45</v>
      </c>
      <c r="CY237" s="97"/>
      <c r="CZ237" s="98"/>
      <c r="DA237" s="84" t="s">
        <v>1014</v>
      </c>
      <c r="DB237" s="87">
        <v>0.13537295248409401</v>
      </c>
      <c r="DC237" s="97">
        <v>545.5</v>
      </c>
      <c r="DD237" s="97">
        <v>625.96</v>
      </c>
      <c r="DE237" s="97">
        <v>511.63</v>
      </c>
      <c r="DF237" s="97">
        <v>532.02</v>
      </c>
      <c r="DG237" s="97"/>
      <c r="DH237" s="98">
        <v>469.99</v>
      </c>
      <c r="DI237" s="84" t="s">
        <v>1015</v>
      </c>
      <c r="DJ237" s="87">
        <v>3.0697445972495099E-3</v>
      </c>
      <c r="DK237" s="97">
        <v>541.13</v>
      </c>
      <c r="DL237" s="97">
        <v>600.63</v>
      </c>
      <c r="DM237" s="97">
        <v>600.63</v>
      </c>
      <c r="DN237" s="97">
        <v>471.65</v>
      </c>
      <c r="DO237" s="97"/>
      <c r="DP237" s="98">
        <v>453.95</v>
      </c>
      <c r="DQ237" s="84" t="s">
        <v>1016</v>
      </c>
      <c r="DR237" s="97">
        <v>554.73</v>
      </c>
      <c r="DS237" s="97">
        <v>576.02</v>
      </c>
      <c r="DT237" s="97">
        <v>496.13</v>
      </c>
      <c r="DU237" s="97">
        <v>427.35</v>
      </c>
      <c r="DV237" s="97"/>
      <c r="DW237" s="98"/>
      <c r="DX237" s="84" t="s">
        <v>1017</v>
      </c>
      <c r="DY237" s="97">
        <v>559.96</v>
      </c>
      <c r="DZ237" s="97">
        <v>578.34</v>
      </c>
      <c r="EA237" s="97">
        <v>654.22</v>
      </c>
      <c r="EB237" s="97">
        <v>424.17</v>
      </c>
      <c r="EC237" s="97"/>
      <c r="ED237" s="98">
        <v>352.52</v>
      </c>
      <c r="EE237" s="84" t="s">
        <v>1018</v>
      </c>
      <c r="EF237" s="87">
        <v>1</v>
      </c>
      <c r="EG237" s="97">
        <v>585.30999999999995</v>
      </c>
      <c r="EH237" s="97">
        <v>600.80999999999995</v>
      </c>
      <c r="EI237" s="97">
        <v>491.43</v>
      </c>
      <c r="EJ237" s="97"/>
      <c r="EK237" s="97">
        <v>369.88</v>
      </c>
      <c r="EL237" s="98">
        <v>245.71</v>
      </c>
      <c r="EM237" s="84" t="s">
        <v>1019</v>
      </c>
      <c r="EN237" s="97">
        <v>569.79</v>
      </c>
      <c r="EO237" s="97">
        <v>572.35</v>
      </c>
      <c r="EP237" s="97">
        <v>521.58000000000004</v>
      </c>
      <c r="EQ237" s="97"/>
      <c r="ER237" s="97"/>
      <c r="ES237" s="98">
        <v>330.19</v>
      </c>
      <c r="ET237" s="84" t="s">
        <v>1020</v>
      </c>
      <c r="EU237" s="87">
        <v>1</v>
      </c>
      <c r="EV237" s="97">
        <v>570.77</v>
      </c>
      <c r="EW237" s="97">
        <v>598.20000000000005</v>
      </c>
      <c r="EX237" s="97">
        <v>598.20000000000005</v>
      </c>
      <c r="EY237" s="97"/>
      <c r="EZ237" s="97"/>
      <c r="FA237" s="98">
        <v>313.27999999999997</v>
      </c>
      <c r="FB237" s="84" t="s">
        <v>1021</v>
      </c>
      <c r="FC237" s="97">
        <v>645.54</v>
      </c>
      <c r="FD237" s="97">
        <v>612.35</v>
      </c>
      <c r="FE237" s="97">
        <v>615.37</v>
      </c>
      <c r="FF237" s="97"/>
      <c r="FG237" s="97"/>
      <c r="FH237" s="98"/>
      <c r="FI237" s="84" t="s">
        <v>1022</v>
      </c>
      <c r="FJ237" s="97">
        <v>562.12</v>
      </c>
      <c r="FK237" s="97">
        <v>588.04999999999995</v>
      </c>
      <c r="FL237" s="97">
        <v>349.2</v>
      </c>
      <c r="FM237" s="97">
        <v>645.83000000000004</v>
      </c>
      <c r="FN237" s="97"/>
      <c r="FO237" s="98">
        <v>296.51</v>
      </c>
      <c r="FP237" s="84" t="s">
        <v>1023</v>
      </c>
      <c r="FQ237" s="87">
        <v>0.22882247952038801</v>
      </c>
      <c r="FR237" s="97">
        <v>560.16</v>
      </c>
      <c r="FS237" s="97">
        <v>590.75</v>
      </c>
      <c r="FT237" s="97">
        <v>545.85</v>
      </c>
      <c r="FU237" s="97">
        <v>383.07</v>
      </c>
      <c r="FV237" s="97">
        <v>257.70999999999998</v>
      </c>
      <c r="FW237" s="98">
        <v>262.67</v>
      </c>
      <c r="FX237" s="84" t="s">
        <v>1024</v>
      </c>
      <c r="FY237" s="97">
        <v>567.99</v>
      </c>
      <c r="FZ237" s="97">
        <v>594.80999999999995</v>
      </c>
      <c r="GA237" s="97">
        <v>594.57000000000005</v>
      </c>
      <c r="GB237" s="97">
        <v>574.82000000000005</v>
      </c>
      <c r="GC237" s="97"/>
      <c r="GD237" s="98">
        <v>334.84</v>
      </c>
      <c r="GE237" s="84" t="s">
        <v>1025</v>
      </c>
      <c r="GF237" s="87">
        <v>0.21133606661312801</v>
      </c>
      <c r="GG237" s="97">
        <v>549.62</v>
      </c>
      <c r="GH237" s="97">
        <v>580.67999999999995</v>
      </c>
      <c r="GI237" s="97">
        <v>491.6</v>
      </c>
      <c r="GJ237" s="97">
        <v>582.76</v>
      </c>
      <c r="GK237" s="97"/>
      <c r="GL237" s="98">
        <v>415.26</v>
      </c>
      <c r="GM237" s="84" t="s">
        <v>1026</v>
      </c>
      <c r="GN237" s="87">
        <v>9.3224447179028197E-2</v>
      </c>
      <c r="GO237" s="97">
        <v>559.14</v>
      </c>
      <c r="GP237" s="97">
        <v>749.85</v>
      </c>
      <c r="GQ237" s="97">
        <v>560.66999999999996</v>
      </c>
      <c r="GR237" s="97">
        <v>421.75</v>
      </c>
      <c r="GS237" s="97"/>
      <c r="GT237" s="98"/>
      <c r="GU237" s="84" t="s">
        <v>1027</v>
      </c>
      <c r="GV237" s="87">
        <v>1</v>
      </c>
      <c r="GW237" s="97">
        <v>533.04999999999995</v>
      </c>
      <c r="GX237" s="97">
        <v>557.19000000000005</v>
      </c>
      <c r="GY237" s="97">
        <v>551.20000000000005</v>
      </c>
      <c r="GZ237" s="97">
        <v>568.34</v>
      </c>
      <c r="HA237" s="97"/>
      <c r="HB237" s="98">
        <v>367.93</v>
      </c>
      <c r="HC237" s="84" t="s">
        <v>1028</v>
      </c>
      <c r="HD237" s="87">
        <v>1</v>
      </c>
      <c r="HE237" s="97">
        <v>561.35</v>
      </c>
      <c r="HF237" s="97">
        <v>605.67999999999995</v>
      </c>
      <c r="HG237" s="97"/>
      <c r="HH237" s="97">
        <v>350.4</v>
      </c>
      <c r="HI237" s="97">
        <v>343.76</v>
      </c>
      <c r="HJ237" s="98">
        <v>371.72</v>
      </c>
      <c r="HK237" s="104" t="s">
        <v>1029</v>
      </c>
      <c r="HL237" s="87">
        <v>1.09190570302349</v>
      </c>
      <c r="HM237" s="97">
        <v>533.45000000000005</v>
      </c>
      <c r="HN237" s="97">
        <v>573.76</v>
      </c>
      <c r="HO237" s="97">
        <v>492.57</v>
      </c>
      <c r="HP237" s="97"/>
      <c r="HQ237" s="97"/>
      <c r="HR237" s="98"/>
    </row>
    <row r="238" spans="1:226" x14ac:dyDescent="0.35">
      <c r="A238" s="100">
        <v>43689</v>
      </c>
      <c r="B238" s="101" t="s">
        <v>1000</v>
      </c>
      <c r="C238" s="102">
        <v>559.99297354359987</v>
      </c>
      <c r="D238" s="102">
        <v>588.25409189837251</v>
      </c>
      <c r="E238" s="102">
        <v>534.27560758120114</v>
      </c>
      <c r="F238" s="102">
        <v>440.85081660214234</v>
      </c>
      <c r="G238" s="102">
        <v>289.67166666666674</v>
      </c>
      <c r="H238" s="103">
        <v>324.9491379417571</v>
      </c>
      <c r="I238" s="101" t="s">
        <v>1001</v>
      </c>
      <c r="J238" s="102">
        <v>563.59466369328925</v>
      </c>
      <c r="K238" s="102">
        <v>582.79492560724327</v>
      </c>
      <c r="L238" s="102">
        <v>504.1637171710297</v>
      </c>
      <c r="M238" s="102">
        <v>438.70175969845423</v>
      </c>
      <c r="N238" s="102">
        <v>386.02374999999995</v>
      </c>
      <c r="O238" s="103">
        <v>362.53866614190542</v>
      </c>
      <c r="P238" s="84" t="s">
        <v>1002</v>
      </c>
      <c r="Q238" s="97">
        <v>545.80999999999995</v>
      </c>
      <c r="R238" s="97">
        <v>573.69000000000005</v>
      </c>
      <c r="S238" s="97">
        <v>529.59</v>
      </c>
      <c r="T238" s="97">
        <v>347</v>
      </c>
      <c r="U238" s="97"/>
      <c r="V238" s="98"/>
      <c r="W238" s="84" t="s">
        <v>1003</v>
      </c>
      <c r="X238" s="97">
        <v>525.54</v>
      </c>
      <c r="Y238" s="97">
        <v>524.14</v>
      </c>
      <c r="Z238" s="97">
        <v>501.27</v>
      </c>
      <c r="AA238" s="97">
        <v>360.91</v>
      </c>
      <c r="AB238" s="97"/>
      <c r="AC238" s="98">
        <v>350.41</v>
      </c>
      <c r="AD238" s="84" t="s">
        <v>1004</v>
      </c>
      <c r="AE238" s="87">
        <v>0.51129972389814904</v>
      </c>
      <c r="AF238" s="97">
        <v>563.08000000000004</v>
      </c>
      <c r="AG238" s="97">
        <v>598.98</v>
      </c>
      <c r="AH238" s="97">
        <v>494.43</v>
      </c>
      <c r="AI238" s="97"/>
      <c r="AJ238" s="97"/>
      <c r="AK238" s="98">
        <v>286.81</v>
      </c>
      <c r="AL238" s="88" t="s">
        <v>1005</v>
      </c>
      <c r="AM238" s="89">
        <v>1</v>
      </c>
      <c r="AN238" s="97">
        <v>588.87</v>
      </c>
      <c r="AO238" s="97">
        <v>632.75</v>
      </c>
      <c r="AP238" s="97">
        <v>632</v>
      </c>
      <c r="AQ238" s="97">
        <v>673.61</v>
      </c>
      <c r="AR238" s="97"/>
      <c r="AS238" s="98"/>
      <c r="AT238" s="84" t="s">
        <v>1006</v>
      </c>
      <c r="AU238" s="87">
        <v>3.8713174093143898E-2</v>
      </c>
      <c r="AV238" s="97">
        <v>542.23</v>
      </c>
      <c r="AW238" s="97">
        <v>587.55999999999995</v>
      </c>
      <c r="AX238" s="97">
        <v>504.46</v>
      </c>
      <c r="AY238" s="97">
        <v>363.59</v>
      </c>
      <c r="AZ238" s="97"/>
      <c r="BA238" s="98">
        <v>361.58</v>
      </c>
      <c r="BB238" s="84" t="s">
        <v>1007</v>
      </c>
      <c r="BC238" s="97">
        <v>541.29999999999995</v>
      </c>
      <c r="BD238" s="97">
        <v>559.85</v>
      </c>
      <c r="BE238" s="97">
        <v>510.08</v>
      </c>
      <c r="BF238" s="97"/>
      <c r="BG238" s="97"/>
      <c r="BH238" s="98">
        <v>417.44</v>
      </c>
      <c r="BI238" s="84" t="s">
        <v>1008</v>
      </c>
      <c r="BJ238" s="87">
        <v>0.13398898610534199</v>
      </c>
      <c r="BK238" s="97">
        <v>649.44000000000005</v>
      </c>
      <c r="BL238" s="97">
        <v>656.01</v>
      </c>
      <c r="BM238" s="97">
        <v>743.85</v>
      </c>
      <c r="BN238" s="97">
        <v>558.53</v>
      </c>
      <c r="BO238" s="97"/>
      <c r="BP238" s="98"/>
      <c r="BQ238" s="84" t="s">
        <v>1009</v>
      </c>
      <c r="BR238" s="87">
        <v>1</v>
      </c>
      <c r="BS238" s="97">
        <v>571.16999999999996</v>
      </c>
      <c r="BT238" s="97">
        <v>610.33000000000004</v>
      </c>
      <c r="BU238" s="97">
        <v>657</v>
      </c>
      <c r="BV238" s="97"/>
      <c r="BW238" s="97"/>
      <c r="BX238" s="98">
        <v>362</v>
      </c>
      <c r="BY238" s="84" t="s">
        <v>1010</v>
      </c>
      <c r="BZ238" s="97">
        <v>619.61</v>
      </c>
      <c r="CA238" s="97">
        <v>619.48</v>
      </c>
      <c r="CB238" s="97">
        <v>531.65</v>
      </c>
      <c r="CC238" s="97">
        <v>421.74</v>
      </c>
      <c r="CD238" s="97"/>
      <c r="CE238" s="98">
        <v>556.57000000000005</v>
      </c>
      <c r="CF238" s="84" t="s">
        <v>1011</v>
      </c>
      <c r="CG238" s="97">
        <v>568.48</v>
      </c>
      <c r="CH238" s="97">
        <v>641.69000000000005</v>
      </c>
      <c r="CI238" s="97">
        <v>537.49</v>
      </c>
      <c r="CJ238" s="97"/>
      <c r="CK238" s="97"/>
      <c r="CL238" s="98"/>
      <c r="CM238" s="84" t="s">
        <v>1012</v>
      </c>
      <c r="CN238" s="97">
        <v>564.67999999999995</v>
      </c>
      <c r="CO238" s="97">
        <v>570.49</v>
      </c>
      <c r="CP238" s="97">
        <v>591.42999999999995</v>
      </c>
      <c r="CQ238" s="97">
        <v>409.27</v>
      </c>
      <c r="CR238" s="97"/>
      <c r="CS238" s="98">
        <v>611.48</v>
      </c>
      <c r="CT238" s="84" t="s">
        <v>1013</v>
      </c>
      <c r="CU238" s="97">
        <v>588.97</v>
      </c>
      <c r="CV238" s="97">
        <v>688.66</v>
      </c>
      <c r="CW238" s="97"/>
      <c r="CX238" s="97">
        <v>417.81</v>
      </c>
      <c r="CY238" s="97"/>
      <c r="CZ238" s="98"/>
      <c r="DA238" s="84" t="s">
        <v>1014</v>
      </c>
      <c r="DB238" s="87">
        <v>0.13530335011094899</v>
      </c>
      <c r="DC238" s="97">
        <v>581.26</v>
      </c>
      <c r="DD238" s="97">
        <v>651.08000000000004</v>
      </c>
      <c r="DE238" s="97">
        <v>540.04999999999995</v>
      </c>
      <c r="DF238" s="97">
        <v>548.66</v>
      </c>
      <c r="DG238" s="97"/>
      <c r="DH238" s="98">
        <v>469.75</v>
      </c>
      <c r="DI238" s="84" t="s">
        <v>1015</v>
      </c>
      <c r="DJ238" s="87">
        <v>3.08024025874018E-3</v>
      </c>
      <c r="DK238" s="97">
        <v>568.57000000000005</v>
      </c>
      <c r="DL238" s="97">
        <v>614.92999999999995</v>
      </c>
      <c r="DM238" s="97">
        <v>614.92999999999995</v>
      </c>
      <c r="DN238" s="97">
        <v>473.26</v>
      </c>
      <c r="DO238" s="97"/>
      <c r="DP238" s="98">
        <v>458.49</v>
      </c>
      <c r="DQ238" s="84" t="s">
        <v>1016</v>
      </c>
      <c r="DR238" s="97">
        <v>560.83000000000004</v>
      </c>
      <c r="DS238" s="97">
        <v>578.78</v>
      </c>
      <c r="DT238" s="97">
        <v>502.83</v>
      </c>
      <c r="DU238" s="97">
        <v>457.42</v>
      </c>
      <c r="DV238" s="97"/>
      <c r="DW238" s="98"/>
      <c r="DX238" s="84" t="s">
        <v>1017</v>
      </c>
      <c r="DY238" s="97">
        <v>566.62</v>
      </c>
      <c r="DZ238" s="97">
        <v>585</v>
      </c>
      <c r="EA238" s="97">
        <v>654.26</v>
      </c>
      <c r="EB238" s="97">
        <v>427.17</v>
      </c>
      <c r="EC238" s="97"/>
      <c r="ED238" s="98">
        <v>349.66</v>
      </c>
      <c r="EE238" s="84" t="s">
        <v>1018</v>
      </c>
      <c r="EF238" s="87">
        <v>1</v>
      </c>
      <c r="EG238" s="97">
        <v>586.15</v>
      </c>
      <c r="EH238" s="97">
        <v>599.28</v>
      </c>
      <c r="EI238" s="97">
        <v>487.87</v>
      </c>
      <c r="EJ238" s="97"/>
      <c r="EK238" s="97">
        <v>369.88</v>
      </c>
      <c r="EL238" s="98">
        <v>245.28</v>
      </c>
      <c r="EM238" s="84" t="s">
        <v>1019</v>
      </c>
      <c r="EN238" s="97">
        <v>569.79</v>
      </c>
      <c r="EO238" s="97">
        <v>572.35</v>
      </c>
      <c r="EP238" s="97">
        <v>521.58000000000004</v>
      </c>
      <c r="EQ238" s="97"/>
      <c r="ER238" s="97"/>
      <c r="ES238" s="98">
        <v>336.67</v>
      </c>
      <c r="ET238" s="84" t="s">
        <v>1020</v>
      </c>
      <c r="EU238" s="87">
        <v>1</v>
      </c>
      <c r="EV238" s="97">
        <v>570.41</v>
      </c>
      <c r="EW238" s="97">
        <v>598.51</v>
      </c>
      <c r="EX238" s="97">
        <v>598.51</v>
      </c>
      <c r="EY238" s="97"/>
      <c r="EZ238" s="97"/>
      <c r="FA238" s="98">
        <v>313.27999999999997</v>
      </c>
      <c r="FB238" s="84" t="s">
        <v>1021</v>
      </c>
      <c r="FC238" s="97">
        <v>645.54</v>
      </c>
      <c r="FD238" s="97">
        <v>612.35</v>
      </c>
      <c r="FE238" s="97">
        <v>615.37</v>
      </c>
      <c r="FF238" s="97"/>
      <c r="FG238" s="97"/>
      <c r="FH238" s="98"/>
      <c r="FI238" s="84" t="s">
        <v>1022</v>
      </c>
      <c r="FJ238" s="97">
        <v>567.08000000000004</v>
      </c>
      <c r="FK238" s="97">
        <v>588.04999999999995</v>
      </c>
      <c r="FL238" s="97">
        <v>350.86</v>
      </c>
      <c r="FM238" s="97">
        <v>633.83000000000004</v>
      </c>
      <c r="FN238" s="97"/>
      <c r="FO238" s="98">
        <v>306.43</v>
      </c>
      <c r="FP238" s="84" t="s">
        <v>1023</v>
      </c>
      <c r="FQ238" s="87">
        <v>0.23108030040439101</v>
      </c>
      <c r="FR238" s="97">
        <v>576.73</v>
      </c>
      <c r="FS238" s="97">
        <v>606.97</v>
      </c>
      <c r="FT238" s="97">
        <v>540.57000000000005</v>
      </c>
      <c r="FU238" s="97">
        <v>414.2</v>
      </c>
      <c r="FV238" s="97">
        <v>278.66000000000003</v>
      </c>
      <c r="FW238" s="98">
        <v>266.58999999999997</v>
      </c>
      <c r="FX238" s="84" t="s">
        <v>1024</v>
      </c>
      <c r="FY238" s="97">
        <v>581</v>
      </c>
      <c r="FZ238" s="97">
        <v>604.55999999999995</v>
      </c>
      <c r="GA238" s="97">
        <v>606.76</v>
      </c>
      <c r="GB238" s="97">
        <v>612.84</v>
      </c>
      <c r="GC238" s="97"/>
      <c r="GD238" s="98">
        <v>335.66</v>
      </c>
      <c r="GE238" s="84" t="s">
        <v>1025</v>
      </c>
      <c r="GF238" s="87">
        <v>0.21164021164021199</v>
      </c>
      <c r="GG238" s="97">
        <v>562.15</v>
      </c>
      <c r="GH238" s="97">
        <v>591.47</v>
      </c>
      <c r="GI238" s="97">
        <v>521.91</v>
      </c>
      <c r="GJ238" s="97">
        <v>538</v>
      </c>
      <c r="GK238" s="97"/>
      <c r="GL238" s="98">
        <v>415.78</v>
      </c>
      <c r="GM238" s="84" t="s">
        <v>1026</v>
      </c>
      <c r="GN238" s="87">
        <v>9.3183618319899394E-2</v>
      </c>
      <c r="GO238" s="97">
        <v>567.84</v>
      </c>
      <c r="GP238" s="97">
        <v>751.01</v>
      </c>
      <c r="GQ238" s="97">
        <v>564.97</v>
      </c>
      <c r="GR238" s="97">
        <v>425.48</v>
      </c>
      <c r="GS238" s="97"/>
      <c r="GT238" s="98"/>
      <c r="GU238" s="84" t="s">
        <v>1027</v>
      </c>
      <c r="GV238" s="87">
        <v>1</v>
      </c>
      <c r="GW238" s="97">
        <v>543.04999999999995</v>
      </c>
      <c r="GX238" s="97">
        <v>559.91999999999996</v>
      </c>
      <c r="GY238" s="97">
        <v>561.41</v>
      </c>
      <c r="GZ238" s="97">
        <v>568.34</v>
      </c>
      <c r="HA238" s="97"/>
      <c r="HB238" s="98">
        <v>381.42</v>
      </c>
      <c r="HC238" s="84" t="s">
        <v>1028</v>
      </c>
      <c r="HD238" s="87">
        <v>1</v>
      </c>
      <c r="HE238" s="97">
        <v>573.85</v>
      </c>
      <c r="HF238" s="97">
        <v>607.35</v>
      </c>
      <c r="HG238" s="97"/>
      <c r="HH238" s="97">
        <v>402.35</v>
      </c>
      <c r="HI238" s="97">
        <v>395.71</v>
      </c>
      <c r="HJ238" s="98">
        <v>373.39</v>
      </c>
      <c r="HK238" s="104" t="s">
        <v>1029</v>
      </c>
      <c r="HL238" s="87">
        <v>1.0797387032338199</v>
      </c>
      <c r="HM238" s="97">
        <v>529.26</v>
      </c>
      <c r="HN238" s="97">
        <v>567.30999999999995</v>
      </c>
      <c r="HO238" s="97">
        <v>485.84</v>
      </c>
      <c r="HP238" s="97"/>
      <c r="HQ238" s="97"/>
      <c r="HR238" s="98"/>
    </row>
    <row r="239" spans="1:226" x14ac:dyDescent="0.35">
      <c r="A239" s="100">
        <v>43682</v>
      </c>
      <c r="B239" s="101" t="s">
        <v>1000</v>
      </c>
      <c r="C239" s="102">
        <v>574.78054715949497</v>
      </c>
      <c r="D239" s="102">
        <v>601.11477763515904</v>
      </c>
      <c r="E239" s="102">
        <v>561.04369038280174</v>
      </c>
      <c r="F239" s="102">
        <v>457.68689129266932</v>
      </c>
      <c r="G239" s="102">
        <v>345.9338461538461</v>
      </c>
      <c r="H239" s="103">
        <v>330.09017453544317</v>
      </c>
      <c r="I239" s="101" t="s">
        <v>1001</v>
      </c>
      <c r="J239" s="102">
        <v>581.40656786301122</v>
      </c>
      <c r="K239" s="102">
        <v>597.15372307312441</v>
      </c>
      <c r="L239" s="102">
        <v>529.97280488401179</v>
      </c>
      <c r="M239" s="102">
        <v>455.45104464326369</v>
      </c>
      <c r="N239" s="102">
        <v>382.89249999999993</v>
      </c>
      <c r="O239" s="103">
        <v>369.24544991520867</v>
      </c>
      <c r="P239" s="84" t="s">
        <v>1002</v>
      </c>
      <c r="Q239" s="97">
        <v>561.64</v>
      </c>
      <c r="R239" s="97">
        <v>588.69000000000005</v>
      </c>
      <c r="S239" s="97">
        <v>547.67999999999995</v>
      </c>
      <c r="T239" s="97">
        <v>395</v>
      </c>
      <c r="U239" s="97"/>
      <c r="V239" s="98"/>
      <c r="W239" s="84" t="s">
        <v>1003</v>
      </c>
      <c r="X239" s="97">
        <v>591.24</v>
      </c>
      <c r="Y239" s="97">
        <v>598.6</v>
      </c>
      <c r="Z239" s="97">
        <v>540.36</v>
      </c>
      <c r="AA239" s="97">
        <v>360.91</v>
      </c>
      <c r="AB239" s="97"/>
      <c r="AC239" s="98">
        <v>377.69</v>
      </c>
      <c r="AD239" s="84" t="s">
        <v>1004</v>
      </c>
      <c r="AE239" s="87">
        <v>0.51129972389814904</v>
      </c>
      <c r="AF239" s="97">
        <v>564.41</v>
      </c>
      <c r="AG239" s="97">
        <v>598.85</v>
      </c>
      <c r="AH239" s="97">
        <v>514.54</v>
      </c>
      <c r="AI239" s="97"/>
      <c r="AJ239" s="97"/>
      <c r="AK239" s="98">
        <v>288.29000000000002</v>
      </c>
      <c r="AL239" s="88" t="s">
        <v>1005</v>
      </c>
      <c r="AM239" s="89">
        <v>1</v>
      </c>
      <c r="AN239" s="97">
        <v>586.05999999999995</v>
      </c>
      <c r="AO239" s="97">
        <v>626.33000000000004</v>
      </c>
      <c r="AP239" s="97">
        <v>631.70000000000005</v>
      </c>
      <c r="AQ239" s="97">
        <v>673.61</v>
      </c>
      <c r="AR239" s="97"/>
      <c r="AS239" s="98"/>
      <c r="AT239" s="84" t="s">
        <v>1006</v>
      </c>
      <c r="AU239" s="87">
        <v>3.87957790192427E-2</v>
      </c>
      <c r="AV239" s="97">
        <v>547.49</v>
      </c>
      <c r="AW239" s="97">
        <v>595.1</v>
      </c>
      <c r="AX239" s="97">
        <v>523.21</v>
      </c>
      <c r="AY239" s="97">
        <v>370.73</v>
      </c>
      <c r="AZ239" s="97"/>
      <c r="BA239" s="98">
        <v>363.09</v>
      </c>
      <c r="BB239" s="84" t="s">
        <v>1007</v>
      </c>
      <c r="BC239" s="97">
        <v>564.83000000000004</v>
      </c>
      <c r="BD239" s="97">
        <v>578.34</v>
      </c>
      <c r="BE239" s="97">
        <v>542.01</v>
      </c>
      <c r="BF239" s="97"/>
      <c r="BG239" s="97"/>
      <c r="BH239" s="98">
        <v>422.49</v>
      </c>
      <c r="BI239" s="84" t="s">
        <v>1008</v>
      </c>
      <c r="BJ239" s="87">
        <v>0.13394411851375601</v>
      </c>
      <c r="BK239" s="97">
        <v>692.09</v>
      </c>
      <c r="BL239" s="97">
        <v>687.94</v>
      </c>
      <c r="BM239" s="97">
        <v>775.75</v>
      </c>
      <c r="BN239" s="97">
        <v>598.53</v>
      </c>
      <c r="BO239" s="97"/>
      <c r="BP239" s="98"/>
      <c r="BQ239" s="84" t="s">
        <v>1009</v>
      </c>
      <c r="BR239" s="87">
        <v>1</v>
      </c>
      <c r="BS239" s="97">
        <v>571.16999999999996</v>
      </c>
      <c r="BT239" s="97">
        <v>610.33000000000004</v>
      </c>
      <c r="BU239" s="97">
        <v>657</v>
      </c>
      <c r="BV239" s="97"/>
      <c r="BW239" s="97"/>
      <c r="BX239" s="98">
        <v>362</v>
      </c>
      <c r="BY239" s="84" t="s">
        <v>1010</v>
      </c>
      <c r="BZ239" s="97">
        <v>627.71</v>
      </c>
      <c r="CA239" s="97">
        <v>626.54999999999995</v>
      </c>
      <c r="CB239" s="97">
        <v>551.21</v>
      </c>
      <c r="CC239" s="97">
        <v>433.65</v>
      </c>
      <c r="CD239" s="97"/>
      <c r="CE239" s="98">
        <v>556.98</v>
      </c>
      <c r="CF239" s="84" t="s">
        <v>1011</v>
      </c>
      <c r="CG239" s="97">
        <v>587.84</v>
      </c>
      <c r="CH239" s="97">
        <v>661.05</v>
      </c>
      <c r="CI239" s="97">
        <v>575.39</v>
      </c>
      <c r="CJ239" s="97"/>
      <c r="CK239" s="97"/>
      <c r="CL239" s="98"/>
      <c r="CM239" s="84" t="s">
        <v>1012</v>
      </c>
      <c r="CN239" s="97">
        <v>574.85</v>
      </c>
      <c r="CO239" s="97">
        <v>581.95000000000005</v>
      </c>
      <c r="CP239" s="97">
        <v>608.14</v>
      </c>
      <c r="CQ239" s="97">
        <v>450.32</v>
      </c>
      <c r="CR239" s="97"/>
      <c r="CS239" s="98">
        <v>610.30999999999995</v>
      </c>
      <c r="CT239" s="84" t="s">
        <v>1013</v>
      </c>
      <c r="CU239" s="97">
        <v>598.70000000000005</v>
      </c>
      <c r="CV239" s="97">
        <v>695.33</v>
      </c>
      <c r="CW239" s="97"/>
      <c r="CX239" s="97">
        <v>459.58</v>
      </c>
      <c r="CY239" s="97"/>
      <c r="CZ239" s="98"/>
      <c r="DA239" s="84" t="s">
        <v>1014</v>
      </c>
      <c r="DB239" s="87">
        <v>0.13549217532687499</v>
      </c>
      <c r="DC239" s="97">
        <v>584.57000000000005</v>
      </c>
      <c r="DD239" s="97">
        <v>648.19000000000005</v>
      </c>
      <c r="DE239" s="97">
        <v>535.92999999999995</v>
      </c>
      <c r="DF239" s="97">
        <v>549.41999999999996</v>
      </c>
      <c r="DG239" s="97"/>
      <c r="DH239" s="98">
        <v>482.11</v>
      </c>
      <c r="DI239" s="84" t="s">
        <v>1015</v>
      </c>
      <c r="DJ239" s="87">
        <v>3.0581974983944502E-3</v>
      </c>
      <c r="DK239" s="97">
        <v>579.4</v>
      </c>
      <c r="DL239" s="97">
        <v>621.04</v>
      </c>
      <c r="DM239" s="97">
        <v>621.04</v>
      </c>
      <c r="DN239" s="97">
        <v>469.87</v>
      </c>
      <c r="DO239" s="97"/>
      <c r="DP239" s="98">
        <v>461.66</v>
      </c>
      <c r="DQ239" s="84" t="s">
        <v>1016</v>
      </c>
      <c r="DR239" s="97">
        <v>543.35</v>
      </c>
      <c r="DS239" s="97">
        <v>561.71</v>
      </c>
      <c r="DT239" s="97">
        <v>509.53</v>
      </c>
      <c r="DU239" s="97">
        <v>462.06</v>
      </c>
      <c r="DV239" s="97"/>
      <c r="DW239" s="98"/>
      <c r="DX239" s="84" t="s">
        <v>1017</v>
      </c>
      <c r="DY239" s="97">
        <v>576.79999999999995</v>
      </c>
      <c r="DZ239" s="97">
        <v>594.72</v>
      </c>
      <c r="EA239" s="97">
        <v>666.09</v>
      </c>
      <c r="EB239" s="97">
        <v>453.28</v>
      </c>
      <c r="EC239" s="97"/>
      <c r="ED239" s="98">
        <v>355.91</v>
      </c>
      <c r="EE239" s="84" t="s">
        <v>1018</v>
      </c>
      <c r="EF239" s="87">
        <v>1</v>
      </c>
      <c r="EG239" s="97">
        <v>588.26</v>
      </c>
      <c r="EH239" s="97">
        <v>604.1</v>
      </c>
      <c r="EI239" s="97">
        <v>504.55</v>
      </c>
      <c r="EJ239" s="97"/>
      <c r="EK239" s="97">
        <v>369.88</v>
      </c>
      <c r="EL239" s="98">
        <v>254.45</v>
      </c>
      <c r="EM239" s="84" t="s">
        <v>1019</v>
      </c>
      <c r="EN239" s="97">
        <v>601.41</v>
      </c>
      <c r="EO239" s="97">
        <v>593.72</v>
      </c>
      <c r="EP239" s="97">
        <v>543.51</v>
      </c>
      <c r="EQ239" s="97"/>
      <c r="ER239" s="97"/>
      <c r="ES239" s="98">
        <v>362.6</v>
      </c>
      <c r="ET239" s="84" t="s">
        <v>1020</v>
      </c>
      <c r="EU239" s="87">
        <v>1</v>
      </c>
      <c r="EV239" s="97">
        <v>570.25</v>
      </c>
      <c r="EW239" s="97">
        <v>597.38</v>
      </c>
      <c r="EX239" s="97">
        <v>597.37</v>
      </c>
      <c r="EY239" s="97"/>
      <c r="EZ239" s="97"/>
      <c r="FA239" s="98">
        <v>313.27999999999997</v>
      </c>
      <c r="FB239" s="84" t="s">
        <v>1021</v>
      </c>
      <c r="FC239" s="97">
        <v>645.54</v>
      </c>
      <c r="FD239" s="97">
        <v>612.35</v>
      </c>
      <c r="FE239" s="97">
        <v>615.37</v>
      </c>
      <c r="FF239" s="97"/>
      <c r="FG239" s="97"/>
      <c r="FH239" s="98"/>
      <c r="FI239" s="84" t="s">
        <v>1022</v>
      </c>
      <c r="FJ239" s="97">
        <v>593.53</v>
      </c>
      <c r="FK239" s="97">
        <v>610.36</v>
      </c>
      <c r="FL239" s="97">
        <v>392.18</v>
      </c>
      <c r="FM239" s="97">
        <v>659.83</v>
      </c>
      <c r="FN239" s="97"/>
      <c r="FO239" s="98">
        <v>322.13</v>
      </c>
      <c r="FP239" s="84" t="s">
        <v>1023</v>
      </c>
      <c r="FQ239" s="87">
        <v>0.231792684622873</v>
      </c>
      <c r="FR239" s="97">
        <v>588.74</v>
      </c>
      <c r="FS239" s="97">
        <v>618.96</v>
      </c>
      <c r="FT239" s="97">
        <v>562.44000000000005</v>
      </c>
      <c r="FU239" s="97">
        <v>377.32</v>
      </c>
      <c r="FV239" s="97">
        <v>341.71</v>
      </c>
      <c r="FW239" s="98">
        <v>270.91000000000003</v>
      </c>
      <c r="FX239" s="84" t="s">
        <v>1024</v>
      </c>
      <c r="FY239" s="97">
        <v>593.19000000000005</v>
      </c>
      <c r="FZ239" s="97">
        <v>615.13</v>
      </c>
      <c r="GA239" s="97">
        <v>609.20000000000005</v>
      </c>
      <c r="GB239" s="97">
        <v>595.75</v>
      </c>
      <c r="GC239" s="97"/>
      <c r="GD239" s="98">
        <v>335.66</v>
      </c>
      <c r="GE239" s="84" t="s">
        <v>1025</v>
      </c>
      <c r="GF239" s="87">
        <v>0.21130480718436301</v>
      </c>
      <c r="GG239" s="97">
        <v>573.61</v>
      </c>
      <c r="GH239" s="97">
        <v>612.32000000000005</v>
      </c>
      <c r="GI239" s="97">
        <v>508.96</v>
      </c>
      <c r="GJ239" s="97">
        <v>442.17</v>
      </c>
      <c r="GK239" s="97"/>
      <c r="GL239" s="98">
        <v>416.91</v>
      </c>
      <c r="GM239" s="84" t="s">
        <v>1026</v>
      </c>
      <c r="GN239" s="87">
        <v>9.2934211871416206E-2</v>
      </c>
      <c r="GO239" s="97">
        <v>584.91</v>
      </c>
      <c r="GP239" s="97">
        <v>762.39</v>
      </c>
      <c r="GQ239" s="97">
        <v>586.14</v>
      </c>
      <c r="GR239" s="97">
        <v>463.09</v>
      </c>
      <c r="GS239" s="97"/>
      <c r="GT239" s="98"/>
      <c r="GU239" s="84" t="s">
        <v>1027</v>
      </c>
      <c r="GV239" s="87">
        <v>1</v>
      </c>
      <c r="GW239" s="97">
        <v>543.87</v>
      </c>
      <c r="GX239" s="97">
        <v>555.09</v>
      </c>
      <c r="GY239" s="97">
        <v>561.12</v>
      </c>
      <c r="GZ239" s="97">
        <v>568.34</v>
      </c>
      <c r="HA239" s="97"/>
      <c r="HB239" s="98">
        <v>380.98</v>
      </c>
      <c r="HC239" s="84" t="s">
        <v>1028</v>
      </c>
      <c r="HD239" s="87">
        <v>1</v>
      </c>
      <c r="HE239" s="97">
        <v>595.52</v>
      </c>
      <c r="HF239" s="97">
        <v>624.02</v>
      </c>
      <c r="HG239" s="97"/>
      <c r="HH239" s="97">
        <v>397.34</v>
      </c>
      <c r="HI239" s="97">
        <v>390.7</v>
      </c>
      <c r="HJ239" s="98">
        <v>388.39</v>
      </c>
      <c r="HK239" s="104" t="s">
        <v>1029</v>
      </c>
      <c r="HL239" s="87">
        <v>1.0883761427949501</v>
      </c>
      <c r="HM239" s="97">
        <v>533.58000000000004</v>
      </c>
      <c r="HN239" s="97">
        <v>572</v>
      </c>
      <c r="HO239" s="97">
        <v>498.19</v>
      </c>
      <c r="HP239" s="97"/>
      <c r="HQ239" s="97"/>
      <c r="HR239" s="98"/>
    </row>
    <row r="240" spans="1:226" x14ac:dyDescent="0.35">
      <c r="A240" s="100">
        <v>43675</v>
      </c>
      <c r="B240" s="101" t="s">
        <v>1000</v>
      </c>
      <c r="C240" s="102">
        <v>575.15824546664749</v>
      </c>
      <c r="D240" s="102">
        <v>600.21875974891179</v>
      </c>
      <c r="E240" s="102">
        <v>557.03932243623444</v>
      </c>
      <c r="F240" s="102">
        <v>455.21874855019399</v>
      </c>
      <c r="G240" s="102">
        <v>337.00115384615384</v>
      </c>
      <c r="H240" s="103">
        <v>334.64202193411967</v>
      </c>
      <c r="I240" s="101" t="s">
        <v>1001</v>
      </c>
      <c r="J240" s="102">
        <v>579.70120820605143</v>
      </c>
      <c r="K240" s="102">
        <v>594.86626416491765</v>
      </c>
      <c r="L240" s="102">
        <v>526.2882668110625</v>
      </c>
      <c r="M240" s="102">
        <v>452.75681639933049</v>
      </c>
      <c r="N240" s="102">
        <v>391.96124999999995</v>
      </c>
      <c r="O240" s="103">
        <v>371.85030110875095</v>
      </c>
      <c r="P240" s="84" t="s">
        <v>1002</v>
      </c>
      <c r="Q240" s="97">
        <v>559.14</v>
      </c>
      <c r="R240" s="97">
        <v>585.36</v>
      </c>
      <c r="S240" s="97">
        <v>549.44000000000005</v>
      </c>
      <c r="T240" s="97">
        <v>389</v>
      </c>
      <c r="U240" s="97"/>
      <c r="V240" s="98"/>
      <c r="W240" s="84" t="s">
        <v>1003</v>
      </c>
      <c r="X240" s="97">
        <v>593.15</v>
      </c>
      <c r="Y240" s="97">
        <v>595.79</v>
      </c>
      <c r="Z240" s="97">
        <v>536.47</v>
      </c>
      <c r="AA240" s="97">
        <v>360.82</v>
      </c>
      <c r="AB240" s="97"/>
      <c r="AC240" s="98">
        <v>395.87</v>
      </c>
      <c r="AD240" s="84" t="s">
        <v>1004</v>
      </c>
      <c r="AE240" s="87">
        <v>0.51129972389814904</v>
      </c>
      <c r="AF240" s="97">
        <v>564.36</v>
      </c>
      <c r="AG240" s="97">
        <v>596.35</v>
      </c>
      <c r="AH240" s="97">
        <v>505.84</v>
      </c>
      <c r="AI240" s="97"/>
      <c r="AJ240" s="97"/>
      <c r="AK240" s="98">
        <v>290.79000000000002</v>
      </c>
      <c r="AL240" s="88" t="s">
        <v>1005</v>
      </c>
      <c r="AM240" s="89">
        <v>1</v>
      </c>
      <c r="AN240" s="97">
        <v>587.62</v>
      </c>
      <c r="AO240" s="97">
        <v>626.85</v>
      </c>
      <c r="AP240" s="97">
        <v>631.70000000000005</v>
      </c>
      <c r="AQ240" s="97">
        <v>673.61</v>
      </c>
      <c r="AR240" s="97"/>
      <c r="AS240" s="98"/>
      <c r="AT240" s="84" t="s">
        <v>1006</v>
      </c>
      <c r="AU240" s="87">
        <v>3.9042673642290998E-2</v>
      </c>
      <c r="AV240" s="97">
        <v>551.78</v>
      </c>
      <c r="AW240" s="97">
        <v>599.24</v>
      </c>
      <c r="AX240" s="97">
        <v>518.5</v>
      </c>
      <c r="AY240" s="97">
        <v>380.71</v>
      </c>
      <c r="AZ240" s="97"/>
      <c r="BA240" s="98">
        <v>366.27</v>
      </c>
      <c r="BB240" s="84" t="s">
        <v>1007</v>
      </c>
      <c r="BC240" s="97">
        <v>563.99</v>
      </c>
      <c r="BD240" s="97">
        <v>577.5</v>
      </c>
      <c r="BE240" s="97">
        <v>537.80999999999995</v>
      </c>
      <c r="BF240" s="97"/>
      <c r="BG240" s="97"/>
      <c r="BH240" s="98">
        <v>419.96</v>
      </c>
      <c r="BI240" s="84" t="s">
        <v>1008</v>
      </c>
      <c r="BJ240" s="87">
        <v>0.133926179889645</v>
      </c>
      <c r="BK240" s="97">
        <v>692</v>
      </c>
      <c r="BL240" s="97">
        <v>687.84</v>
      </c>
      <c r="BM240" s="97">
        <v>775.65</v>
      </c>
      <c r="BN240" s="97">
        <v>598.45000000000005</v>
      </c>
      <c r="BO240" s="97"/>
      <c r="BP240" s="98"/>
      <c r="BQ240" s="84" t="s">
        <v>1009</v>
      </c>
      <c r="BR240" s="87">
        <v>1</v>
      </c>
      <c r="BS240" s="97">
        <v>575.33000000000004</v>
      </c>
      <c r="BT240" s="97">
        <v>618.66999999999996</v>
      </c>
      <c r="BU240" s="97">
        <v>647.83000000000004</v>
      </c>
      <c r="BV240" s="97"/>
      <c r="BW240" s="97"/>
      <c r="BX240" s="98">
        <v>362</v>
      </c>
      <c r="BY240" s="84" t="s">
        <v>1010</v>
      </c>
      <c r="BZ240" s="97">
        <v>624.47</v>
      </c>
      <c r="CA240" s="97">
        <v>622.70000000000005</v>
      </c>
      <c r="CB240" s="97">
        <v>540.16999999999996</v>
      </c>
      <c r="CC240" s="97">
        <v>430.56</v>
      </c>
      <c r="CD240" s="97"/>
      <c r="CE240" s="98">
        <v>557.11</v>
      </c>
      <c r="CF240" s="84" t="s">
        <v>1011</v>
      </c>
      <c r="CG240" s="97">
        <v>593.48</v>
      </c>
      <c r="CH240" s="97">
        <v>665.08</v>
      </c>
      <c r="CI240" s="97">
        <v>574.59</v>
      </c>
      <c r="CJ240" s="97"/>
      <c r="CK240" s="97"/>
      <c r="CL240" s="98"/>
      <c r="CM240" s="84" t="s">
        <v>1012</v>
      </c>
      <c r="CN240" s="97">
        <v>574.03</v>
      </c>
      <c r="CO240" s="97">
        <v>578.27</v>
      </c>
      <c r="CP240" s="97">
        <v>605.37</v>
      </c>
      <c r="CQ240" s="97">
        <v>435.71</v>
      </c>
      <c r="CR240" s="97"/>
      <c r="CS240" s="98">
        <v>609.54</v>
      </c>
      <c r="CT240" s="84" t="s">
        <v>1013</v>
      </c>
      <c r="CU240" s="97">
        <v>598.66</v>
      </c>
      <c r="CV240" s="97">
        <v>694.56</v>
      </c>
      <c r="CW240" s="97"/>
      <c r="CX240" s="97">
        <v>459.78</v>
      </c>
      <c r="CY240" s="97"/>
      <c r="CZ240" s="98"/>
      <c r="DA240" s="84" t="s">
        <v>1014</v>
      </c>
      <c r="DB240" s="87">
        <v>0.13549217532687499</v>
      </c>
      <c r="DC240" s="97">
        <v>587.39</v>
      </c>
      <c r="DD240" s="97">
        <v>642.77</v>
      </c>
      <c r="DE240" s="97">
        <v>532.66999999999996</v>
      </c>
      <c r="DF240" s="97">
        <v>549.41999999999996</v>
      </c>
      <c r="DG240" s="97"/>
      <c r="DH240" s="98">
        <v>497.28</v>
      </c>
      <c r="DI240" s="84" t="s">
        <v>1015</v>
      </c>
      <c r="DJ240" s="87">
        <v>3.0559545273966299E-3</v>
      </c>
      <c r="DK240" s="97">
        <v>571.98</v>
      </c>
      <c r="DL240" s="97">
        <v>608.73</v>
      </c>
      <c r="DM240" s="97">
        <v>608.73</v>
      </c>
      <c r="DN240" s="97">
        <v>688.77</v>
      </c>
      <c r="DO240" s="97"/>
      <c r="DP240" s="98">
        <v>460.88</v>
      </c>
      <c r="DQ240" s="84" t="s">
        <v>1016</v>
      </c>
      <c r="DR240" s="97">
        <v>544.08000000000004</v>
      </c>
      <c r="DS240" s="97">
        <v>558.62</v>
      </c>
      <c r="DT240" s="97">
        <v>497.72</v>
      </c>
      <c r="DU240" s="97">
        <v>462.06</v>
      </c>
      <c r="DV240" s="97"/>
      <c r="DW240" s="98"/>
      <c r="DX240" s="84" t="s">
        <v>1017</v>
      </c>
      <c r="DY240" s="97">
        <v>576.53</v>
      </c>
      <c r="DZ240" s="97">
        <v>594.30999999999995</v>
      </c>
      <c r="EA240" s="97">
        <v>665.47</v>
      </c>
      <c r="EB240" s="97">
        <v>455.05</v>
      </c>
      <c r="EC240" s="97"/>
      <c r="ED240" s="98">
        <v>359.61</v>
      </c>
      <c r="EE240" s="84" t="s">
        <v>1018</v>
      </c>
      <c r="EF240" s="87">
        <v>1</v>
      </c>
      <c r="EG240" s="97">
        <v>582.17999999999995</v>
      </c>
      <c r="EH240" s="97">
        <v>595.86</v>
      </c>
      <c r="EI240" s="97">
        <v>506.42</v>
      </c>
      <c r="EJ240" s="97"/>
      <c r="EK240" s="97">
        <v>369.88</v>
      </c>
      <c r="EL240" s="98">
        <v>256.32</v>
      </c>
      <c r="EM240" s="84" t="s">
        <v>1019</v>
      </c>
      <c r="EN240" s="97">
        <v>581.76</v>
      </c>
      <c r="EO240" s="97">
        <v>593.72</v>
      </c>
      <c r="EP240" s="97">
        <v>543.51</v>
      </c>
      <c r="EQ240" s="97"/>
      <c r="ER240" s="97"/>
      <c r="ES240" s="98">
        <v>362.6</v>
      </c>
      <c r="ET240" s="84" t="s">
        <v>1020</v>
      </c>
      <c r="EU240" s="87">
        <v>1</v>
      </c>
      <c r="EV240" s="97">
        <v>570.09</v>
      </c>
      <c r="EW240" s="97">
        <v>597.05999999999995</v>
      </c>
      <c r="EX240" s="97">
        <v>597.05999999999995</v>
      </c>
      <c r="EY240" s="97"/>
      <c r="EZ240" s="97"/>
      <c r="FA240" s="98">
        <v>313.18</v>
      </c>
      <c r="FB240" s="84" t="s">
        <v>1021</v>
      </c>
      <c r="FC240" s="97">
        <v>603.16</v>
      </c>
      <c r="FD240" s="97">
        <v>569.97</v>
      </c>
      <c r="FE240" s="97">
        <v>615.37</v>
      </c>
      <c r="FF240" s="97"/>
      <c r="FG240" s="97"/>
      <c r="FH240" s="98"/>
      <c r="FI240" s="84" t="s">
        <v>1022</v>
      </c>
      <c r="FJ240" s="97">
        <v>585.26</v>
      </c>
      <c r="FK240" s="97">
        <v>606.23</v>
      </c>
      <c r="FL240" s="97">
        <v>407.88</v>
      </c>
      <c r="FM240" s="97">
        <v>664.83</v>
      </c>
      <c r="FN240" s="97"/>
      <c r="FO240" s="98">
        <v>324.61</v>
      </c>
      <c r="FP240" s="84" t="s">
        <v>1023</v>
      </c>
      <c r="FQ240" s="87">
        <v>0.23361211045180599</v>
      </c>
      <c r="FR240" s="97">
        <v>593.13</v>
      </c>
      <c r="FS240" s="97">
        <v>623.08000000000004</v>
      </c>
      <c r="FT240" s="97">
        <v>552.26</v>
      </c>
      <c r="FU240" s="97">
        <v>415.4</v>
      </c>
      <c r="FV240" s="97">
        <v>330.72</v>
      </c>
      <c r="FW240" s="98">
        <v>278.75</v>
      </c>
      <c r="FX240" s="84" t="s">
        <v>1024</v>
      </c>
      <c r="FY240" s="97">
        <v>589.94000000000005</v>
      </c>
      <c r="FZ240" s="97">
        <v>611.88</v>
      </c>
      <c r="GA240" s="97">
        <v>605.95000000000005</v>
      </c>
      <c r="GB240" s="97">
        <v>595.95000000000005</v>
      </c>
      <c r="GC240" s="97"/>
      <c r="GD240" s="98">
        <v>335.66</v>
      </c>
      <c r="GE240" s="84" t="s">
        <v>1025</v>
      </c>
      <c r="GF240" s="87">
        <v>0.21147461247277299</v>
      </c>
      <c r="GG240" s="97">
        <v>570.45000000000005</v>
      </c>
      <c r="GH240" s="97">
        <v>609.07000000000005</v>
      </c>
      <c r="GI240" s="97">
        <v>511.11</v>
      </c>
      <c r="GJ240" s="97">
        <v>443.74</v>
      </c>
      <c r="GK240" s="97"/>
      <c r="GL240" s="98">
        <v>417.52</v>
      </c>
      <c r="GM240" s="84" t="s">
        <v>1026</v>
      </c>
      <c r="GN240" s="87">
        <v>9.4542085409320006E-2</v>
      </c>
      <c r="GO240" s="97">
        <v>595.03</v>
      </c>
      <c r="GP240" s="97">
        <v>746.84</v>
      </c>
      <c r="GQ240" s="97">
        <v>580.39</v>
      </c>
      <c r="GR240" s="97">
        <v>450.3</v>
      </c>
      <c r="GS240" s="97"/>
      <c r="GT240" s="98"/>
      <c r="GU240" s="84" t="s">
        <v>1027</v>
      </c>
      <c r="GV240" s="87">
        <v>1</v>
      </c>
      <c r="GW240" s="97">
        <v>544.39</v>
      </c>
      <c r="GX240" s="97">
        <v>551.73</v>
      </c>
      <c r="GY240" s="97">
        <v>558.14</v>
      </c>
      <c r="GZ240" s="97">
        <v>568.34</v>
      </c>
      <c r="HA240" s="97"/>
      <c r="HB240" s="98">
        <v>380.74</v>
      </c>
      <c r="HC240" s="84" t="s">
        <v>1028</v>
      </c>
      <c r="HD240" s="87">
        <v>1</v>
      </c>
      <c r="HE240" s="97">
        <v>593.85</v>
      </c>
      <c r="HF240" s="97">
        <v>622.35</v>
      </c>
      <c r="HG240" s="97"/>
      <c r="HH240" s="97">
        <v>411.85</v>
      </c>
      <c r="HI240" s="97">
        <v>405.21</v>
      </c>
      <c r="HJ240" s="98">
        <v>389.22</v>
      </c>
      <c r="HK240" s="104" t="s">
        <v>1029</v>
      </c>
      <c r="HL240" s="87">
        <v>1.1056687637517599</v>
      </c>
      <c r="HM240" s="97">
        <v>538.96</v>
      </c>
      <c r="HN240" s="97">
        <v>581</v>
      </c>
      <c r="HO240" s="97">
        <v>503.73</v>
      </c>
      <c r="HP240" s="97"/>
      <c r="HQ240" s="97"/>
      <c r="HR240" s="98"/>
    </row>
    <row r="241" spans="1:226" x14ac:dyDescent="0.35">
      <c r="A241" s="100">
        <v>43668</v>
      </c>
      <c r="B241" s="101" t="s">
        <v>1000</v>
      </c>
      <c r="C241" s="102">
        <v>574.1458644145381</v>
      </c>
      <c r="D241" s="102">
        <v>600.8107984166578</v>
      </c>
      <c r="E241" s="102">
        <v>549.90802554109439</v>
      </c>
      <c r="F241" s="102">
        <v>452.81832685516036</v>
      </c>
      <c r="G241" s="102">
        <v>355.08128205128207</v>
      </c>
      <c r="H241" s="103">
        <v>337.9684179271282</v>
      </c>
      <c r="I241" s="101" t="s">
        <v>1001</v>
      </c>
      <c r="J241" s="102">
        <v>578.17106952754239</v>
      </c>
      <c r="K241" s="102">
        <v>595.65600891729946</v>
      </c>
      <c r="L241" s="102">
        <v>519.13671491906621</v>
      </c>
      <c r="M241" s="102">
        <v>450.37318575520277</v>
      </c>
      <c r="N241" s="102">
        <v>403.74250000000001</v>
      </c>
      <c r="O241" s="103">
        <v>373.79563108515606</v>
      </c>
      <c r="P241" s="84" t="s">
        <v>1002</v>
      </c>
      <c r="Q241" s="97">
        <v>561.64</v>
      </c>
      <c r="R241" s="97">
        <v>583.69000000000005</v>
      </c>
      <c r="S241" s="97">
        <v>544.59</v>
      </c>
      <c r="T241" s="97">
        <v>406</v>
      </c>
      <c r="U241" s="97"/>
      <c r="V241" s="98"/>
      <c r="W241" s="84" t="s">
        <v>1003</v>
      </c>
      <c r="X241" s="97">
        <v>593.89</v>
      </c>
      <c r="Y241" s="97">
        <v>599.76</v>
      </c>
      <c r="Z241" s="97">
        <v>523.91</v>
      </c>
      <c r="AA241" s="97">
        <v>360.82</v>
      </c>
      <c r="AB241" s="97"/>
      <c r="AC241" s="98">
        <v>395.87</v>
      </c>
      <c r="AD241" s="84" t="s">
        <v>1004</v>
      </c>
      <c r="AE241" s="87">
        <v>0.51129972389814904</v>
      </c>
      <c r="AF241" s="97">
        <v>565.97</v>
      </c>
      <c r="AG241" s="97">
        <v>596.51</v>
      </c>
      <c r="AH241" s="97">
        <v>501.75</v>
      </c>
      <c r="AI241" s="97"/>
      <c r="AJ241" s="97"/>
      <c r="AK241" s="98">
        <v>292.56</v>
      </c>
      <c r="AL241" s="88" t="s">
        <v>1005</v>
      </c>
      <c r="AM241" s="89">
        <v>1</v>
      </c>
      <c r="AN241" s="97">
        <v>586.86</v>
      </c>
      <c r="AO241" s="97">
        <v>625.28</v>
      </c>
      <c r="AP241" s="97">
        <v>631.70000000000005</v>
      </c>
      <c r="AQ241" s="97">
        <v>673.61</v>
      </c>
      <c r="AR241" s="97"/>
      <c r="AS241" s="98"/>
      <c r="AT241" s="84" t="s">
        <v>1006</v>
      </c>
      <c r="AU241" s="87">
        <v>3.9163468316754102E-2</v>
      </c>
      <c r="AV241" s="97">
        <v>553.97</v>
      </c>
      <c r="AW241" s="97">
        <v>602</v>
      </c>
      <c r="AX241" s="97">
        <v>518.52</v>
      </c>
      <c r="AY241" s="97">
        <v>375.85</v>
      </c>
      <c r="AZ241" s="97"/>
      <c r="BA241" s="98">
        <v>368.41</v>
      </c>
      <c r="BB241" s="84" t="s">
        <v>1007</v>
      </c>
      <c r="BC241" s="97">
        <v>552.22</v>
      </c>
      <c r="BD241" s="97">
        <v>573.29999999999995</v>
      </c>
      <c r="BE241" s="97">
        <v>527.73</v>
      </c>
      <c r="BF241" s="97"/>
      <c r="BG241" s="97"/>
      <c r="BH241" s="98">
        <v>424.17</v>
      </c>
      <c r="BI241" s="84" t="s">
        <v>1008</v>
      </c>
      <c r="BJ241" s="87">
        <v>0.13394053040449999</v>
      </c>
      <c r="BK241" s="97">
        <v>670.64</v>
      </c>
      <c r="BL241" s="97">
        <v>666.49</v>
      </c>
      <c r="BM241" s="97">
        <v>754.3</v>
      </c>
      <c r="BN241" s="97">
        <v>598.51</v>
      </c>
      <c r="BO241" s="97"/>
      <c r="BP241" s="98"/>
      <c r="BQ241" s="84" t="s">
        <v>1009</v>
      </c>
      <c r="BR241" s="87">
        <v>1</v>
      </c>
      <c r="BS241" s="97">
        <v>572</v>
      </c>
      <c r="BT241" s="97">
        <v>617.83000000000004</v>
      </c>
      <c r="BU241" s="97">
        <v>669.5</v>
      </c>
      <c r="BV241" s="97"/>
      <c r="BW241" s="97"/>
      <c r="BX241" s="98">
        <v>354.5</v>
      </c>
      <c r="BY241" s="84" t="s">
        <v>1010</v>
      </c>
      <c r="BZ241" s="97">
        <v>626.46</v>
      </c>
      <c r="CA241" s="97">
        <v>623.92999999999995</v>
      </c>
      <c r="CB241" s="97">
        <v>544.84</v>
      </c>
      <c r="CC241" s="97">
        <v>423.89</v>
      </c>
      <c r="CD241" s="97"/>
      <c r="CE241" s="98">
        <v>557.47</v>
      </c>
      <c r="CF241" s="84" t="s">
        <v>1011</v>
      </c>
      <c r="CG241" s="97">
        <v>571.71</v>
      </c>
      <c r="CH241" s="97">
        <v>634.42999999999995</v>
      </c>
      <c r="CI241" s="97">
        <v>562.49</v>
      </c>
      <c r="CJ241" s="97"/>
      <c r="CK241" s="97"/>
      <c r="CL241" s="98"/>
      <c r="CM241" s="84" t="s">
        <v>1012</v>
      </c>
      <c r="CN241" s="97">
        <v>584.53</v>
      </c>
      <c r="CO241" s="97">
        <v>583.02</v>
      </c>
      <c r="CP241" s="97">
        <v>603.38</v>
      </c>
      <c r="CQ241" s="97">
        <v>436.16</v>
      </c>
      <c r="CR241" s="97"/>
      <c r="CS241" s="98">
        <v>605.9</v>
      </c>
      <c r="CT241" s="84" t="s">
        <v>1013</v>
      </c>
      <c r="CU241" s="97">
        <v>601.96</v>
      </c>
      <c r="CV241" s="97">
        <v>695.48</v>
      </c>
      <c r="CW241" s="97"/>
      <c r="CX241" s="97">
        <v>448.14</v>
      </c>
      <c r="CY241" s="97"/>
      <c r="CZ241" s="98"/>
      <c r="DA241" s="84" t="s">
        <v>1014</v>
      </c>
      <c r="DB241" s="87">
        <v>0.13536379018612499</v>
      </c>
      <c r="DC241" s="97">
        <v>601.88</v>
      </c>
      <c r="DD241" s="97">
        <v>647.04</v>
      </c>
      <c r="DE241" s="97">
        <v>537.58000000000004</v>
      </c>
      <c r="DF241" s="97">
        <v>561.62</v>
      </c>
      <c r="DG241" s="97"/>
      <c r="DH241" s="98">
        <v>503.31</v>
      </c>
      <c r="DI241" s="84" t="s">
        <v>1015</v>
      </c>
      <c r="DJ241" s="87">
        <v>3.0773965225419299E-3</v>
      </c>
      <c r="DK241" s="97">
        <v>590.59</v>
      </c>
      <c r="DL241" s="97">
        <v>622.34</v>
      </c>
      <c r="DM241" s="97">
        <v>622.34</v>
      </c>
      <c r="DN241" s="97">
        <v>693.61</v>
      </c>
      <c r="DO241" s="97"/>
      <c r="DP241" s="98">
        <v>464.04</v>
      </c>
      <c r="DQ241" s="84" t="s">
        <v>1016</v>
      </c>
      <c r="DR241" s="97">
        <v>531.96</v>
      </c>
      <c r="DS241" s="97">
        <v>555.37</v>
      </c>
      <c r="DT241" s="97">
        <v>487.98</v>
      </c>
      <c r="DU241" s="97">
        <v>468.7</v>
      </c>
      <c r="DV241" s="97"/>
      <c r="DW241" s="98"/>
      <c r="DX241" s="84" t="s">
        <v>1017</v>
      </c>
      <c r="DY241" s="97">
        <v>583.02</v>
      </c>
      <c r="DZ241" s="97">
        <v>601.46</v>
      </c>
      <c r="EA241" s="97">
        <v>662.92</v>
      </c>
      <c r="EB241" s="97">
        <v>453.61</v>
      </c>
      <c r="EC241" s="97"/>
      <c r="ED241" s="98">
        <v>361.01</v>
      </c>
      <c r="EE241" s="84" t="s">
        <v>1018</v>
      </c>
      <c r="EF241" s="87">
        <v>1</v>
      </c>
      <c r="EG241" s="97">
        <v>582.63</v>
      </c>
      <c r="EH241" s="97">
        <v>593.30999999999995</v>
      </c>
      <c r="EI241" s="97">
        <v>500.05</v>
      </c>
      <c r="EJ241" s="97"/>
      <c r="EK241" s="97">
        <v>369.88</v>
      </c>
      <c r="EL241" s="98">
        <v>258.36</v>
      </c>
      <c r="EM241" s="84" t="s">
        <v>1019</v>
      </c>
      <c r="EN241" s="97">
        <v>606.54</v>
      </c>
      <c r="EO241" s="97">
        <v>596.28</v>
      </c>
      <c r="EP241" s="97">
        <v>550.53</v>
      </c>
      <c r="EQ241" s="97"/>
      <c r="ER241" s="97"/>
      <c r="ES241" s="98">
        <v>376.49</v>
      </c>
      <c r="ET241" s="84" t="s">
        <v>1020</v>
      </c>
      <c r="EU241" s="87">
        <v>1</v>
      </c>
      <c r="EV241" s="97">
        <v>570.14</v>
      </c>
      <c r="EW241" s="97">
        <v>597.16</v>
      </c>
      <c r="EX241" s="97">
        <v>597.16</v>
      </c>
      <c r="EY241" s="97"/>
      <c r="EZ241" s="97"/>
      <c r="FA241" s="98">
        <v>313.27999999999997</v>
      </c>
      <c r="FB241" s="84" t="s">
        <v>1021</v>
      </c>
      <c r="FC241" s="97">
        <v>603.16</v>
      </c>
      <c r="FD241" s="97">
        <v>569.97</v>
      </c>
      <c r="FE241" s="97">
        <v>615.37</v>
      </c>
      <c r="FF241" s="97"/>
      <c r="FG241" s="97"/>
      <c r="FH241" s="98"/>
      <c r="FI241" s="84" t="s">
        <v>1022</v>
      </c>
      <c r="FJ241" s="97">
        <v>593.53</v>
      </c>
      <c r="FK241" s="97">
        <v>607.04999999999995</v>
      </c>
      <c r="FL241" s="97">
        <v>407.88</v>
      </c>
      <c r="FM241" s="97">
        <v>647.83000000000004</v>
      </c>
      <c r="FN241" s="97"/>
      <c r="FO241" s="98">
        <v>333.7</v>
      </c>
      <c r="FP241" s="84" t="s">
        <v>1023</v>
      </c>
      <c r="FQ241" s="87">
        <v>0.235404896421846</v>
      </c>
      <c r="FR241" s="97">
        <v>594.05999999999995</v>
      </c>
      <c r="FS241" s="97">
        <v>624.88</v>
      </c>
      <c r="FT241" s="97">
        <v>558.58000000000004</v>
      </c>
      <c r="FU241" s="97">
        <v>420.52</v>
      </c>
      <c r="FV241" s="97">
        <v>349.52</v>
      </c>
      <c r="FW241" s="98">
        <v>284.48</v>
      </c>
      <c r="FX241" s="84" t="s">
        <v>1024</v>
      </c>
      <c r="FY241" s="97">
        <v>597.26</v>
      </c>
      <c r="FZ241" s="97">
        <v>611.88</v>
      </c>
      <c r="GA241" s="97">
        <v>606.76</v>
      </c>
      <c r="GB241" s="97">
        <v>618.82000000000005</v>
      </c>
      <c r="GC241" s="97"/>
      <c r="GD241" s="98">
        <v>338.09</v>
      </c>
      <c r="GE241" s="84" t="s">
        <v>1025</v>
      </c>
      <c r="GF241" s="87">
        <v>0.21175224986765501</v>
      </c>
      <c r="GG241" s="97">
        <v>564.08000000000004</v>
      </c>
      <c r="GH241" s="97">
        <v>604.21</v>
      </c>
      <c r="GI241" s="97">
        <v>499.84</v>
      </c>
      <c r="GJ241" s="97">
        <v>435.53</v>
      </c>
      <c r="GK241" s="97"/>
      <c r="GL241" s="98">
        <v>418.94</v>
      </c>
      <c r="GM241" s="84" t="s">
        <v>1026</v>
      </c>
      <c r="GN241" s="87">
        <v>9.4840667678300503E-2</v>
      </c>
      <c r="GO241" s="97">
        <v>585.53</v>
      </c>
      <c r="GP241" s="97">
        <v>743.88</v>
      </c>
      <c r="GQ241" s="97">
        <v>576.16</v>
      </c>
      <c r="GR241" s="97">
        <v>444.14</v>
      </c>
      <c r="GS241" s="97"/>
      <c r="GT241" s="98"/>
      <c r="GU241" s="84" t="s">
        <v>1027</v>
      </c>
      <c r="GV241" s="87">
        <v>1</v>
      </c>
      <c r="GW241" s="97">
        <v>526.98</v>
      </c>
      <c r="GX241" s="97">
        <v>546.49</v>
      </c>
      <c r="GY241" s="97">
        <v>549.04</v>
      </c>
      <c r="GZ241" s="97">
        <v>568.34</v>
      </c>
      <c r="HA241" s="97"/>
      <c r="HB241" s="98">
        <v>371.64</v>
      </c>
      <c r="HC241" s="84" t="s">
        <v>1028</v>
      </c>
      <c r="HD241" s="87">
        <v>1</v>
      </c>
      <c r="HE241" s="97">
        <v>594.67999999999995</v>
      </c>
      <c r="HF241" s="97">
        <v>624.02</v>
      </c>
      <c r="HG241" s="97"/>
      <c r="HH241" s="97">
        <v>430.7</v>
      </c>
      <c r="HI241" s="97">
        <v>424.06</v>
      </c>
      <c r="HJ241" s="98">
        <v>390.05</v>
      </c>
      <c r="HK241" s="104" t="s">
        <v>1029</v>
      </c>
      <c r="HL241" s="87">
        <v>1.11150631335586</v>
      </c>
      <c r="HM241" s="97">
        <v>539.71</v>
      </c>
      <c r="HN241" s="97">
        <v>580.52</v>
      </c>
      <c r="HO241" s="97">
        <v>495.2</v>
      </c>
      <c r="HP241" s="97"/>
      <c r="HQ241" s="97"/>
      <c r="HR241" s="98"/>
    </row>
    <row r="242" spans="1:226" x14ac:dyDescent="0.35">
      <c r="A242" s="100">
        <v>43661</v>
      </c>
      <c r="B242" s="101" t="s">
        <v>1000</v>
      </c>
      <c r="C242" s="102">
        <v>579.74311224270775</v>
      </c>
      <c r="D242" s="102">
        <v>600.78299084182447</v>
      </c>
      <c r="E242" s="102">
        <v>555.38599851197637</v>
      </c>
      <c r="F242" s="102">
        <v>461.82718232054856</v>
      </c>
      <c r="G242" s="102">
        <v>371.59410256410251</v>
      </c>
      <c r="H242" s="103">
        <v>339.65808680453381</v>
      </c>
      <c r="I242" s="101" t="s">
        <v>1001</v>
      </c>
      <c r="J242" s="102">
        <v>588.44057027205656</v>
      </c>
      <c r="K242" s="102">
        <v>596.38951636006209</v>
      </c>
      <c r="L242" s="102">
        <v>524.27257260011322</v>
      </c>
      <c r="M242" s="102">
        <v>461.44049341034861</v>
      </c>
      <c r="N242" s="102">
        <v>391.31749999999994</v>
      </c>
      <c r="O242" s="103">
        <v>373.78720293017392</v>
      </c>
      <c r="P242" s="84" t="s">
        <v>1002</v>
      </c>
      <c r="Q242" s="97">
        <v>568.30999999999995</v>
      </c>
      <c r="R242" s="97">
        <v>597.03</v>
      </c>
      <c r="S242" s="97">
        <v>556.03</v>
      </c>
      <c r="T242" s="97">
        <v>410</v>
      </c>
      <c r="U242" s="97"/>
      <c r="V242" s="98"/>
      <c r="W242" s="84" t="s">
        <v>1003</v>
      </c>
      <c r="X242" s="97">
        <v>582.98</v>
      </c>
      <c r="Y242" s="97">
        <v>572.82000000000005</v>
      </c>
      <c r="Z242" s="97">
        <v>545.55999999999995</v>
      </c>
      <c r="AA242" s="97">
        <v>376.09</v>
      </c>
      <c r="AB242" s="97"/>
      <c r="AC242" s="98">
        <v>395.87</v>
      </c>
      <c r="AD242" s="84" t="s">
        <v>1004</v>
      </c>
      <c r="AE242" s="87">
        <v>0.51129972389814904</v>
      </c>
      <c r="AF242" s="97">
        <v>562.57000000000005</v>
      </c>
      <c r="AG242" s="97">
        <v>592.05999999999995</v>
      </c>
      <c r="AH242" s="97">
        <v>508.91</v>
      </c>
      <c r="AI242" s="97"/>
      <c r="AJ242" s="97"/>
      <c r="AK242" s="98">
        <v>294.02999999999997</v>
      </c>
      <c r="AL242" s="88" t="s">
        <v>1005</v>
      </c>
      <c r="AM242" s="89">
        <v>1</v>
      </c>
      <c r="AN242" s="97">
        <v>568.62</v>
      </c>
      <c r="AO242" s="97">
        <v>613.91</v>
      </c>
      <c r="AP242" s="97">
        <v>631.13</v>
      </c>
      <c r="AQ242" s="97">
        <v>680.9</v>
      </c>
      <c r="AR242" s="97"/>
      <c r="AS242" s="98"/>
      <c r="AT242" s="84" t="s">
        <v>1006</v>
      </c>
      <c r="AU242" s="87">
        <v>3.9109859595604098E-2</v>
      </c>
      <c r="AV242" s="97">
        <v>552.34</v>
      </c>
      <c r="AW242" s="97">
        <v>597.14</v>
      </c>
      <c r="AX242" s="97">
        <v>521.29999999999995</v>
      </c>
      <c r="AY242" s="97">
        <v>380.93</v>
      </c>
      <c r="AZ242" s="97"/>
      <c r="BA242" s="98">
        <v>370.01</v>
      </c>
      <c r="BB242" s="84" t="s">
        <v>1007</v>
      </c>
      <c r="BC242" s="97">
        <v>587.52</v>
      </c>
      <c r="BD242" s="97">
        <v>585.9</v>
      </c>
      <c r="BE242" s="97">
        <v>530.25</v>
      </c>
      <c r="BF242" s="97"/>
      <c r="BG242" s="97"/>
      <c r="BH242" s="98">
        <v>425.85</v>
      </c>
      <c r="BI242" s="84" t="s">
        <v>1008</v>
      </c>
      <c r="BJ242" s="87">
        <v>0.1339243862915</v>
      </c>
      <c r="BK242" s="97">
        <v>702.7</v>
      </c>
      <c r="BL242" s="97">
        <v>698.55</v>
      </c>
      <c r="BM242" s="97">
        <v>786.35</v>
      </c>
      <c r="BN242" s="97">
        <v>598.44000000000005</v>
      </c>
      <c r="BO242" s="97"/>
      <c r="BP242" s="98"/>
      <c r="BQ242" s="84" t="s">
        <v>1009</v>
      </c>
      <c r="BR242" s="87">
        <v>1</v>
      </c>
      <c r="BS242" s="97">
        <v>571.16999999999996</v>
      </c>
      <c r="BT242" s="97">
        <v>616.16999999999996</v>
      </c>
      <c r="BU242" s="97">
        <v>679.5</v>
      </c>
      <c r="BV242" s="97"/>
      <c r="BW242" s="97"/>
      <c r="BX242" s="98">
        <v>354.5</v>
      </c>
      <c r="BY242" s="84" t="s">
        <v>1010</v>
      </c>
      <c r="BZ242" s="97">
        <v>619.45000000000005</v>
      </c>
      <c r="CA242" s="97">
        <v>621.45000000000005</v>
      </c>
      <c r="CB242" s="97">
        <v>537.88</v>
      </c>
      <c r="CC242" s="97">
        <v>428.03</v>
      </c>
      <c r="CD242" s="97"/>
      <c r="CE242" s="98">
        <v>557.88</v>
      </c>
      <c r="CF242" s="84" t="s">
        <v>1011</v>
      </c>
      <c r="CG242" s="97">
        <v>582.19000000000005</v>
      </c>
      <c r="CH242" s="97">
        <v>644.91999999999996</v>
      </c>
      <c r="CI242" s="97">
        <v>578.62</v>
      </c>
      <c r="CJ242" s="97"/>
      <c r="CK242" s="97"/>
      <c r="CL242" s="98"/>
      <c r="CM242" s="84" t="s">
        <v>1012</v>
      </c>
      <c r="CN242" s="97">
        <v>576.03</v>
      </c>
      <c r="CO242" s="97">
        <v>576.47</v>
      </c>
      <c r="CP242" s="97">
        <v>608.58000000000004</v>
      </c>
      <c r="CQ242" s="97">
        <v>460.25</v>
      </c>
      <c r="CR242" s="97"/>
      <c r="CS242" s="98">
        <v>600.9</v>
      </c>
      <c r="CT242" s="84" t="s">
        <v>1013</v>
      </c>
      <c r="CU242" s="97">
        <v>596.75</v>
      </c>
      <c r="CV242" s="97">
        <v>692.89</v>
      </c>
      <c r="CW242" s="97"/>
      <c r="CX242" s="97">
        <v>486.28</v>
      </c>
      <c r="CY242" s="97"/>
      <c r="CZ242" s="98"/>
      <c r="DA242" s="84" t="s">
        <v>1014</v>
      </c>
      <c r="DB242" s="87">
        <v>0.13525393927098101</v>
      </c>
      <c r="DC242" s="97">
        <v>575.53</v>
      </c>
      <c r="DD242" s="97">
        <v>632.55999999999995</v>
      </c>
      <c r="DE242" s="97">
        <v>521.66999999999996</v>
      </c>
      <c r="DF242" s="97">
        <v>552.78</v>
      </c>
      <c r="DG242" s="97"/>
      <c r="DH242" s="98">
        <v>491.97</v>
      </c>
      <c r="DI242" s="84" t="s">
        <v>1015</v>
      </c>
      <c r="DJ242" s="87">
        <v>3.0706872197997898E-3</v>
      </c>
      <c r="DK242" s="97">
        <v>572.03</v>
      </c>
      <c r="DL242" s="97">
        <v>604.59</v>
      </c>
      <c r="DM242" s="97">
        <v>604.59</v>
      </c>
      <c r="DN242" s="97">
        <v>540.73</v>
      </c>
      <c r="DO242" s="97"/>
      <c r="DP242" s="98">
        <v>461.54</v>
      </c>
      <c r="DQ242" s="84" t="s">
        <v>1016</v>
      </c>
      <c r="DR242" s="97">
        <v>542.78</v>
      </c>
      <c r="DS242" s="97">
        <v>563.41999999999996</v>
      </c>
      <c r="DT242" s="97">
        <v>489.83</v>
      </c>
      <c r="DU242" s="97">
        <v>489.7</v>
      </c>
      <c r="DV242" s="97"/>
      <c r="DW242" s="98"/>
      <c r="DX242" s="84" t="s">
        <v>1017</v>
      </c>
      <c r="DY242" s="97">
        <v>580.41</v>
      </c>
      <c r="DZ242" s="97">
        <v>599.38</v>
      </c>
      <c r="EA242" s="97">
        <v>670.65</v>
      </c>
      <c r="EB242" s="97">
        <v>481.99</v>
      </c>
      <c r="EC242" s="97"/>
      <c r="ED242" s="98">
        <v>361.35</v>
      </c>
      <c r="EE242" s="84" t="s">
        <v>1018</v>
      </c>
      <c r="EF242" s="87">
        <v>1</v>
      </c>
      <c r="EG242" s="97">
        <v>582.04</v>
      </c>
      <c r="EH242" s="97">
        <v>592.83000000000004</v>
      </c>
      <c r="EI242" s="97">
        <v>509.69</v>
      </c>
      <c r="EJ242" s="97"/>
      <c r="EK242" s="97">
        <v>369.88</v>
      </c>
      <c r="EL242" s="98">
        <v>260.38</v>
      </c>
      <c r="EM242" s="84" t="s">
        <v>1019</v>
      </c>
      <c r="EN242" s="97">
        <v>590.29999999999995</v>
      </c>
      <c r="EO242" s="97">
        <v>577.48</v>
      </c>
      <c r="EP242" s="97">
        <v>530.35</v>
      </c>
      <c r="EQ242" s="97"/>
      <c r="ER242" s="97"/>
      <c r="ES242" s="98">
        <v>368.15</v>
      </c>
      <c r="ET242" s="84" t="s">
        <v>1020</v>
      </c>
      <c r="EU242" s="87">
        <v>1</v>
      </c>
      <c r="EV242" s="97">
        <v>567.52</v>
      </c>
      <c r="EW242" s="97">
        <v>595.30999999999995</v>
      </c>
      <c r="EX242" s="97">
        <v>595.30999999999995</v>
      </c>
      <c r="EY242" s="97"/>
      <c r="EZ242" s="97"/>
      <c r="FA242" s="98">
        <v>313.27999999999997</v>
      </c>
      <c r="FB242" s="84" t="s">
        <v>1021</v>
      </c>
      <c r="FC242" s="97">
        <v>603.16</v>
      </c>
      <c r="FD242" s="97">
        <v>569.97</v>
      </c>
      <c r="FE242" s="97">
        <v>615.37</v>
      </c>
      <c r="FF242" s="97"/>
      <c r="FG242" s="97"/>
      <c r="FH242" s="98"/>
      <c r="FI242" s="84" t="s">
        <v>1022</v>
      </c>
      <c r="FJ242" s="97">
        <v>600.96</v>
      </c>
      <c r="FK242" s="97">
        <v>618.62</v>
      </c>
      <c r="FL242" s="97">
        <v>438.46</v>
      </c>
      <c r="FM242" s="97">
        <v>676.83</v>
      </c>
      <c r="FN242" s="97"/>
      <c r="FO242" s="98">
        <v>318</v>
      </c>
      <c r="FP242" s="84" t="s">
        <v>1023</v>
      </c>
      <c r="FQ242" s="87">
        <v>0.23462061845995</v>
      </c>
      <c r="FR242" s="97">
        <v>590.14</v>
      </c>
      <c r="FS242" s="97">
        <v>620.88</v>
      </c>
      <c r="FT242" s="97">
        <v>566.42999999999995</v>
      </c>
      <c r="FU242" s="97">
        <v>372.59</v>
      </c>
      <c r="FV242" s="97">
        <v>369.34</v>
      </c>
      <c r="FW242" s="98">
        <v>288.95</v>
      </c>
      <c r="FX242" s="84" t="s">
        <v>1024</v>
      </c>
      <c r="FY242" s="97">
        <v>594.01</v>
      </c>
      <c r="FZ242" s="97">
        <v>608.63</v>
      </c>
      <c r="GA242" s="97">
        <v>601.88</v>
      </c>
      <c r="GB242" s="97">
        <v>604.01</v>
      </c>
      <c r="GC242" s="97"/>
      <c r="GD242" s="98">
        <v>342.16</v>
      </c>
      <c r="GE242" s="84" t="s">
        <v>1025</v>
      </c>
      <c r="GF242" s="87">
        <v>0.21126909344431999</v>
      </c>
      <c r="GG242" s="97">
        <v>562.86</v>
      </c>
      <c r="GH242" s="97">
        <v>603.53</v>
      </c>
      <c r="GI242" s="97">
        <v>498.7</v>
      </c>
      <c r="GJ242" s="97">
        <v>449.38</v>
      </c>
      <c r="GK242" s="97"/>
      <c r="GL242" s="98">
        <v>420.97</v>
      </c>
      <c r="GM242" s="84" t="s">
        <v>1026</v>
      </c>
      <c r="GN242" s="87">
        <v>9.4730161136004104E-2</v>
      </c>
      <c r="GO242" s="97">
        <v>596.21</v>
      </c>
      <c r="GP242" s="97">
        <v>754.38</v>
      </c>
      <c r="GQ242" s="97">
        <v>579.27</v>
      </c>
      <c r="GR242" s="97">
        <v>447.41</v>
      </c>
      <c r="GS242" s="97"/>
      <c r="GT242" s="98"/>
      <c r="GU242" s="84" t="s">
        <v>1027</v>
      </c>
      <c r="GV242" s="87">
        <v>1</v>
      </c>
      <c r="GW242" s="97">
        <v>515.21</v>
      </c>
      <c r="GX242" s="97">
        <v>542.69000000000005</v>
      </c>
      <c r="GY242" s="97">
        <v>544.52</v>
      </c>
      <c r="GZ242" s="97">
        <v>568.34</v>
      </c>
      <c r="HA242" s="97"/>
      <c r="HB242" s="98">
        <v>387.87</v>
      </c>
      <c r="HC242" s="84" t="s">
        <v>1028</v>
      </c>
      <c r="HD242" s="87">
        <v>1</v>
      </c>
      <c r="HE242" s="97">
        <v>581.35</v>
      </c>
      <c r="HF242" s="97">
        <v>622.35</v>
      </c>
      <c r="HG242" s="97"/>
      <c r="HH242" s="97">
        <v>410.82</v>
      </c>
      <c r="HI242" s="97">
        <v>404.18</v>
      </c>
      <c r="HJ242" s="98">
        <v>399.22</v>
      </c>
      <c r="HK242" s="104" t="s">
        <v>1029</v>
      </c>
      <c r="HL242" s="87">
        <v>1.112681227955</v>
      </c>
      <c r="HM242" s="97">
        <v>533.98</v>
      </c>
      <c r="HN242" s="97">
        <v>577.85</v>
      </c>
      <c r="HO242" s="97">
        <v>516.33000000000004</v>
      </c>
      <c r="HP242" s="97"/>
      <c r="HQ242" s="97"/>
      <c r="HR242" s="98"/>
    </row>
    <row r="243" spans="1:226" x14ac:dyDescent="0.35">
      <c r="A243" s="100">
        <v>43654</v>
      </c>
      <c r="B243" s="101" t="s">
        <v>1000</v>
      </c>
      <c r="C243" s="102">
        <v>570.90007753104885</v>
      </c>
      <c r="D243" s="102">
        <v>594.60783833689004</v>
      </c>
      <c r="E243" s="102">
        <v>543.78856367050423</v>
      </c>
      <c r="F243" s="102">
        <v>453.0482002568744</v>
      </c>
      <c r="G243" s="102">
        <v>347.68</v>
      </c>
      <c r="H243" s="103">
        <v>342.66518822036596</v>
      </c>
      <c r="I243" s="101" t="s">
        <v>1001</v>
      </c>
      <c r="J243" s="102">
        <v>576.09990671112951</v>
      </c>
      <c r="K243" s="102">
        <v>588.32671174762834</v>
      </c>
      <c r="L243" s="102">
        <v>513.63507023058946</v>
      </c>
      <c r="M243" s="102">
        <v>454.25788566979884</v>
      </c>
      <c r="N243" s="102">
        <v>392.04250000000002</v>
      </c>
      <c r="O243" s="103">
        <v>376.62505066839532</v>
      </c>
      <c r="P243" s="84" t="s">
        <v>1002</v>
      </c>
      <c r="Q243" s="97">
        <v>564.14</v>
      </c>
      <c r="R243" s="97">
        <v>596.19000000000005</v>
      </c>
      <c r="S243" s="97">
        <v>542.35</v>
      </c>
      <c r="T243" s="97">
        <v>401</v>
      </c>
      <c r="U243" s="97"/>
      <c r="V243" s="98"/>
      <c r="W243" s="84" t="s">
        <v>1003</v>
      </c>
      <c r="X243" s="97">
        <v>573.72</v>
      </c>
      <c r="Y243" s="97">
        <v>578.67999999999995</v>
      </c>
      <c r="Z243" s="97">
        <v>520.94000000000005</v>
      </c>
      <c r="AA243" s="97">
        <v>351.2</v>
      </c>
      <c r="AB243" s="97"/>
      <c r="AC243" s="98">
        <v>395.87</v>
      </c>
      <c r="AD243" s="84" t="s">
        <v>1004</v>
      </c>
      <c r="AE243" s="87">
        <v>0.51129972389814904</v>
      </c>
      <c r="AF243" s="97">
        <v>564.74</v>
      </c>
      <c r="AG243" s="97">
        <v>589.33000000000004</v>
      </c>
      <c r="AH243" s="97">
        <v>495.11</v>
      </c>
      <c r="AI243" s="97"/>
      <c r="AJ243" s="97"/>
      <c r="AK243" s="98">
        <v>296.89</v>
      </c>
      <c r="AL243" s="88" t="s">
        <v>1005</v>
      </c>
      <c r="AM243" s="89">
        <v>1</v>
      </c>
      <c r="AN243" s="97">
        <v>564.91</v>
      </c>
      <c r="AO243" s="97">
        <v>612.84</v>
      </c>
      <c r="AP243" s="97">
        <v>631.13</v>
      </c>
      <c r="AQ243" s="97">
        <v>680.9</v>
      </c>
      <c r="AR243" s="97"/>
      <c r="AS243" s="98"/>
      <c r="AT243" s="84" t="s">
        <v>1006</v>
      </c>
      <c r="AU243" s="87">
        <v>3.9201850327335502E-2</v>
      </c>
      <c r="AV243" s="97">
        <v>554.41999999999996</v>
      </c>
      <c r="AW243" s="97">
        <v>599.61</v>
      </c>
      <c r="AX243" s="97">
        <v>517.38</v>
      </c>
      <c r="AY243" s="97">
        <v>380.3</v>
      </c>
      <c r="AZ243" s="97"/>
      <c r="BA243" s="98">
        <v>375.38</v>
      </c>
      <c r="BB243" s="84" t="s">
        <v>1007</v>
      </c>
      <c r="BC243" s="97">
        <v>572.39</v>
      </c>
      <c r="BD243" s="97">
        <v>572.46</v>
      </c>
      <c r="BE243" s="97">
        <v>520.16</v>
      </c>
      <c r="BF243" s="97"/>
      <c r="BG243" s="97"/>
      <c r="BH243" s="98">
        <v>428.37</v>
      </c>
      <c r="BI243" s="84" t="s">
        <v>1008</v>
      </c>
      <c r="BJ243" s="87">
        <v>0.13399257681124499</v>
      </c>
      <c r="BK243" s="97">
        <v>681.62</v>
      </c>
      <c r="BL243" s="97">
        <v>666.75</v>
      </c>
      <c r="BM243" s="97">
        <v>754.59</v>
      </c>
      <c r="BN243" s="97">
        <v>571.95000000000005</v>
      </c>
      <c r="BO243" s="97"/>
      <c r="BP243" s="98"/>
      <c r="BQ243" s="84" t="s">
        <v>1009</v>
      </c>
      <c r="BR243" s="87">
        <v>1</v>
      </c>
      <c r="BS243" s="97">
        <v>563.66999999999996</v>
      </c>
      <c r="BT243" s="97">
        <v>610.33000000000004</v>
      </c>
      <c r="BU243" s="97">
        <v>668.67</v>
      </c>
      <c r="BV243" s="97"/>
      <c r="BW243" s="97"/>
      <c r="BX243" s="98">
        <v>354.5</v>
      </c>
      <c r="BY243" s="84" t="s">
        <v>1010</v>
      </c>
      <c r="BZ243" s="97">
        <v>611.41999999999996</v>
      </c>
      <c r="CA243" s="97">
        <v>617.04</v>
      </c>
      <c r="CB243" s="97">
        <v>541.34</v>
      </c>
      <c r="CC243" s="97">
        <v>427.06</v>
      </c>
      <c r="CD243" s="97"/>
      <c r="CE243" s="98">
        <v>563.25</v>
      </c>
      <c r="CF243" s="84" t="s">
        <v>1011</v>
      </c>
      <c r="CG243" s="97">
        <v>578.16</v>
      </c>
      <c r="CH243" s="97">
        <v>650.55999999999995</v>
      </c>
      <c r="CI243" s="97">
        <v>556.85</v>
      </c>
      <c r="CJ243" s="97"/>
      <c r="CK243" s="97"/>
      <c r="CL243" s="98"/>
      <c r="CM243" s="84" t="s">
        <v>1012</v>
      </c>
      <c r="CN243" s="97">
        <v>551.95000000000005</v>
      </c>
      <c r="CO243" s="97">
        <v>560.38</v>
      </c>
      <c r="CP243" s="97">
        <v>599.33000000000004</v>
      </c>
      <c r="CQ243" s="97">
        <v>443.94</v>
      </c>
      <c r="CR243" s="97"/>
      <c r="CS243" s="98">
        <v>604.52</v>
      </c>
      <c r="CT243" s="84" t="s">
        <v>1013</v>
      </c>
      <c r="CU243" s="97">
        <v>582.69000000000005</v>
      </c>
      <c r="CV243" s="97">
        <v>689.15</v>
      </c>
      <c r="CW243" s="97"/>
      <c r="CX243" s="97">
        <v>463.93</v>
      </c>
      <c r="CY243" s="97"/>
      <c r="CZ243" s="98"/>
      <c r="DA243" s="84" t="s">
        <v>1014</v>
      </c>
      <c r="DB243" s="87">
        <v>0.135217361909269</v>
      </c>
      <c r="DC243" s="97">
        <v>570.17999999999995</v>
      </c>
      <c r="DD243" s="97">
        <v>638.98</v>
      </c>
      <c r="DE243" s="97">
        <v>529.11</v>
      </c>
      <c r="DF243" s="97">
        <v>552.63</v>
      </c>
      <c r="DG243" s="97"/>
      <c r="DH243" s="98">
        <v>491.84</v>
      </c>
      <c r="DI243" s="84" t="s">
        <v>1015</v>
      </c>
      <c r="DJ243" s="87">
        <v>3.08014538286207E-3</v>
      </c>
      <c r="DK243" s="97">
        <v>566.17999999999995</v>
      </c>
      <c r="DL243" s="97">
        <v>606.84</v>
      </c>
      <c r="DM243" s="97">
        <v>606.84</v>
      </c>
      <c r="DN243" s="97">
        <v>542.4</v>
      </c>
      <c r="DO243" s="97"/>
      <c r="DP243" s="98">
        <v>462.75</v>
      </c>
      <c r="DQ243" s="84" t="s">
        <v>1016</v>
      </c>
      <c r="DR243" s="97">
        <v>546.27</v>
      </c>
      <c r="DS243" s="97">
        <v>565.53</v>
      </c>
      <c r="DT243" s="97">
        <v>490.63</v>
      </c>
      <c r="DU243" s="97">
        <v>472.61</v>
      </c>
      <c r="DV243" s="97"/>
      <c r="DW243" s="98"/>
      <c r="DX243" s="84" t="s">
        <v>1017</v>
      </c>
      <c r="DY243" s="97">
        <v>575.22</v>
      </c>
      <c r="DZ243" s="97">
        <v>596.45000000000005</v>
      </c>
      <c r="EA243" s="97">
        <v>655.69</v>
      </c>
      <c r="EB243" s="97">
        <v>465.11</v>
      </c>
      <c r="EC243" s="97"/>
      <c r="ED243" s="98">
        <v>364.45</v>
      </c>
      <c r="EE243" s="84" t="s">
        <v>1018</v>
      </c>
      <c r="EF243" s="87">
        <v>1</v>
      </c>
      <c r="EG243" s="97">
        <v>577.26</v>
      </c>
      <c r="EH243" s="97">
        <v>587.62</v>
      </c>
      <c r="EI243" s="97">
        <v>499.37</v>
      </c>
      <c r="EJ243" s="97"/>
      <c r="EK243" s="97">
        <v>369.88</v>
      </c>
      <c r="EL243" s="98">
        <v>261.77</v>
      </c>
      <c r="EM243" s="84" t="s">
        <v>1019</v>
      </c>
      <c r="EN243" s="97">
        <v>574.05999999999995</v>
      </c>
      <c r="EO243" s="97">
        <v>577.48</v>
      </c>
      <c r="EP243" s="97">
        <v>530.35</v>
      </c>
      <c r="EQ243" s="97"/>
      <c r="ER243" s="97"/>
      <c r="ES243" s="98">
        <v>368.15</v>
      </c>
      <c r="ET243" s="84" t="s">
        <v>1020</v>
      </c>
      <c r="EU243" s="87">
        <v>1</v>
      </c>
      <c r="EV243" s="97">
        <v>569.27</v>
      </c>
      <c r="EW243" s="97">
        <v>596.38</v>
      </c>
      <c r="EX243" s="97">
        <v>596.38</v>
      </c>
      <c r="EY243" s="97"/>
      <c r="EZ243" s="97"/>
      <c r="FA243" s="98">
        <v>313.27999999999997</v>
      </c>
      <c r="FB243" s="84" t="s">
        <v>1021</v>
      </c>
      <c r="FC243" s="97">
        <v>603.16</v>
      </c>
      <c r="FD243" s="97">
        <v>569.97</v>
      </c>
      <c r="FE243" s="97">
        <v>615.37</v>
      </c>
      <c r="FF243" s="97"/>
      <c r="FG243" s="97"/>
      <c r="FH243" s="98"/>
      <c r="FI243" s="84" t="s">
        <v>1022</v>
      </c>
      <c r="FJ243" s="97">
        <v>575.34</v>
      </c>
      <c r="FK243" s="97">
        <v>602.91999999999996</v>
      </c>
      <c r="FL243" s="97">
        <v>425.24</v>
      </c>
      <c r="FM243" s="97">
        <v>648.83000000000004</v>
      </c>
      <c r="FN243" s="97"/>
      <c r="FO243" s="98">
        <v>319.64999999999998</v>
      </c>
      <c r="FP243" s="84" t="s">
        <v>1023</v>
      </c>
      <c r="FQ243" s="87">
        <v>0.23512814483893699</v>
      </c>
      <c r="FR243" s="97">
        <v>592.32000000000005</v>
      </c>
      <c r="FS243" s="97">
        <v>623.51</v>
      </c>
      <c r="FT243" s="97">
        <v>550.05999999999995</v>
      </c>
      <c r="FU243" s="97">
        <v>363.12</v>
      </c>
      <c r="FV243" s="97">
        <v>342.61</v>
      </c>
      <c r="FW243" s="98">
        <v>292.23</v>
      </c>
      <c r="FX243" s="84" t="s">
        <v>1024</v>
      </c>
      <c r="FY243" s="97">
        <v>581.80999999999995</v>
      </c>
      <c r="FZ243" s="97">
        <v>604.55999999999995</v>
      </c>
      <c r="GA243" s="97">
        <v>601.88</v>
      </c>
      <c r="GB243" s="97">
        <v>604.01</v>
      </c>
      <c r="GC243" s="97"/>
      <c r="GD243" s="98">
        <v>343.79</v>
      </c>
      <c r="GE243" s="84" t="s">
        <v>1025</v>
      </c>
      <c r="GF243" s="87">
        <v>0.21186440677966101</v>
      </c>
      <c r="GG243" s="97">
        <v>551.38</v>
      </c>
      <c r="GH243" s="97">
        <v>597.53</v>
      </c>
      <c r="GI243" s="97">
        <v>501.22</v>
      </c>
      <c r="GJ243" s="97">
        <v>441.86</v>
      </c>
      <c r="GK243" s="97"/>
      <c r="GL243" s="98">
        <v>424.04</v>
      </c>
      <c r="GM243" s="84" t="s">
        <v>1026</v>
      </c>
      <c r="GN243" s="87">
        <v>9.4363658667773895E-2</v>
      </c>
      <c r="GO243" s="97">
        <v>586.36</v>
      </c>
      <c r="GP243" s="97">
        <v>743.92</v>
      </c>
      <c r="GQ243" s="97">
        <v>543.05999999999995</v>
      </c>
      <c r="GR243" s="97">
        <v>422.09</v>
      </c>
      <c r="GS243" s="97"/>
      <c r="GT243" s="98"/>
      <c r="GU243" s="84" t="s">
        <v>1027</v>
      </c>
      <c r="GV243" s="87">
        <v>1</v>
      </c>
      <c r="GW243" s="97">
        <v>507.69</v>
      </c>
      <c r="GX243" s="97">
        <v>537.92999999999995</v>
      </c>
      <c r="GY243" s="97">
        <v>520.33000000000004</v>
      </c>
      <c r="GZ243" s="97">
        <v>568.34</v>
      </c>
      <c r="HA243" s="97"/>
      <c r="HB243" s="98">
        <v>395.71</v>
      </c>
      <c r="HC243" s="84" t="s">
        <v>1028</v>
      </c>
      <c r="HD243" s="87">
        <v>1</v>
      </c>
      <c r="HE243" s="97">
        <v>582.17999999999995</v>
      </c>
      <c r="HF243" s="97">
        <v>624.02</v>
      </c>
      <c r="HG243" s="97"/>
      <c r="HH243" s="97">
        <v>411.98</v>
      </c>
      <c r="HI243" s="97">
        <v>405.34</v>
      </c>
      <c r="HJ243" s="98">
        <v>402.55</v>
      </c>
      <c r="HK243" s="104" t="s">
        <v>1029</v>
      </c>
      <c r="HL243" s="87">
        <v>1.1157601115760101</v>
      </c>
      <c r="HM243" s="97">
        <v>532.99</v>
      </c>
      <c r="HN243" s="97">
        <v>577.79</v>
      </c>
      <c r="HO243" s="97">
        <v>497.87</v>
      </c>
      <c r="HP243" s="97"/>
      <c r="HQ243" s="97"/>
      <c r="HR243" s="98"/>
    </row>
    <row r="244" spans="1:226" x14ac:dyDescent="0.35">
      <c r="A244" s="100">
        <v>43647</v>
      </c>
      <c r="B244" s="101" t="s">
        <v>1000</v>
      </c>
      <c r="C244" s="102">
        <v>571.29624455962312</v>
      </c>
      <c r="D244" s="102">
        <v>597.83404763793419</v>
      </c>
      <c r="E244" s="102">
        <v>552.92323306402443</v>
      </c>
      <c r="F244" s="102">
        <v>452.05437599338558</v>
      </c>
      <c r="G244" s="102">
        <v>352.50051282051282</v>
      </c>
      <c r="H244" s="103">
        <v>346.74343605085591</v>
      </c>
      <c r="I244" s="101" t="s">
        <v>1001</v>
      </c>
      <c r="J244" s="102">
        <v>578.26461913228161</v>
      </c>
      <c r="K244" s="102">
        <v>592.30865110562695</v>
      </c>
      <c r="L244" s="102">
        <v>522.3386388427906</v>
      </c>
      <c r="M244" s="102">
        <v>452.00316267171019</v>
      </c>
      <c r="N244" s="102">
        <v>378.05499999999995</v>
      </c>
      <c r="O244" s="103">
        <v>383.76034398096976</v>
      </c>
      <c r="P244" s="84" t="s">
        <v>1002</v>
      </c>
      <c r="Q244" s="97">
        <v>551.64</v>
      </c>
      <c r="R244" s="97">
        <v>586.19000000000005</v>
      </c>
      <c r="S244" s="97">
        <v>551.54</v>
      </c>
      <c r="T244" s="97">
        <v>393</v>
      </c>
      <c r="U244" s="97"/>
      <c r="V244" s="98"/>
      <c r="W244" s="84" t="s">
        <v>1003</v>
      </c>
      <c r="X244" s="97">
        <v>552.9</v>
      </c>
      <c r="Y244" s="97">
        <v>581.66</v>
      </c>
      <c r="Z244" s="97">
        <v>531.92999999999995</v>
      </c>
      <c r="AA244" s="97">
        <v>343.09</v>
      </c>
      <c r="AB244" s="97"/>
      <c r="AC244" s="98">
        <v>405.79</v>
      </c>
      <c r="AD244" s="84" t="s">
        <v>1004</v>
      </c>
      <c r="AE244" s="87">
        <v>0.51129972389814904</v>
      </c>
      <c r="AF244" s="97">
        <v>560.55999999999995</v>
      </c>
      <c r="AG244" s="97">
        <v>590.96</v>
      </c>
      <c r="AH244" s="97">
        <v>490.68</v>
      </c>
      <c r="AI244" s="97"/>
      <c r="AJ244" s="97"/>
      <c r="AK244" s="98">
        <v>298.42</v>
      </c>
      <c r="AL244" s="88" t="s">
        <v>1005</v>
      </c>
      <c r="AM244" s="89">
        <v>1</v>
      </c>
      <c r="AN244" s="97">
        <v>559.22</v>
      </c>
      <c r="AO244" s="97">
        <v>607.70000000000005</v>
      </c>
      <c r="AP244" s="97">
        <v>631.13</v>
      </c>
      <c r="AQ244" s="97">
        <v>682.65</v>
      </c>
      <c r="AR244" s="97"/>
      <c r="AS244" s="98"/>
      <c r="AT244" s="84" t="s">
        <v>1006</v>
      </c>
      <c r="AU244" s="87">
        <v>3.9249548630190798E-2</v>
      </c>
      <c r="AV244" s="97">
        <v>553.73</v>
      </c>
      <c r="AW244" s="97">
        <v>601.92999999999995</v>
      </c>
      <c r="AX244" s="97">
        <v>526.6</v>
      </c>
      <c r="AY244" s="97">
        <v>382.72</v>
      </c>
      <c r="AZ244" s="97"/>
      <c r="BA244" s="98">
        <v>376.19</v>
      </c>
      <c r="BB244" s="84" t="s">
        <v>1007</v>
      </c>
      <c r="BC244" s="97">
        <v>584.16</v>
      </c>
      <c r="BD244" s="97">
        <v>583.38</v>
      </c>
      <c r="BE244" s="97">
        <v>532.77</v>
      </c>
      <c r="BF244" s="97"/>
      <c r="BG244" s="97"/>
      <c r="BH244" s="98">
        <v>425.85</v>
      </c>
      <c r="BI244" s="84" t="s">
        <v>1008</v>
      </c>
      <c r="BJ244" s="87">
        <v>0.133963856551502</v>
      </c>
      <c r="BK244" s="97">
        <v>681.47</v>
      </c>
      <c r="BL244" s="97">
        <v>677.32</v>
      </c>
      <c r="BM244" s="97">
        <v>765.15</v>
      </c>
      <c r="BN244" s="97">
        <v>558.42999999999995</v>
      </c>
      <c r="BO244" s="97"/>
      <c r="BP244" s="98"/>
      <c r="BQ244" s="84" t="s">
        <v>1009</v>
      </c>
      <c r="BR244" s="87">
        <v>1</v>
      </c>
      <c r="BS244" s="97">
        <v>557</v>
      </c>
      <c r="BT244" s="97">
        <v>603.66999999999996</v>
      </c>
      <c r="BU244" s="97">
        <v>674.5</v>
      </c>
      <c r="BV244" s="97"/>
      <c r="BW244" s="97"/>
      <c r="BX244" s="98">
        <v>355.33</v>
      </c>
      <c r="BY244" s="84" t="s">
        <v>1010</v>
      </c>
      <c r="BZ244" s="97">
        <v>608.59</v>
      </c>
      <c r="CA244" s="97">
        <v>613.95000000000005</v>
      </c>
      <c r="CB244" s="97">
        <v>540.03</v>
      </c>
      <c r="CC244" s="97">
        <v>426.39</v>
      </c>
      <c r="CD244" s="97"/>
      <c r="CE244" s="98">
        <v>566.12</v>
      </c>
      <c r="CF244" s="84" t="s">
        <v>1011</v>
      </c>
      <c r="CG244" s="97">
        <v>562.84</v>
      </c>
      <c r="CH244" s="97">
        <v>644.11</v>
      </c>
      <c r="CI244" s="97">
        <v>569.75</v>
      </c>
      <c r="CJ244" s="97"/>
      <c r="CK244" s="97"/>
      <c r="CL244" s="98"/>
      <c r="CM244" s="84" t="s">
        <v>1012</v>
      </c>
      <c r="CN244" s="97">
        <v>566.78</v>
      </c>
      <c r="CO244" s="97">
        <v>572.55999999999995</v>
      </c>
      <c r="CP244" s="97">
        <v>604.72</v>
      </c>
      <c r="CQ244" s="97">
        <v>444.59</v>
      </c>
      <c r="CR244" s="97"/>
      <c r="CS244" s="98">
        <v>609.16</v>
      </c>
      <c r="CT244" s="84" t="s">
        <v>1013</v>
      </c>
      <c r="CU244" s="97">
        <v>577.9</v>
      </c>
      <c r="CV244" s="97">
        <v>686.55</v>
      </c>
      <c r="CW244" s="97"/>
      <c r="CX244" s="97">
        <v>467.06</v>
      </c>
      <c r="CY244" s="97"/>
      <c r="CZ244" s="98"/>
      <c r="DA244" s="84" t="s">
        <v>1014</v>
      </c>
      <c r="DB244" s="87">
        <v>0.135189941868325</v>
      </c>
      <c r="DC244" s="97">
        <v>553.85</v>
      </c>
      <c r="DD244" s="97">
        <v>628.04</v>
      </c>
      <c r="DE244" s="97">
        <v>516.02</v>
      </c>
      <c r="DF244" s="97">
        <v>552.52</v>
      </c>
      <c r="DG244" s="97"/>
      <c r="DH244" s="98">
        <v>480.38</v>
      </c>
      <c r="DI244" s="84" t="s">
        <v>1015</v>
      </c>
      <c r="DJ244" s="87">
        <v>3.0969340353050501E-3</v>
      </c>
      <c r="DK244" s="97">
        <v>551.49</v>
      </c>
      <c r="DL244" s="97">
        <v>609.11</v>
      </c>
      <c r="DM244" s="97">
        <v>609.11</v>
      </c>
      <c r="DN244" s="97">
        <v>475.82</v>
      </c>
      <c r="DO244" s="97"/>
      <c r="DP244" s="98">
        <v>479.47</v>
      </c>
      <c r="DQ244" s="84" t="s">
        <v>1016</v>
      </c>
      <c r="DR244" s="97">
        <v>559.36</v>
      </c>
      <c r="DS244" s="97">
        <v>583.01</v>
      </c>
      <c r="DT244" s="97">
        <v>490.63</v>
      </c>
      <c r="DU244" s="97">
        <v>472.61</v>
      </c>
      <c r="DV244" s="97"/>
      <c r="DW244" s="98"/>
      <c r="DX244" s="84" t="s">
        <v>1017</v>
      </c>
      <c r="DY244" s="97">
        <v>573.86</v>
      </c>
      <c r="DZ244" s="97">
        <v>594.77</v>
      </c>
      <c r="EA244" s="97">
        <v>651.91</v>
      </c>
      <c r="EB244" s="97">
        <v>466.11</v>
      </c>
      <c r="EC244" s="97"/>
      <c r="ED244" s="98">
        <v>373.35</v>
      </c>
      <c r="EE244" s="84" t="s">
        <v>1018</v>
      </c>
      <c r="EF244" s="87">
        <v>1</v>
      </c>
      <c r="EG244" s="97">
        <v>587.70000000000005</v>
      </c>
      <c r="EH244" s="97">
        <v>593.82000000000005</v>
      </c>
      <c r="EI244" s="97">
        <v>504.41</v>
      </c>
      <c r="EJ244" s="97"/>
      <c r="EK244" s="97">
        <v>369.88</v>
      </c>
      <c r="EL244" s="98">
        <v>273.43</v>
      </c>
      <c r="EM244" s="84" t="s">
        <v>1019</v>
      </c>
      <c r="EN244" s="97">
        <v>574.05999999999995</v>
      </c>
      <c r="EO244" s="97">
        <v>577.48</v>
      </c>
      <c r="EP244" s="97">
        <v>530.35</v>
      </c>
      <c r="EQ244" s="97"/>
      <c r="ER244" s="97"/>
      <c r="ES244" s="98">
        <v>361.67</v>
      </c>
      <c r="ET244" s="84" t="s">
        <v>1020</v>
      </c>
      <c r="EU244" s="87">
        <v>1</v>
      </c>
      <c r="EV244" s="97">
        <v>569.63</v>
      </c>
      <c r="EW244" s="97">
        <v>596.91</v>
      </c>
      <c r="EX244" s="97">
        <v>596.91</v>
      </c>
      <c r="EY244" s="97"/>
      <c r="EZ244" s="97"/>
      <c r="FA244" s="98">
        <v>313.39</v>
      </c>
      <c r="FB244" s="84" t="s">
        <v>1021</v>
      </c>
      <c r="FC244" s="97">
        <v>603.16</v>
      </c>
      <c r="FD244" s="97">
        <v>569.97</v>
      </c>
      <c r="FE244" s="97">
        <v>615.37</v>
      </c>
      <c r="FF244" s="97"/>
      <c r="FG244" s="97"/>
      <c r="FH244" s="98"/>
      <c r="FI244" s="84" t="s">
        <v>1022</v>
      </c>
      <c r="FJ244" s="97">
        <v>574.52</v>
      </c>
      <c r="FK244" s="97">
        <v>607.88</v>
      </c>
      <c r="FL244" s="97">
        <v>429.37</v>
      </c>
      <c r="FM244" s="97">
        <v>661.83</v>
      </c>
      <c r="FN244" s="97"/>
      <c r="FO244" s="98">
        <v>327.08999999999997</v>
      </c>
      <c r="FP244" s="84" t="s">
        <v>1023</v>
      </c>
      <c r="FQ244" s="87">
        <v>0.23569896528154199</v>
      </c>
      <c r="FR244" s="97">
        <v>595.53</v>
      </c>
      <c r="FS244" s="97">
        <v>625.75</v>
      </c>
      <c r="FT244" s="97">
        <v>564.29999999999995</v>
      </c>
      <c r="FU244" s="97">
        <v>401.2</v>
      </c>
      <c r="FV244" s="97">
        <v>349.58</v>
      </c>
      <c r="FW244" s="98">
        <v>293.95</v>
      </c>
      <c r="FX244" s="84" t="s">
        <v>1024</v>
      </c>
      <c r="FY244" s="97">
        <v>574.49</v>
      </c>
      <c r="FZ244" s="97">
        <v>602.12</v>
      </c>
      <c r="GA244" s="97">
        <v>596.19000000000005</v>
      </c>
      <c r="GB244" s="97">
        <v>581.77</v>
      </c>
      <c r="GC244" s="97"/>
      <c r="GD244" s="98">
        <v>353.54</v>
      </c>
      <c r="GE244" s="84" t="s">
        <v>1025</v>
      </c>
      <c r="GF244" s="87">
        <v>0.21129587761742799</v>
      </c>
      <c r="GG244" s="97">
        <v>549.16999999999996</v>
      </c>
      <c r="GH244" s="97">
        <v>599.47</v>
      </c>
      <c r="GI244" s="97">
        <v>484.34</v>
      </c>
      <c r="GJ244" s="97">
        <v>442.44</v>
      </c>
      <c r="GK244" s="97"/>
      <c r="GL244" s="98">
        <v>423.04</v>
      </c>
      <c r="GM244" s="84" t="s">
        <v>1026</v>
      </c>
      <c r="GN244" s="87">
        <v>9.4831673779042197E-2</v>
      </c>
      <c r="GO244" s="97">
        <v>585.47</v>
      </c>
      <c r="GP244" s="97">
        <v>755.19</v>
      </c>
      <c r="GQ244" s="97">
        <v>552.58000000000004</v>
      </c>
      <c r="GR244" s="97">
        <v>430.82</v>
      </c>
      <c r="GS244" s="97"/>
      <c r="GT244" s="98"/>
      <c r="GU244" s="84" t="s">
        <v>1027</v>
      </c>
      <c r="GV244" s="87">
        <v>1</v>
      </c>
      <c r="GW244" s="97">
        <v>504.56</v>
      </c>
      <c r="GX244" s="97">
        <v>526.76</v>
      </c>
      <c r="GY244" s="97">
        <v>530.57000000000005</v>
      </c>
      <c r="GZ244" s="97">
        <v>568.34</v>
      </c>
      <c r="HA244" s="97"/>
      <c r="HB244" s="98">
        <v>396.84</v>
      </c>
      <c r="HC244" s="84" t="s">
        <v>1028</v>
      </c>
      <c r="HD244" s="87">
        <v>1</v>
      </c>
      <c r="HE244" s="97">
        <v>563.85</v>
      </c>
      <c r="HF244" s="97">
        <v>614.02</v>
      </c>
      <c r="HG244" s="97"/>
      <c r="HH244" s="97">
        <v>389.6</v>
      </c>
      <c r="HI244" s="97">
        <v>382.96</v>
      </c>
      <c r="HJ244" s="98">
        <v>416.72</v>
      </c>
      <c r="HK244" s="104" t="s">
        <v>1029</v>
      </c>
      <c r="HL244" s="87">
        <v>1.11460353552241</v>
      </c>
      <c r="HM244" s="97">
        <v>528.95000000000005</v>
      </c>
      <c r="HN244" s="97">
        <v>576.02</v>
      </c>
      <c r="HO244" s="97">
        <v>500.8</v>
      </c>
      <c r="HP244" s="97"/>
      <c r="HQ244" s="97"/>
      <c r="HR244" s="98"/>
    </row>
    <row r="245" spans="1:226" x14ac:dyDescent="0.35">
      <c r="A245" s="100">
        <v>43640</v>
      </c>
      <c r="B245" s="101" t="s">
        <v>1000</v>
      </c>
      <c r="C245" s="102">
        <v>570.78821980812711</v>
      </c>
      <c r="D245" s="102">
        <v>595.62082178347384</v>
      </c>
      <c r="E245" s="102">
        <v>542.0443107154482</v>
      </c>
      <c r="F245" s="102">
        <v>445.07321391871625</v>
      </c>
      <c r="G245" s="102">
        <v>332.76461538461535</v>
      </c>
      <c r="H245" s="103">
        <v>348.33764007622636</v>
      </c>
      <c r="I245" s="101" t="s">
        <v>1001</v>
      </c>
      <c r="J245" s="102">
        <v>578.02211913421866</v>
      </c>
      <c r="K245" s="102">
        <v>588.75499108109409</v>
      </c>
      <c r="L245" s="102">
        <v>511.84592559557666</v>
      </c>
      <c r="M245" s="102">
        <v>443.90129597957417</v>
      </c>
      <c r="N245" s="102">
        <v>374.71749999999997</v>
      </c>
      <c r="O245" s="103">
        <v>383.66410049562933</v>
      </c>
      <c r="P245" s="84" t="s">
        <v>1002</v>
      </c>
      <c r="Q245" s="97">
        <v>544.97</v>
      </c>
      <c r="R245" s="97">
        <v>579.53</v>
      </c>
      <c r="S245" s="97">
        <v>546.52</v>
      </c>
      <c r="T245" s="97">
        <v>377</v>
      </c>
      <c r="U245" s="97"/>
      <c r="V245" s="98"/>
      <c r="W245" s="84" t="s">
        <v>1003</v>
      </c>
      <c r="X245" s="97">
        <v>570.16999999999996</v>
      </c>
      <c r="Y245" s="97">
        <v>577.36</v>
      </c>
      <c r="Z245" s="97">
        <v>523.16999999999996</v>
      </c>
      <c r="AA245" s="97">
        <v>323.89999999999998</v>
      </c>
      <c r="AB245" s="97"/>
      <c r="AC245" s="98">
        <v>382.64</v>
      </c>
      <c r="AD245" s="84" t="s">
        <v>1004</v>
      </c>
      <c r="AE245" s="87">
        <v>0.51129972389814904</v>
      </c>
      <c r="AF245" s="97">
        <v>561.12</v>
      </c>
      <c r="AG245" s="97">
        <v>593.28</v>
      </c>
      <c r="AH245" s="97">
        <v>484.03</v>
      </c>
      <c r="AI245" s="97"/>
      <c r="AJ245" s="97"/>
      <c r="AK245" s="98">
        <v>299.38</v>
      </c>
      <c r="AL245" s="88" t="s">
        <v>1005</v>
      </c>
      <c r="AM245" s="89">
        <v>1</v>
      </c>
      <c r="AN245" s="97">
        <v>559.89</v>
      </c>
      <c r="AO245" s="97">
        <v>607.23</v>
      </c>
      <c r="AP245" s="97">
        <v>631.13</v>
      </c>
      <c r="AQ245" s="97">
        <v>682.65</v>
      </c>
      <c r="AR245" s="97"/>
      <c r="AS245" s="98"/>
      <c r="AT245" s="84" t="s">
        <v>1006</v>
      </c>
      <c r="AU245" s="87">
        <v>3.9060974180696102E-2</v>
      </c>
      <c r="AV245" s="97">
        <v>554.07000000000005</v>
      </c>
      <c r="AW245" s="97">
        <v>601.39</v>
      </c>
      <c r="AX245" s="97">
        <v>515.05999999999995</v>
      </c>
      <c r="AY245" s="97">
        <v>379.36</v>
      </c>
      <c r="AZ245" s="97"/>
      <c r="BA245" s="98">
        <v>375.61</v>
      </c>
      <c r="BB245" s="84" t="s">
        <v>1007</v>
      </c>
      <c r="BC245" s="97">
        <v>590.04</v>
      </c>
      <c r="BD245" s="97">
        <v>585.05999999999995</v>
      </c>
      <c r="BE245" s="97">
        <v>520.16</v>
      </c>
      <c r="BF245" s="97"/>
      <c r="BG245" s="97"/>
      <c r="BH245" s="98">
        <v>425.01</v>
      </c>
      <c r="BI245" s="84" t="s">
        <v>1008</v>
      </c>
      <c r="BJ245" s="87">
        <v>0.13393514860104699</v>
      </c>
      <c r="BK245" s="97">
        <v>659.9</v>
      </c>
      <c r="BL245" s="97">
        <v>677.18</v>
      </c>
      <c r="BM245" s="97">
        <v>764.98</v>
      </c>
      <c r="BN245" s="97">
        <v>558.30999999999995</v>
      </c>
      <c r="BO245" s="97"/>
      <c r="BP245" s="98"/>
      <c r="BQ245" s="84" t="s">
        <v>1009</v>
      </c>
      <c r="BR245" s="87">
        <v>1</v>
      </c>
      <c r="BS245" s="97">
        <v>537.83000000000004</v>
      </c>
      <c r="BT245" s="97">
        <v>579.5</v>
      </c>
      <c r="BU245" s="97">
        <v>669.5</v>
      </c>
      <c r="BV245" s="97"/>
      <c r="BW245" s="97"/>
      <c r="BX245" s="98">
        <v>355.33</v>
      </c>
      <c r="BY245" s="84" t="s">
        <v>1010</v>
      </c>
      <c r="BZ245" s="97">
        <v>603.04999999999995</v>
      </c>
      <c r="CA245" s="97">
        <v>607.97</v>
      </c>
      <c r="CB245" s="97">
        <v>529.30999999999995</v>
      </c>
      <c r="CC245" s="97">
        <v>425.73</v>
      </c>
      <c r="CD245" s="97"/>
      <c r="CE245" s="98">
        <v>566.04</v>
      </c>
      <c r="CF245" s="84" t="s">
        <v>1011</v>
      </c>
      <c r="CG245" s="97">
        <v>575.74</v>
      </c>
      <c r="CH245" s="97">
        <v>652.98</v>
      </c>
      <c r="CI245" s="97">
        <v>551.20000000000005</v>
      </c>
      <c r="CJ245" s="97"/>
      <c r="CK245" s="97"/>
      <c r="CL245" s="98"/>
      <c r="CM245" s="84" t="s">
        <v>1012</v>
      </c>
      <c r="CN245" s="97">
        <v>565.49</v>
      </c>
      <c r="CO245" s="97">
        <v>564.75</v>
      </c>
      <c r="CP245" s="97">
        <v>593.20000000000005</v>
      </c>
      <c r="CQ245" s="97">
        <v>421.32</v>
      </c>
      <c r="CR245" s="97"/>
      <c r="CS245" s="98">
        <v>606.91</v>
      </c>
      <c r="CT245" s="84" t="s">
        <v>1013</v>
      </c>
      <c r="CU245" s="97">
        <v>574.21</v>
      </c>
      <c r="CV245" s="97">
        <v>684.36</v>
      </c>
      <c r="CW245" s="97"/>
      <c r="CX245" s="97">
        <v>443.16</v>
      </c>
      <c r="CY245" s="97"/>
      <c r="CZ245" s="98"/>
      <c r="DA245" s="84" t="s">
        <v>1014</v>
      </c>
      <c r="DB245" s="87">
        <v>0.135199080646252</v>
      </c>
      <c r="DC245" s="97">
        <v>553.23</v>
      </c>
      <c r="DD245" s="97">
        <v>618.89</v>
      </c>
      <c r="DE245" s="97">
        <v>505.24</v>
      </c>
      <c r="DF245" s="97">
        <v>539.85</v>
      </c>
      <c r="DG245" s="97"/>
      <c r="DH245" s="98">
        <v>478.58</v>
      </c>
      <c r="DI245" s="84" t="s">
        <v>1015</v>
      </c>
      <c r="DJ245" s="87">
        <v>3.0836596873169099E-3</v>
      </c>
      <c r="DK245" s="97">
        <v>536.37</v>
      </c>
      <c r="DL245" s="97">
        <v>589.27</v>
      </c>
      <c r="DM245" s="97">
        <v>589.27</v>
      </c>
      <c r="DN245" s="97">
        <v>734.05</v>
      </c>
      <c r="DO245" s="97"/>
      <c r="DP245" s="98">
        <v>476.89</v>
      </c>
      <c r="DQ245" s="84" t="s">
        <v>1016</v>
      </c>
      <c r="DR245" s="97">
        <v>561.79999999999995</v>
      </c>
      <c r="DS245" s="97">
        <v>587.08000000000004</v>
      </c>
      <c r="DT245" s="97">
        <v>489.75</v>
      </c>
      <c r="DU245" s="97">
        <v>452.3</v>
      </c>
      <c r="DV245" s="97"/>
      <c r="DW245" s="98"/>
      <c r="DX245" s="84" t="s">
        <v>1017</v>
      </c>
      <c r="DY245" s="97">
        <v>574.89</v>
      </c>
      <c r="DZ245" s="97">
        <v>596.28</v>
      </c>
      <c r="EA245" s="97">
        <v>647.91</v>
      </c>
      <c r="EB245" s="97">
        <v>446.99</v>
      </c>
      <c r="EC245" s="97"/>
      <c r="ED245" s="98">
        <v>373.86</v>
      </c>
      <c r="EE245" s="84" t="s">
        <v>1018</v>
      </c>
      <c r="EF245" s="87">
        <v>1</v>
      </c>
      <c r="EG245" s="97">
        <v>579.55999999999995</v>
      </c>
      <c r="EH245" s="97">
        <v>583.45000000000005</v>
      </c>
      <c r="EI245" s="97">
        <v>499.58</v>
      </c>
      <c r="EJ245" s="97"/>
      <c r="EK245" s="97">
        <v>369.88</v>
      </c>
      <c r="EL245" s="98">
        <v>277.77</v>
      </c>
      <c r="EM245" s="84" t="s">
        <v>1019</v>
      </c>
      <c r="EN245" s="97">
        <v>556.12</v>
      </c>
      <c r="EO245" s="97">
        <v>566.37</v>
      </c>
      <c r="EP245" s="97">
        <v>518.07000000000005</v>
      </c>
      <c r="EQ245" s="97"/>
      <c r="ER245" s="97"/>
      <c r="ES245" s="98">
        <v>361.67</v>
      </c>
      <c r="ET245" s="84" t="s">
        <v>1020</v>
      </c>
      <c r="EU245" s="87">
        <v>1</v>
      </c>
      <c r="EV245" s="97">
        <v>570.77</v>
      </c>
      <c r="EW245" s="97">
        <v>597.99</v>
      </c>
      <c r="EX245" s="97">
        <v>597.99</v>
      </c>
      <c r="EY245" s="97"/>
      <c r="EZ245" s="97"/>
      <c r="FA245" s="98">
        <v>313.39</v>
      </c>
      <c r="FB245" s="84" t="s">
        <v>1021</v>
      </c>
      <c r="FC245" s="97">
        <v>603.16</v>
      </c>
      <c r="FD245" s="97">
        <v>569.97</v>
      </c>
      <c r="FE245" s="97">
        <v>615.37</v>
      </c>
      <c r="FF245" s="97"/>
      <c r="FG245" s="97"/>
      <c r="FH245" s="98"/>
      <c r="FI245" s="84" t="s">
        <v>1022</v>
      </c>
      <c r="FJ245" s="97">
        <v>554.67999999999995</v>
      </c>
      <c r="FK245" s="97">
        <v>589.70000000000005</v>
      </c>
      <c r="FL245" s="97">
        <v>411.19</v>
      </c>
      <c r="FM245" s="97">
        <v>656.83</v>
      </c>
      <c r="FN245" s="97"/>
      <c r="FO245" s="98">
        <v>326.26</v>
      </c>
      <c r="FP245" s="84" t="s">
        <v>1023</v>
      </c>
      <c r="FQ245" s="87">
        <v>0.235045246209895</v>
      </c>
      <c r="FR245" s="97">
        <v>596.80999999999995</v>
      </c>
      <c r="FS245" s="97">
        <v>626.97</v>
      </c>
      <c r="FT245" s="97">
        <v>558.39</v>
      </c>
      <c r="FU245" s="97">
        <v>408.6</v>
      </c>
      <c r="FV245" s="97">
        <v>327.97</v>
      </c>
      <c r="FW245" s="98">
        <v>298.2</v>
      </c>
      <c r="FX245" s="84" t="s">
        <v>1024</v>
      </c>
      <c r="FY245" s="97">
        <v>567.17999999999995</v>
      </c>
      <c r="FZ245" s="97">
        <v>593.17999999999995</v>
      </c>
      <c r="GA245" s="97">
        <v>588.88</v>
      </c>
      <c r="GB245" s="97">
        <v>581.77</v>
      </c>
      <c r="GC245" s="97"/>
      <c r="GD245" s="98">
        <v>354.36</v>
      </c>
      <c r="GE245" s="84" t="s">
        <v>1025</v>
      </c>
      <c r="GF245" s="87">
        <v>0.21194972552510499</v>
      </c>
      <c r="GG245" s="97">
        <v>547.07000000000005</v>
      </c>
      <c r="GH245" s="97">
        <v>597.79</v>
      </c>
      <c r="GI245" s="97">
        <v>482.45</v>
      </c>
      <c r="GJ245" s="97">
        <v>439.46</v>
      </c>
      <c r="GK245" s="97"/>
      <c r="GL245" s="98">
        <v>424.82</v>
      </c>
      <c r="GM245" s="84" t="s">
        <v>1026</v>
      </c>
      <c r="GN245" s="87">
        <v>9.4270253964064202E-2</v>
      </c>
      <c r="GO245" s="97">
        <v>574.26</v>
      </c>
      <c r="GP245" s="97">
        <v>765.07</v>
      </c>
      <c r="GQ245" s="97">
        <v>549.84</v>
      </c>
      <c r="GR245" s="97">
        <v>428.65</v>
      </c>
      <c r="GS245" s="97"/>
      <c r="GT245" s="98"/>
      <c r="GU245" s="84" t="s">
        <v>1027</v>
      </c>
      <c r="GV245" s="87">
        <v>1</v>
      </c>
      <c r="GW245" s="97">
        <v>529.03</v>
      </c>
      <c r="GX245" s="97">
        <v>549.9</v>
      </c>
      <c r="GY245" s="97">
        <v>535.38</v>
      </c>
      <c r="GZ245" s="97">
        <v>579.34</v>
      </c>
      <c r="HA245" s="97"/>
      <c r="HB245" s="98">
        <v>396.47</v>
      </c>
      <c r="HC245" s="84" t="s">
        <v>1028</v>
      </c>
      <c r="HD245" s="87">
        <v>1</v>
      </c>
      <c r="HE245" s="97">
        <v>559.67999999999995</v>
      </c>
      <c r="HF245" s="97">
        <v>597.35</v>
      </c>
      <c r="HG245" s="97"/>
      <c r="HH245" s="97">
        <v>384.26</v>
      </c>
      <c r="HI245" s="97">
        <v>377.62</v>
      </c>
      <c r="HJ245" s="98">
        <v>415.05</v>
      </c>
      <c r="HK245" s="104" t="s">
        <v>1029</v>
      </c>
      <c r="HL245" s="87">
        <v>1.1190063223857201</v>
      </c>
      <c r="HM245" s="97">
        <v>532.66999999999996</v>
      </c>
      <c r="HN245" s="97">
        <v>580.71</v>
      </c>
      <c r="HO245" s="97">
        <v>489.86</v>
      </c>
      <c r="HP245" s="97"/>
      <c r="HQ245" s="97"/>
      <c r="HR245" s="98"/>
    </row>
    <row r="246" spans="1:226" x14ac:dyDescent="0.35">
      <c r="A246" s="100">
        <v>43633</v>
      </c>
      <c r="B246" s="101" t="s">
        <v>1000</v>
      </c>
      <c r="C246" s="102">
        <v>576.89757645978239</v>
      </c>
      <c r="D246" s="102">
        <v>598.24481983248984</v>
      </c>
      <c r="E246" s="102">
        <v>535.50978885312009</v>
      </c>
      <c r="F246" s="102">
        <v>444.71296677476755</v>
      </c>
      <c r="G246" s="102">
        <v>329.58641025641026</v>
      </c>
      <c r="H246" s="103">
        <v>351.40474587888235</v>
      </c>
      <c r="I246" s="101" t="s">
        <v>1001</v>
      </c>
      <c r="J246" s="102">
        <v>583.08814667347383</v>
      </c>
      <c r="K246" s="102">
        <v>589.0612367982186</v>
      </c>
      <c r="L246" s="102">
        <v>505.69078726213309</v>
      </c>
      <c r="M246" s="102">
        <v>443.4055803468799</v>
      </c>
      <c r="N246" s="102">
        <v>377.85499999999996</v>
      </c>
      <c r="O246" s="103">
        <v>385.07819280729882</v>
      </c>
      <c r="P246" s="84" t="s">
        <v>1002</v>
      </c>
      <c r="Q246" s="97">
        <v>559.14</v>
      </c>
      <c r="R246" s="97">
        <v>587.86</v>
      </c>
      <c r="S246" s="97">
        <v>531.76</v>
      </c>
      <c r="T246" s="97">
        <v>377</v>
      </c>
      <c r="U246" s="97"/>
      <c r="V246" s="98"/>
      <c r="W246" s="84" t="s">
        <v>1003</v>
      </c>
      <c r="X246" s="97">
        <v>539.66999999999996</v>
      </c>
      <c r="Y246" s="97">
        <v>550.34</v>
      </c>
      <c r="Z246" s="97">
        <v>507.8</v>
      </c>
      <c r="AA246" s="97">
        <v>323.89999999999998</v>
      </c>
      <c r="AB246" s="97"/>
      <c r="AC246" s="98">
        <v>382.64</v>
      </c>
      <c r="AD246" s="84" t="s">
        <v>1004</v>
      </c>
      <c r="AE246" s="87">
        <v>0.51129972389814904</v>
      </c>
      <c r="AF246" s="97">
        <v>566.79999999999995</v>
      </c>
      <c r="AG246" s="97">
        <v>603.30999999999995</v>
      </c>
      <c r="AH246" s="97">
        <v>480.28</v>
      </c>
      <c r="AI246" s="97"/>
      <c r="AJ246" s="97"/>
      <c r="AK246" s="98">
        <v>301.26</v>
      </c>
      <c r="AL246" s="88" t="s">
        <v>1005</v>
      </c>
      <c r="AM246" s="89">
        <v>1</v>
      </c>
      <c r="AN246" s="97">
        <v>569.70000000000005</v>
      </c>
      <c r="AO246" s="97">
        <v>602.79</v>
      </c>
      <c r="AP246" s="97">
        <v>631.13</v>
      </c>
      <c r="AQ246" s="97">
        <v>682.65</v>
      </c>
      <c r="AR246" s="97"/>
      <c r="AS246" s="98"/>
      <c r="AT246" s="84" t="s">
        <v>1006</v>
      </c>
      <c r="AU246" s="87">
        <v>3.9123630672926402E-2</v>
      </c>
      <c r="AV246" s="97">
        <v>559.97</v>
      </c>
      <c r="AW246" s="97">
        <v>606.53</v>
      </c>
      <c r="AX246" s="97">
        <v>511.27</v>
      </c>
      <c r="AY246" s="97">
        <v>379.93</v>
      </c>
      <c r="AZ246" s="97"/>
      <c r="BA246" s="98">
        <v>381.36</v>
      </c>
      <c r="BB246" s="84" t="s">
        <v>1007</v>
      </c>
      <c r="BC246" s="97">
        <v>593.4</v>
      </c>
      <c r="BD246" s="97">
        <v>578.34</v>
      </c>
      <c r="BE246" s="97">
        <v>513.44000000000005</v>
      </c>
      <c r="BF246" s="97"/>
      <c r="BG246" s="97"/>
      <c r="BH246" s="98">
        <v>425.85</v>
      </c>
      <c r="BI246" s="84" t="s">
        <v>1008</v>
      </c>
      <c r="BJ246" s="87">
        <v>0.13391541902134599</v>
      </c>
      <c r="BK246" s="97">
        <v>659.8</v>
      </c>
      <c r="BL246" s="97">
        <v>655.65</v>
      </c>
      <c r="BM246" s="97">
        <v>743.44</v>
      </c>
      <c r="BN246" s="97">
        <v>558.23</v>
      </c>
      <c r="BO246" s="97"/>
      <c r="BP246" s="98"/>
      <c r="BQ246" s="84" t="s">
        <v>1009</v>
      </c>
      <c r="BR246" s="87">
        <v>1</v>
      </c>
      <c r="BS246" s="97">
        <v>567.83000000000004</v>
      </c>
      <c r="BT246" s="97">
        <v>604.5</v>
      </c>
      <c r="BU246" s="97">
        <v>660.33</v>
      </c>
      <c r="BV246" s="97"/>
      <c r="BW246" s="97"/>
      <c r="BX246" s="98">
        <v>355.33</v>
      </c>
      <c r="BY246" s="84" t="s">
        <v>1010</v>
      </c>
      <c r="BZ246" s="97">
        <v>607.16</v>
      </c>
      <c r="CA246" s="97">
        <v>612.07000000000005</v>
      </c>
      <c r="CB246" s="97">
        <v>517.22</v>
      </c>
      <c r="CC246" s="97">
        <v>428.56</v>
      </c>
      <c r="CD246" s="97"/>
      <c r="CE246" s="98">
        <v>565.99</v>
      </c>
      <c r="CF246" s="84" t="s">
        <v>1011</v>
      </c>
      <c r="CG246" s="97">
        <v>588.64</v>
      </c>
      <c r="CH246" s="97">
        <v>666.69</v>
      </c>
      <c r="CI246" s="97">
        <v>542.33000000000004</v>
      </c>
      <c r="CJ246" s="97"/>
      <c r="CK246" s="97"/>
      <c r="CL246" s="98"/>
      <c r="CM246" s="84" t="s">
        <v>1012</v>
      </c>
      <c r="CN246" s="97">
        <v>571.59</v>
      </c>
      <c r="CO246" s="97">
        <v>567.96</v>
      </c>
      <c r="CP246" s="97">
        <v>591.64</v>
      </c>
      <c r="CQ246" s="97">
        <v>422.05</v>
      </c>
      <c r="CR246" s="97"/>
      <c r="CS246" s="98">
        <v>605.53</v>
      </c>
      <c r="CT246" s="84" t="s">
        <v>1013</v>
      </c>
      <c r="CU246" s="97">
        <v>579.91</v>
      </c>
      <c r="CV246" s="97">
        <v>689.39</v>
      </c>
      <c r="CW246" s="97"/>
      <c r="CX246" s="97">
        <v>434.02</v>
      </c>
      <c r="CY246" s="97"/>
      <c r="CZ246" s="98"/>
      <c r="DA246" s="84" t="s">
        <v>1014</v>
      </c>
      <c r="DB246" s="87">
        <v>0.13503477145364901</v>
      </c>
      <c r="DC246" s="97">
        <v>547.70000000000005</v>
      </c>
      <c r="DD246" s="97">
        <v>617.49</v>
      </c>
      <c r="DE246" s="97">
        <v>504.62</v>
      </c>
      <c r="DF246" s="97">
        <v>539.05999999999995</v>
      </c>
      <c r="DG246" s="97"/>
      <c r="DH246" s="98">
        <v>472.92</v>
      </c>
      <c r="DI246" s="84" t="s">
        <v>1015</v>
      </c>
      <c r="DJ246" s="87">
        <v>3.10279561885259E-3</v>
      </c>
      <c r="DK246" s="97">
        <v>556.65</v>
      </c>
      <c r="DL246" s="97">
        <v>597.66999999999996</v>
      </c>
      <c r="DM246" s="97">
        <v>597.66999999999996</v>
      </c>
      <c r="DN246" s="97">
        <v>738.61</v>
      </c>
      <c r="DO246" s="97"/>
      <c r="DP246" s="98">
        <v>477.66</v>
      </c>
      <c r="DQ246" s="84" t="s">
        <v>1016</v>
      </c>
      <c r="DR246" s="97">
        <v>564.80999999999995</v>
      </c>
      <c r="DS246" s="97">
        <v>593.83000000000004</v>
      </c>
      <c r="DT246" s="97">
        <v>500.72</v>
      </c>
      <c r="DU246" s="97">
        <v>429.19</v>
      </c>
      <c r="DV246" s="97"/>
      <c r="DW246" s="98"/>
      <c r="DX246" s="84" t="s">
        <v>1017</v>
      </c>
      <c r="DY246" s="97">
        <v>579.62</v>
      </c>
      <c r="DZ246" s="97">
        <v>601.26</v>
      </c>
      <c r="EA246" s="97">
        <v>642.52</v>
      </c>
      <c r="EB246" s="97">
        <v>434.74</v>
      </c>
      <c r="EC246" s="97"/>
      <c r="ED246" s="98">
        <v>375.23</v>
      </c>
      <c r="EE246" s="84" t="s">
        <v>1018</v>
      </c>
      <c r="EF246" s="87">
        <v>1</v>
      </c>
      <c r="EG246" s="97">
        <v>598.53</v>
      </c>
      <c r="EH246" s="97">
        <v>600.89</v>
      </c>
      <c r="EI246" s="97">
        <v>506.1</v>
      </c>
      <c r="EJ246" s="97"/>
      <c r="EK246" s="97">
        <v>369.88</v>
      </c>
      <c r="EL246" s="98">
        <v>283.02999999999997</v>
      </c>
      <c r="EM246" s="84" t="s">
        <v>1019</v>
      </c>
      <c r="EN246" s="97">
        <v>556.12</v>
      </c>
      <c r="EO246" s="97">
        <v>553.54999999999995</v>
      </c>
      <c r="EP246" s="97">
        <v>503.16</v>
      </c>
      <c r="EQ246" s="97"/>
      <c r="ER246" s="97"/>
      <c r="ES246" s="98">
        <v>352.41</v>
      </c>
      <c r="ET246" s="84" t="s">
        <v>1020</v>
      </c>
      <c r="EU246" s="87">
        <v>1</v>
      </c>
      <c r="EV246" s="97">
        <v>597.55999999999995</v>
      </c>
      <c r="EW246" s="97">
        <v>613.1</v>
      </c>
      <c r="EX246" s="97">
        <v>613.1</v>
      </c>
      <c r="EY246" s="97"/>
      <c r="EZ246" s="97"/>
      <c r="FA246" s="98">
        <v>315.55</v>
      </c>
      <c r="FB246" s="84" t="s">
        <v>1021</v>
      </c>
      <c r="FC246" s="97">
        <v>603.16</v>
      </c>
      <c r="FD246" s="97">
        <v>569.97</v>
      </c>
      <c r="FE246" s="97">
        <v>615.37</v>
      </c>
      <c r="FF246" s="97"/>
      <c r="FG246" s="97"/>
      <c r="FH246" s="98"/>
      <c r="FI246" s="84" t="s">
        <v>1022</v>
      </c>
      <c r="FJ246" s="97">
        <v>568.73</v>
      </c>
      <c r="FK246" s="97">
        <v>580.61</v>
      </c>
      <c r="FL246" s="97">
        <v>388.05</v>
      </c>
      <c r="FM246" s="97">
        <v>635.83000000000004</v>
      </c>
      <c r="FN246" s="97"/>
      <c r="FO246" s="98">
        <v>327.92</v>
      </c>
      <c r="FP246" s="84" t="s">
        <v>1023</v>
      </c>
      <c r="FQ246" s="87">
        <v>0.23471423541837799</v>
      </c>
      <c r="FR246" s="97">
        <v>603.41</v>
      </c>
      <c r="FS246" s="97">
        <v>634.03</v>
      </c>
      <c r="FT246" s="97">
        <v>544.72</v>
      </c>
      <c r="FU246" s="97">
        <v>410.86</v>
      </c>
      <c r="FV246" s="97">
        <v>324.07</v>
      </c>
      <c r="FW246" s="98">
        <v>304.27999999999997</v>
      </c>
      <c r="FX246" s="84" t="s">
        <v>1024</v>
      </c>
      <c r="FY246" s="97">
        <v>570.42999999999995</v>
      </c>
      <c r="FZ246" s="97">
        <v>589.92999999999995</v>
      </c>
      <c r="GA246" s="97">
        <v>589.69000000000005</v>
      </c>
      <c r="GB246" s="97">
        <v>589.22</v>
      </c>
      <c r="GC246" s="97"/>
      <c r="GD246" s="98">
        <v>358.42</v>
      </c>
      <c r="GE246" s="84" t="s">
        <v>1025</v>
      </c>
      <c r="GF246" s="87">
        <v>0.21150592216582101</v>
      </c>
      <c r="GG246" s="97">
        <v>558.37</v>
      </c>
      <c r="GH246" s="97">
        <v>609.74</v>
      </c>
      <c r="GI246" s="97">
        <v>481.44</v>
      </c>
      <c r="GJ246" s="97">
        <v>441.01</v>
      </c>
      <c r="GK246" s="97"/>
      <c r="GL246" s="98">
        <v>425.01</v>
      </c>
      <c r="GM246" s="84" t="s">
        <v>1026</v>
      </c>
      <c r="GN246" s="87">
        <v>9.39011221184093E-2</v>
      </c>
      <c r="GO246" s="97">
        <v>572.91</v>
      </c>
      <c r="GP246" s="97">
        <v>744.57</v>
      </c>
      <c r="GQ246" s="97">
        <v>551.14</v>
      </c>
      <c r="GR246" s="97">
        <v>429.03</v>
      </c>
      <c r="GS246" s="97"/>
      <c r="GT246" s="98"/>
      <c r="GU246" s="84" t="s">
        <v>1027</v>
      </c>
      <c r="GV246" s="87">
        <v>1</v>
      </c>
      <c r="GW246" s="97">
        <v>548.75</v>
      </c>
      <c r="GX246" s="97">
        <v>572.26</v>
      </c>
      <c r="GY246" s="97">
        <v>576.77</v>
      </c>
      <c r="GZ246" s="97">
        <v>579.34</v>
      </c>
      <c r="HA246" s="97"/>
      <c r="HB246" s="98">
        <v>400.76</v>
      </c>
      <c r="HC246" s="84" t="s">
        <v>1028</v>
      </c>
      <c r="HD246" s="87">
        <v>1</v>
      </c>
      <c r="HE246" s="97">
        <v>576.35</v>
      </c>
      <c r="HF246" s="97">
        <v>602.35</v>
      </c>
      <c r="HG246" s="97"/>
      <c r="HH246" s="97">
        <v>389.28</v>
      </c>
      <c r="HI246" s="97">
        <v>382.64</v>
      </c>
      <c r="HJ246" s="98">
        <v>413.39</v>
      </c>
      <c r="HK246" s="104" t="s">
        <v>1029</v>
      </c>
      <c r="HL246" s="87">
        <v>1.1209756972468801</v>
      </c>
      <c r="HM246" s="97">
        <v>542.92999999999995</v>
      </c>
      <c r="HN246" s="97">
        <v>599.89</v>
      </c>
      <c r="HO246" s="97">
        <v>484.35</v>
      </c>
      <c r="HP246" s="97"/>
      <c r="HQ246" s="97"/>
      <c r="HR246" s="98"/>
    </row>
    <row r="247" spans="1:226" x14ac:dyDescent="0.35">
      <c r="A247" s="100">
        <v>43626</v>
      </c>
      <c r="B247" s="101" t="s">
        <v>1000</v>
      </c>
      <c r="C247" s="102">
        <v>589.04226011462003</v>
      </c>
      <c r="D247" s="102">
        <v>609.63523776527973</v>
      </c>
      <c r="E247" s="102">
        <v>539.15162502857777</v>
      </c>
      <c r="F247" s="102">
        <v>453.00203178447629</v>
      </c>
      <c r="G247" s="102">
        <v>339.80179487179493</v>
      </c>
      <c r="H247" s="103">
        <v>355.57836434958318</v>
      </c>
      <c r="I247" s="101" t="s">
        <v>1001</v>
      </c>
      <c r="J247" s="102">
        <v>596.29151686507407</v>
      </c>
      <c r="K247" s="102">
        <v>600.38440383161435</v>
      </c>
      <c r="L247" s="102">
        <v>508.62795355727712</v>
      </c>
      <c r="M247" s="102">
        <v>451.64176538464523</v>
      </c>
      <c r="N247" s="102">
        <v>386.28</v>
      </c>
      <c r="O247" s="103">
        <v>388.69238217664002</v>
      </c>
      <c r="P247" s="84" t="s">
        <v>1002</v>
      </c>
      <c r="Q247" s="97">
        <v>562.47</v>
      </c>
      <c r="R247" s="97">
        <v>587.86</v>
      </c>
      <c r="S247" s="97">
        <v>530.69000000000005</v>
      </c>
      <c r="T247" s="97">
        <v>390</v>
      </c>
      <c r="U247" s="97"/>
      <c r="V247" s="98"/>
      <c r="W247" s="84" t="s">
        <v>1003</v>
      </c>
      <c r="X247" s="97">
        <v>577.11</v>
      </c>
      <c r="Y247" s="97">
        <v>559.26</v>
      </c>
      <c r="Z247" s="97">
        <v>497.3</v>
      </c>
      <c r="AA247" s="97">
        <v>339.61</v>
      </c>
      <c r="AB247" s="97"/>
      <c r="AC247" s="98">
        <v>413.22</v>
      </c>
      <c r="AD247" s="84" t="s">
        <v>1004</v>
      </c>
      <c r="AE247" s="87">
        <v>0.51129972389814904</v>
      </c>
      <c r="AF247" s="97">
        <v>575.1</v>
      </c>
      <c r="AG247" s="97">
        <v>615.4</v>
      </c>
      <c r="AH247" s="97">
        <v>494.77</v>
      </c>
      <c r="AI247" s="97"/>
      <c r="AJ247" s="97"/>
      <c r="AK247" s="98">
        <v>304.83999999999997</v>
      </c>
      <c r="AL247" s="88" t="s">
        <v>1005</v>
      </c>
      <c r="AM247" s="89">
        <v>1</v>
      </c>
      <c r="AN247" s="97">
        <v>603.82000000000005</v>
      </c>
      <c r="AO247" s="97">
        <v>637.85</v>
      </c>
      <c r="AP247" s="97">
        <v>632.02</v>
      </c>
      <c r="AQ247" s="97">
        <v>682.65</v>
      </c>
      <c r="AR247" s="97"/>
      <c r="AS247" s="98"/>
      <c r="AT247" s="84" t="s">
        <v>1006</v>
      </c>
      <c r="AU247" s="87">
        <v>3.9022867400296597E-2</v>
      </c>
      <c r="AV247" s="97">
        <v>571.85</v>
      </c>
      <c r="AW247" s="97">
        <v>612.03</v>
      </c>
      <c r="AX247" s="97">
        <v>521.72</v>
      </c>
      <c r="AY247" s="97">
        <v>379.69</v>
      </c>
      <c r="AZ247" s="97"/>
      <c r="BA247" s="98">
        <v>381.57</v>
      </c>
      <c r="BB247" s="84" t="s">
        <v>1007</v>
      </c>
      <c r="BC247" s="97">
        <v>602.64</v>
      </c>
      <c r="BD247" s="97">
        <v>582.54</v>
      </c>
      <c r="BE247" s="97">
        <v>518.48</v>
      </c>
      <c r="BF247" s="97"/>
      <c r="BG247" s="97"/>
      <c r="BH247" s="98">
        <v>425.85</v>
      </c>
      <c r="BI247" s="84" t="s">
        <v>1008</v>
      </c>
      <c r="BJ247" s="87">
        <v>0.13390107388661299</v>
      </c>
      <c r="BK247" s="97">
        <v>659.73</v>
      </c>
      <c r="BL247" s="97">
        <v>655.58</v>
      </c>
      <c r="BM247" s="97">
        <v>743.37</v>
      </c>
      <c r="BN247" s="97">
        <v>558.16999999999996</v>
      </c>
      <c r="BO247" s="97"/>
      <c r="BP247" s="98"/>
      <c r="BQ247" s="84" t="s">
        <v>1009</v>
      </c>
      <c r="BR247" s="87">
        <v>1</v>
      </c>
      <c r="BS247" s="97">
        <v>584.5</v>
      </c>
      <c r="BT247" s="97">
        <v>628.66999999999996</v>
      </c>
      <c r="BU247" s="97">
        <v>657</v>
      </c>
      <c r="BV247" s="97"/>
      <c r="BW247" s="97"/>
      <c r="BX247" s="98">
        <v>354.5</v>
      </c>
      <c r="BY247" s="84" t="s">
        <v>1010</v>
      </c>
      <c r="BZ247" s="97">
        <v>622.49</v>
      </c>
      <c r="CA247" s="97">
        <v>628.54</v>
      </c>
      <c r="CB247" s="97">
        <v>520.27</v>
      </c>
      <c r="CC247" s="97">
        <v>430.54</v>
      </c>
      <c r="CD247" s="97"/>
      <c r="CE247" s="98">
        <v>566.12</v>
      </c>
      <c r="CF247" s="84" t="s">
        <v>1011</v>
      </c>
      <c r="CG247" s="97">
        <v>599.92999999999995</v>
      </c>
      <c r="CH247" s="97">
        <v>675.56</v>
      </c>
      <c r="CI247" s="97">
        <v>541.52</v>
      </c>
      <c r="CJ247" s="97"/>
      <c r="CK247" s="97"/>
      <c r="CL247" s="98"/>
      <c r="CM247" s="84" t="s">
        <v>1012</v>
      </c>
      <c r="CN247" s="97">
        <v>594.59</v>
      </c>
      <c r="CO247" s="97">
        <v>587.26</v>
      </c>
      <c r="CP247" s="97">
        <v>596.62</v>
      </c>
      <c r="CQ247" s="97">
        <v>431.12</v>
      </c>
      <c r="CR247" s="97"/>
      <c r="CS247" s="98">
        <v>609.08000000000004</v>
      </c>
      <c r="CT247" s="84" t="s">
        <v>1013</v>
      </c>
      <c r="CU247" s="97">
        <v>588.11</v>
      </c>
      <c r="CV247" s="97">
        <v>699.14</v>
      </c>
      <c r="CW247" s="97"/>
      <c r="CX247" s="97">
        <v>449.12</v>
      </c>
      <c r="CY247" s="97"/>
      <c r="CZ247" s="98"/>
      <c r="DA247" s="84" t="s">
        <v>1014</v>
      </c>
      <c r="DB247" s="87">
        <v>0.13483812682874199</v>
      </c>
      <c r="DC247" s="97">
        <v>583.04</v>
      </c>
      <c r="DD247" s="97">
        <v>649.38</v>
      </c>
      <c r="DE247" s="97">
        <v>546.82000000000005</v>
      </c>
      <c r="DF247" s="97">
        <v>543.4</v>
      </c>
      <c r="DG247" s="97"/>
      <c r="DH247" s="98">
        <v>485.07</v>
      </c>
      <c r="DI247" s="84" t="s">
        <v>1015</v>
      </c>
      <c r="DJ247" s="87">
        <v>3.1229505636925798E-3</v>
      </c>
      <c r="DK247" s="97">
        <v>585.73</v>
      </c>
      <c r="DL247" s="97">
        <v>626.25</v>
      </c>
      <c r="DM247" s="97">
        <v>626.25</v>
      </c>
      <c r="DN247" s="97">
        <v>758.7</v>
      </c>
      <c r="DO247" s="97"/>
      <c r="DP247" s="98">
        <v>484.02</v>
      </c>
      <c r="DQ247" s="84" t="s">
        <v>1016</v>
      </c>
      <c r="DR247" s="97">
        <v>567.82000000000005</v>
      </c>
      <c r="DS247" s="97">
        <v>596.83000000000004</v>
      </c>
      <c r="DT247" s="97">
        <v>526.62</v>
      </c>
      <c r="DU247" s="97">
        <v>460.95</v>
      </c>
      <c r="DV247" s="97"/>
      <c r="DW247" s="98"/>
      <c r="DX247" s="84" t="s">
        <v>1017</v>
      </c>
      <c r="DY247" s="97">
        <v>587.95000000000005</v>
      </c>
      <c r="DZ247" s="97">
        <v>609.99</v>
      </c>
      <c r="EA247" s="97">
        <v>644.88</v>
      </c>
      <c r="EB247" s="97">
        <v>453.86</v>
      </c>
      <c r="EC247" s="97"/>
      <c r="ED247" s="98">
        <v>377.53</v>
      </c>
      <c r="EE247" s="84" t="s">
        <v>1018</v>
      </c>
      <c r="EF247" s="87">
        <v>1</v>
      </c>
      <c r="EG247" s="97">
        <v>604.41999999999996</v>
      </c>
      <c r="EH247" s="97">
        <v>613.23</v>
      </c>
      <c r="EI247" s="97">
        <v>503.26</v>
      </c>
      <c r="EJ247" s="97"/>
      <c r="EK247" s="97">
        <v>369.88</v>
      </c>
      <c r="EL247" s="98">
        <v>290.13</v>
      </c>
      <c r="EM247" s="84" t="s">
        <v>1019</v>
      </c>
      <c r="EN247" s="97">
        <v>595.42999999999995</v>
      </c>
      <c r="EO247" s="97">
        <v>553.54999999999995</v>
      </c>
      <c r="EP247" s="97">
        <v>503.16</v>
      </c>
      <c r="EQ247" s="97"/>
      <c r="ER247" s="97"/>
      <c r="ES247" s="98">
        <v>352.41</v>
      </c>
      <c r="ET247" s="84" t="s">
        <v>1020</v>
      </c>
      <c r="EU247" s="87">
        <v>1</v>
      </c>
      <c r="EV247" s="97">
        <v>603.44000000000005</v>
      </c>
      <c r="EW247" s="97">
        <v>619.57000000000005</v>
      </c>
      <c r="EX247" s="97">
        <v>619.55999999999995</v>
      </c>
      <c r="EY247" s="97"/>
      <c r="EZ247" s="97"/>
      <c r="FA247" s="98">
        <v>315.55</v>
      </c>
      <c r="FB247" s="84" t="s">
        <v>1021</v>
      </c>
      <c r="FC247" s="97">
        <v>603.16</v>
      </c>
      <c r="FD247" s="97">
        <v>569.97</v>
      </c>
      <c r="FE247" s="97">
        <v>615.37</v>
      </c>
      <c r="FF247" s="97"/>
      <c r="FG247" s="97"/>
      <c r="FH247" s="98"/>
      <c r="FI247" s="84" t="s">
        <v>1022</v>
      </c>
      <c r="FJ247" s="97">
        <v>590.22</v>
      </c>
      <c r="FK247" s="97">
        <v>600.44000000000005</v>
      </c>
      <c r="FL247" s="97">
        <v>402.1</v>
      </c>
      <c r="FM247" s="97">
        <v>627.83000000000004</v>
      </c>
      <c r="FN247" s="97"/>
      <c r="FO247" s="98">
        <v>348.58</v>
      </c>
      <c r="FP247" s="84" t="s">
        <v>1023</v>
      </c>
      <c r="FQ247" s="87">
        <v>0.23452707615094201</v>
      </c>
      <c r="FR247" s="97">
        <v>609.54999999999995</v>
      </c>
      <c r="FS247" s="97">
        <v>641.80999999999995</v>
      </c>
      <c r="FT247" s="97">
        <v>549.66</v>
      </c>
      <c r="FU247" s="97">
        <v>427.79</v>
      </c>
      <c r="FV247" s="97">
        <v>334.49</v>
      </c>
      <c r="FW247" s="98">
        <v>309.62</v>
      </c>
      <c r="FX247" s="84" t="s">
        <v>1024</v>
      </c>
      <c r="FY247" s="97">
        <v>596.44000000000005</v>
      </c>
      <c r="FZ247" s="97">
        <v>602.94000000000005</v>
      </c>
      <c r="GA247" s="97">
        <v>612.45000000000005</v>
      </c>
      <c r="GB247" s="97">
        <v>605.15</v>
      </c>
      <c r="GC247" s="97"/>
      <c r="GD247" s="98">
        <v>359.23</v>
      </c>
      <c r="GE247" s="84" t="s">
        <v>1025</v>
      </c>
      <c r="GF247" s="87">
        <v>0.21188236291211099</v>
      </c>
      <c r="GG247" s="97">
        <v>565.01</v>
      </c>
      <c r="GH247" s="97">
        <v>616.04999999999995</v>
      </c>
      <c r="GI247" s="97">
        <v>527.58000000000004</v>
      </c>
      <c r="GJ247" s="97">
        <v>434.69</v>
      </c>
      <c r="GK247" s="97"/>
      <c r="GL247" s="98">
        <v>425.6</v>
      </c>
      <c r="GM247" s="84" t="s">
        <v>1026</v>
      </c>
      <c r="GN247" s="87">
        <v>9.3936405053778593E-2</v>
      </c>
      <c r="GO247" s="97">
        <v>576.29</v>
      </c>
      <c r="GP247" s="97">
        <v>745.3</v>
      </c>
      <c r="GQ247" s="97">
        <v>563.29999999999995</v>
      </c>
      <c r="GR247" s="97">
        <v>440.09</v>
      </c>
      <c r="GS247" s="97"/>
      <c r="GT247" s="98"/>
      <c r="GU247" s="84" t="s">
        <v>1027</v>
      </c>
      <c r="GV247" s="87">
        <v>1</v>
      </c>
      <c r="GW247" s="97">
        <v>549.16</v>
      </c>
      <c r="GX247" s="97">
        <v>579.47</v>
      </c>
      <c r="GY247" s="97">
        <v>573.51</v>
      </c>
      <c r="GZ247" s="97">
        <v>579.34</v>
      </c>
      <c r="HA247" s="97"/>
      <c r="HB247" s="98">
        <v>407.49</v>
      </c>
      <c r="HC247" s="84" t="s">
        <v>1028</v>
      </c>
      <c r="HD247" s="87">
        <v>1</v>
      </c>
      <c r="HE247" s="97">
        <v>596.35</v>
      </c>
      <c r="HF247" s="97">
        <v>616.52</v>
      </c>
      <c r="HG247" s="97"/>
      <c r="HH247" s="97">
        <v>402.76</v>
      </c>
      <c r="HI247" s="97">
        <v>396.12</v>
      </c>
      <c r="HJ247" s="98">
        <v>415.05</v>
      </c>
      <c r="HK247" s="104" t="s">
        <v>1029</v>
      </c>
      <c r="HL247" s="87">
        <v>1.12047328791682</v>
      </c>
      <c r="HM247" s="97">
        <v>554.13</v>
      </c>
      <c r="HN247" s="97">
        <v>614.97</v>
      </c>
      <c r="HO247" s="97">
        <v>507.31</v>
      </c>
      <c r="HP247" s="97"/>
      <c r="HQ247" s="97"/>
      <c r="HR247" s="98"/>
    </row>
    <row r="248" spans="1:226" x14ac:dyDescent="0.35">
      <c r="A248" s="100">
        <v>43619</v>
      </c>
      <c r="B248" s="101" t="s">
        <v>1000</v>
      </c>
      <c r="C248" s="102">
        <v>612.29716987482209</v>
      </c>
      <c r="D248" s="102">
        <v>632.60816463013236</v>
      </c>
      <c r="E248" s="102">
        <v>580.46539572962251</v>
      </c>
      <c r="F248" s="102">
        <v>460.21073945291801</v>
      </c>
      <c r="G248" s="102">
        <v>359.27615384615382</v>
      </c>
      <c r="H248" s="103">
        <v>359.78311359423452</v>
      </c>
      <c r="I248" s="101" t="s">
        <v>1001</v>
      </c>
      <c r="J248" s="102">
        <v>624.0308177299994</v>
      </c>
      <c r="K248" s="102">
        <v>627.73352184912608</v>
      </c>
      <c r="L248" s="102">
        <v>548.93450903464588</v>
      </c>
      <c r="M248" s="102">
        <v>459.63584075111021</v>
      </c>
      <c r="N248" s="102">
        <v>390.12999999999994</v>
      </c>
      <c r="O248" s="103">
        <v>395.45430465860619</v>
      </c>
      <c r="P248" s="84" t="s">
        <v>1002</v>
      </c>
      <c r="Q248" s="97">
        <v>594.14</v>
      </c>
      <c r="R248" s="97">
        <v>621.19000000000005</v>
      </c>
      <c r="S248" s="97">
        <v>558.27</v>
      </c>
      <c r="T248" s="97">
        <v>390</v>
      </c>
      <c r="U248" s="97"/>
      <c r="V248" s="98"/>
      <c r="W248" s="84" t="s">
        <v>1003</v>
      </c>
      <c r="X248" s="97">
        <v>662.82</v>
      </c>
      <c r="Y248" s="97">
        <v>652.07000000000005</v>
      </c>
      <c r="Z248" s="97">
        <v>543.25</v>
      </c>
      <c r="AA248" s="97">
        <v>360.35</v>
      </c>
      <c r="AB248" s="97"/>
      <c r="AC248" s="98">
        <v>413.22</v>
      </c>
      <c r="AD248" s="84" t="s">
        <v>1004</v>
      </c>
      <c r="AE248" s="87">
        <v>0.51129972389814904</v>
      </c>
      <c r="AF248" s="97">
        <v>579.33000000000004</v>
      </c>
      <c r="AG248" s="97">
        <v>620.95000000000005</v>
      </c>
      <c r="AH248" s="97">
        <v>529.79</v>
      </c>
      <c r="AI248" s="97"/>
      <c r="AJ248" s="97"/>
      <c r="AK248" s="98">
        <v>307.12</v>
      </c>
      <c r="AL248" s="88" t="s">
        <v>1005</v>
      </c>
      <c r="AM248" s="89">
        <v>1</v>
      </c>
      <c r="AN248" s="97">
        <v>607.53</v>
      </c>
      <c r="AO248" s="97">
        <v>655.97</v>
      </c>
      <c r="AP248" s="97">
        <v>632.23</v>
      </c>
      <c r="AQ248" s="97">
        <v>682.65</v>
      </c>
      <c r="AR248" s="97"/>
      <c r="AS248" s="98"/>
      <c r="AT248" s="84" t="s">
        <v>1006</v>
      </c>
      <c r="AU248" s="87">
        <v>3.8711675441313098E-2</v>
      </c>
      <c r="AV248" s="97">
        <v>574.71</v>
      </c>
      <c r="AW248" s="97">
        <v>618.16</v>
      </c>
      <c r="AX248" s="97">
        <v>548.79</v>
      </c>
      <c r="AY248" s="97">
        <v>386.15</v>
      </c>
      <c r="AZ248" s="97"/>
      <c r="BA248" s="98">
        <v>381.69</v>
      </c>
      <c r="BB248" s="84" t="s">
        <v>1007</v>
      </c>
      <c r="BC248" s="97">
        <v>636.26</v>
      </c>
      <c r="BD248" s="97">
        <v>609.42999999999995</v>
      </c>
      <c r="BE248" s="97">
        <v>568.05999999999995</v>
      </c>
      <c r="BF248" s="97"/>
      <c r="BG248" s="97"/>
      <c r="BH248" s="98">
        <v>425.85</v>
      </c>
      <c r="BI248" s="84" t="s">
        <v>1008</v>
      </c>
      <c r="BJ248" s="87">
        <v>0.13390465988216399</v>
      </c>
      <c r="BK248" s="97">
        <v>724.02</v>
      </c>
      <c r="BL248" s="97">
        <v>687.73</v>
      </c>
      <c r="BM248" s="97">
        <v>775.52</v>
      </c>
      <c r="BN248" s="97">
        <v>571.57000000000005</v>
      </c>
      <c r="BO248" s="97"/>
      <c r="BP248" s="98"/>
      <c r="BQ248" s="84" t="s">
        <v>1009</v>
      </c>
      <c r="BR248" s="87">
        <v>1</v>
      </c>
      <c r="BS248" s="97">
        <v>577</v>
      </c>
      <c r="BT248" s="97">
        <v>615.33000000000004</v>
      </c>
      <c r="BU248" s="97">
        <v>678.67</v>
      </c>
      <c r="BV248" s="97"/>
      <c r="BW248" s="97"/>
      <c r="BX248" s="98">
        <v>355.33</v>
      </c>
      <c r="BY248" s="84" t="s">
        <v>1010</v>
      </c>
      <c r="BZ248" s="97">
        <v>642.28</v>
      </c>
      <c r="CA248" s="97">
        <v>651.66999999999996</v>
      </c>
      <c r="CB248" s="97">
        <v>557.25</v>
      </c>
      <c r="CC248" s="97">
        <v>432.84</v>
      </c>
      <c r="CD248" s="97"/>
      <c r="CE248" s="98">
        <v>565.91999999999996</v>
      </c>
      <c r="CF248" s="84" t="s">
        <v>1011</v>
      </c>
      <c r="CG248" s="97">
        <v>610.41999999999996</v>
      </c>
      <c r="CH248" s="97">
        <v>687.66</v>
      </c>
      <c r="CI248" s="97">
        <v>568.94000000000005</v>
      </c>
      <c r="CJ248" s="97"/>
      <c r="CK248" s="97"/>
      <c r="CL248" s="98"/>
      <c r="CM248" s="84" t="s">
        <v>1012</v>
      </c>
      <c r="CN248" s="97">
        <v>628.88</v>
      </c>
      <c r="CO248" s="97">
        <v>618.12</v>
      </c>
      <c r="CP248" s="97">
        <v>635.29999999999995</v>
      </c>
      <c r="CQ248" s="97">
        <v>448.3</v>
      </c>
      <c r="CR248" s="97"/>
      <c r="CS248" s="98">
        <v>603.97</v>
      </c>
      <c r="CT248" s="84" t="s">
        <v>1013</v>
      </c>
      <c r="CU248" s="97">
        <v>609.12</v>
      </c>
      <c r="CV248" s="97">
        <v>716.17</v>
      </c>
      <c r="CW248" s="97"/>
      <c r="CX248" s="97">
        <v>471.46</v>
      </c>
      <c r="CY248" s="97"/>
      <c r="CZ248" s="98"/>
      <c r="DA248" s="84" t="s">
        <v>1014</v>
      </c>
      <c r="DB248" s="87">
        <v>0.134807225667296</v>
      </c>
      <c r="DC248" s="97">
        <v>601.24</v>
      </c>
      <c r="DD248" s="97">
        <v>668.54</v>
      </c>
      <c r="DE248" s="97">
        <v>561.26</v>
      </c>
      <c r="DF248" s="97">
        <v>553.38</v>
      </c>
      <c r="DG248" s="97"/>
      <c r="DH248" s="98">
        <v>484.96</v>
      </c>
      <c r="DI248" s="84" t="s">
        <v>1015</v>
      </c>
      <c r="DJ248" s="87">
        <v>3.0889939146819898E-3</v>
      </c>
      <c r="DK248" s="97">
        <v>618.76</v>
      </c>
      <c r="DL248" s="97">
        <v>647.99</v>
      </c>
      <c r="DM248" s="97">
        <v>647.99</v>
      </c>
      <c r="DN248" s="97">
        <v>519.08000000000004</v>
      </c>
      <c r="DO248" s="97"/>
      <c r="DP248" s="98">
        <v>472.93</v>
      </c>
      <c r="DQ248" s="84" t="s">
        <v>1016</v>
      </c>
      <c r="DR248" s="97">
        <v>568.54999999999995</v>
      </c>
      <c r="DS248" s="97">
        <v>600.25</v>
      </c>
      <c r="DT248" s="97">
        <v>539.61</v>
      </c>
      <c r="DU248" s="97">
        <v>480.52</v>
      </c>
      <c r="DV248" s="97"/>
      <c r="DW248" s="98"/>
      <c r="DX248" s="84" t="s">
        <v>1017</v>
      </c>
      <c r="DY248" s="97">
        <v>601.03</v>
      </c>
      <c r="DZ248" s="97">
        <v>623.88</v>
      </c>
      <c r="EA248" s="97">
        <v>673.11</v>
      </c>
      <c r="EB248" s="97">
        <v>466.83</v>
      </c>
      <c r="EC248" s="97"/>
      <c r="ED248" s="98">
        <v>387.07</v>
      </c>
      <c r="EE248" s="84" t="s">
        <v>1018</v>
      </c>
      <c r="EF248" s="87">
        <v>1</v>
      </c>
      <c r="EG248" s="97">
        <v>613.95000000000005</v>
      </c>
      <c r="EH248" s="97">
        <v>627.57000000000005</v>
      </c>
      <c r="EI248" s="97">
        <v>521.38</v>
      </c>
      <c r="EJ248" s="97"/>
      <c r="EK248" s="97">
        <v>369.88</v>
      </c>
      <c r="EL248" s="98">
        <v>294.62</v>
      </c>
      <c r="EM248" s="84" t="s">
        <v>1019</v>
      </c>
      <c r="EN248" s="97">
        <v>627.91</v>
      </c>
      <c r="EO248" s="97">
        <v>610.80999999999995</v>
      </c>
      <c r="EP248" s="97">
        <v>564.55999999999995</v>
      </c>
      <c r="EQ248" s="97"/>
      <c r="ER248" s="97"/>
      <c r="ES248" s="98">
        <v>379.26</v>
      </c>
      <c r="ET248" s="84" t="s">
        <v>1020</v>
      </c>
      <c r="EU248" s="87">
        <v>1</v>
      </c>
      <c r="EV248" s="97">
        <v>605.84</v>
      </c>
      <c r="EW248" s="97">
        <v>647.38</v>
      </c>
      <c r="EX248" s="97">
        <v>647.37</v>
      </c>
      <c r="EY248" s="97"/>
      <c r="EZ248" s="97"/>
      <c r="FA248" s="98">
        <v>315.35000000000002</v>
      </c>
      <c r="FB248" s="84" t="s">
        <v>1021</v>
      </c>
      <c r="FC248" s="97">
        <v>603.16</v>
      </c>
      <c r="FD248" s="97">
        <v>569.97</v>
      </c>
      <c r="FE248" s="97">
        <v>615.37</v>
      </c>
      <c r="FF248" s="97"/>
      <c r="FG248" s="97"/>
      <c r="FH248" s="98"/>
      <c r="FI248" s="84" t="s">
        <v>1022</v>
      </c>
      <c r="FJ248" s="97">
        <v>623.28</v>
      </c>
      <c r="FK248" s="97">
        <v>634.33000000000004</v>
      </c>
      <c r="FL248" s="97">
        <v>395.48</v>
      </c>
      <c r="FM248" s="97">
        <v>637.83000000000004</v>
      </c>
      <c r="FN248" s="97"/>
      <c r="FO248" s="98">
        <v>359.32</v>
      </c>
      <c r="FP248" s="84" t="s">
        <v>1023</v>
      </c>
      <c r="FQ248" s="87">
        <v>0.233464851866551</v>
      </c>
      <c r="FR248" s="97">
        <v>608.53</v>
      </c>
      <c r="FS248" s="97">
        <v>640.62</v>
      </c>
      <c r="FT248" s="97">
        <v>575.05999999999995</v>
      </c>
      <c r="FU248" s="97">
        <v>424.25</v>
      </c>
      <c r="FV248" s="97">
        <v>355.75</v>
      </c>
      <c r="FW248" s="98">
        <v>311.77</v>
      </c>
      <c r="FX248" s="84" t="s">
        <v>1024</v>
      </c>
      <c r="FY248" s="97">
        <v>633.84</v>
      </c>
      <c r="FZ248" s="97">
        <v>631.39</v>
      </c>
      <c r="GA248" s="97">
        <v>627.09</v>
      </c>
      <c r="GB248" s="97">
        <v>612.83000000000004</v>
      </c>
      <c r="GC248" s="97"/>
      <c r="GD248" s="98">
        <v>361.67</v>
      </c>
      <c r="GE248" s="84" t="s">
        <v>1025</v>
      </c>
      <c r="GF248" s="87">
        <v>0.211072883466661</v>
      </c>
      <c r="GG248" s="97">
        <v>585.54</v>
      </c>
      <c r="GH248" s="97">
        <v>637.5</v>
      </c>
      <c r="GI248" s="97">
        <v>551.49</v>
      </c>
      <c r="GJ248" s="97">
        <v>445.48</v>
      </c>
      <c r="GK248" s="97"/>
      <c r="GL248" s="98">
        <v>425.9</v>
      </c>
      <c r="GM248" s="84" t="s">
        <v>1026</v>
      </c>
      <c r="GN248" s="87">
        <v>9.4179694857788696E-2</v>
      </c>
      <c r="GO248" s="97">
        <v>631.20000000000005</v>
      </c>
      <c r="GP248" s="97">
        <v>774.13</v>
      </c>
      <c r="GQ248" s="97">
        <v>575.67999999999995</v>
      </c>
      <c r="GR248" s="97">
        <v>442.46</v>
      </c>
      <c r="GS248" s="97"/>
      <c r="GT248" s="98"/>
      <c r="GU248" s="84" t="s">
        <v>1027</v>
      </c>
      <c r="GV248" s="87">
        <v>1</v>
      </c>
      <c r="GW248" s="97">
        <v>551.16</v>
      </c>
      <c r="GX248" s="97">
        <v>589.47</v>
      </c>
      <c r="GY248" s="97">
        <v>582.85</v>
      </c>
      <c r="GZ248" s="97">
        <v>579.34</v>
      </c>
      <c r="HA248" s="97"/>
      <c r="HB248" s="98">
        <v>409.48</v>
      </c>
      <c r="HC248" s="84" t="s">
        <v>1028</v>
      </c>
      <c r="HD248" s="87">
        <v>1</v>
      </c>
      <c r="HE248" s="97">
        <v>635.52</v>
      </c>
      <c r="HF248" s="97">
        <v>651.52</v>
      </c>
      <c r="HG248" s="97"/>
      <c r="HH248" s="97">
        <v>408.92</v>
      </c>
      <c r="HI248" s="97">
        <v>402.28</v>
      </c>
      <c r="HJ248" s="98">
        <v>413.39</v>
      </c>
      <c r="HK248" s="104" t="s">
        <v>1029</v>
      </c>
      <c r="HL248" s="87">
        <v>1.12843891760139</v>
      </c>
      <c r="HM248" s="97">
        <v>562.97</v>
      </c>
      <c r="HN248" s="97">
        <v>628.67999999999995</v>
      </c>
      <c r="HO248" s="97">
        <v>508.19</v>
      </c>
      <c r="HP248" s="97"/>
      <c r="HQ248" s="97"/>
      <c r="HR248" s="98"/>
    </row>
    <row r="249" spans="1:226" x14ac:dyDescent="0.35">
      <c r="A249" s="100">
        <v>43612</v>
      </c>
      <c r="B249" s="101" t="s">
        <v>1000</v>
      </c>
      <c r="C249" s="102">
        <v>615.53501120345322</v>
      </c>
      <c r="D249" s="102">
        <v>639.56618842251908</v>
      </c>
      <c r="E249" s="102">
        <v>591.35454780093266</v>
      </c>
      <c r="F249" s="102">
        <v>464.05606183714968</v>
      </c>
      <c r="G249" s="102">
        <v>365.13448717948717</v>
      </c>
      <c r="H249" s="103">
        <v>361.44681103519196</v>
      </c>
      <c r="I249" s="101" t="s">
        <v>1001</v>
      </c>
      <c r="J249" s="102">
        <v>629.09102685351547</v>
      </c>
      <c r="K249" s="102">
        <v>636.1169102862242</v>
      </c>
      <c r="L249" s="102">
        <v>558.95205861142369</v>
      </c>
      <c r="M249" s="102">
        <v>462.64587872753702</v>
      </c>
      <c r="N249" s="102">
        <v>394.92374999999993</v>
      </c>
      <c r="O249" s="103">
        <v>396.36671220513534</v>
      </c>
      <c r="P249" s="84" t="s">
        <v>1002</v>
      </c>
      <c r="Q249" s="97">
        <v>600.80999999999995</v>
      </c>
      <c r="R249" s="97">
        <v>631.19000000000005</v>
      </c>
      <c r="S249" s="97">
        <v>570.5</v>
      </c>
      <c r="T249" s="97">
        <v>402</v>
      </c>
      <c r="U249" s="97"/>
      <c r="V249" s="98"/>
      <c r="W249" s="84" t="s">
        <v>1003</v>
      </c>
      <c r="X249" s="97">
        <v>635.79</v>
      </c>
      <c r="Y249" s="97">
        <v>610.75</v>
      </c>
      <c r="Z249" s="97">
        <v>549.12</v>
      </c>
      <c r="AA249" s="97">
        <v>351.68</v>
      </c>
      <c r="AB249" s="97"/>
      <c r="AC249" s="98">
        <v>438.84</v>
      </c>
      <c r="AD249" s="84" t="s">
        <v>1004</v>
      </c>
      <c r="AE249" s="87">
        <v>0.51129972389814904</v>
      </c>
      <c r="AF249" s="97">
        <v>583.6</v>
      </c>
      <c r="AG249" s="97">
        <v>624.15</v>
      </c>
      <c r="AH249" s="97">
        <v>544.91999999999996</v>
      </c>
      <c r="AI249" s="97"/>
      <c r="AJ249" s="97"/>
      <c r="AK249" s="98">
        <v>309.16000000000003</v>
      </c>
      <c r="AL249" s="88" t="s">
        <v>1005</v>
      </c>
      <c r="AM249" s="89">
        <v>1</v>
      </c>
      <c r="AN249" s="97">
        <v>606.32000000000005</v>
      </c>
      <c r="AO249" s="97">
        <v>662.27</v>
      </c>
      <c r="AP249" s="97">
        <v>630.62</v>
      </c>
      <c r="AQ249" s="97">
        <v>682.65</v>
      </c>
      <c r="AR249" s="97"/>
      <c r="AS249" s="98"/>
      <c r="AT249" s="84" t="s">
        <v>1006</v>
      </c>
      <c r="AU249" s="87">
        <v>3.8708678485716498E-2</v>
      </c>
      <c r="AV249" s="97">
        <v>567.98</v>
      </c>
      <c r="AW249" s="97">
        <v>616.05999999999995</v>
      </c>
      <c r="AX249" s="97">
        <v>562.55999999999995</v>
      </c>
      <c r="AY249" s="97">
        <v>386.66</v>
      </c>
      <c r="AZ249" s="97"/>
      <c r="BA249" s="98">
        <v>382.01</v>
      </c>
      <c r="BB249" s="84" t="s">
        <v>1007</v>
      </c>
      <c r="BC249" s="97">
        <v>638.78</v>
      </c>
      <c r="BD249" s="97">
        <v>617.84</v>
      </c>
      <c r="BE249" s="97">
        <v>578.99</v>
      </c>
      <c r="BF249" s="97"/>
      <c r="BG249" s="97"/>
      <c r="BH249" s="98">
        <v>429.21</v>
      </c>
      <c r="BI249" s="84" t="s">
        <v>1008</v>
      </c>
      <c r="BJ249" s="87">
        <v>0.133890317052271</v>
      </c>
      <c r="BK249" s="97">
        <v>734.66</v>
      </c>
      <c r="BL249" s="97">
        <v>698.37</v>
      </c>
      <c r="BM249" s="97">
        <v>786.15</v>
      </c>
      <c r="BN249" s="97">
        <v>571.51</v>
      </c>
      <c r="BO249" s="97"/>
      <c r="BP249" s="98"/>
      <c r="BQ249" s="84" t="s">
        <v>1009</v>
      </c>
      <c r="BR249" s="87">
        <v>1</v>
      </c>
      <c r="BS249" s="97">
        <v>625.33000000000004</v>
      </c>
      <c r="BT249" s="97">
        <v>663.67</v>
      </c>
      <c r="BU249" s="97">
        <v>683.67</v>
      </c>
      <c r="BV249" s="97"/>
      <c r="BW249" s="97"/>
      <c r="BX249" s="98">
        <v>363.67</v>
      </c>
      <c r="BY249" s="84" t="s">
        <v>1010</v>
      </c>
      <c r="BZ249" s="97">
        <v>649.16</v>
      </c>
      <c r="CA249" s="97">
        <v>663.1</v>
      </c>
      <c r="CB249" s="97">
        <v>576.35</v>
      </c>
      <c r="CC249" s="97">
        <v>438.91</v>
      </c>
      <c r="CD249" s="97"/>
      <c r="CE249" s="98">
        <v>565.62</v>
      </c>
      <c r="CF249" s="84" t="s">
        <v>1011</v>
      </c>
      <c r="CG249" s="97">
        <v>616.05999999999995</v>
      </c>
      <c r="CH249" s="97">
        <v>695.73</v>
      </c>
      <c r="CI249" s="97">
        <v>594.75</v>
      </c>
      <c r="CJ249" s="97"/>
      <c r="CK249" s="97"/>
      <c r="CL249" s="98"/>
      <c r="CM249" s="84" t="s">
        <v>1012</v>
      </c>
      <c r="CN249" s="97">
        <v>637.4</v>
      </c>
      <c r="CO249" s="97">
        <v>632.4</v>
      </c>
      <c r="CP249" s="97">
        <v>644.30999999999995</v>
      </c>
      <c r="CQ249" s="97">
        <v>456.91</v>
      </c>
      <c r="CR249" s="97"/>
      <c r="CS249" s="98">
        <v>606.14</v>
      </c>
      <c r="CT249" s="84" t="s">
        <v>1013</v>
      </c>
      <c r="CU249" s="97">
        <v>614.48</v>
      </c>
      <c r="CV249" s="97">
        <v>721.54</v>
      </c>
      <c r="CW249" s="97"/>
      <c r="CX249" s="97">
        <v>472.87</v>
      </c>
      <c r="CY249" s="97"/>
      <c r="CZ249" s="98"/>
      <c r="DA249" s="84" t="s">
        <v>1014</v>
      </c>
      <c r="DB249" s="87">
        <v>0.134716421931833</v>
      </c>
      <c r="DC249" s="97">
        <v>597.6</v>
      </c>
      <c r="DD249" s="97">
        <v>680.26</v>
      </c>
      <c r="DE249" s="97">
        <v>567.34</v>
      </c>
      <c r="DF249" s="97">
        <v>553.01</v>
      </c>
      <c r="DG249" s="97"/>
      <c r="DH249" s="98">
        <v>482.37</v>
      </c>
      <c r="DI249" s="84" t="s">
        <v>1015</v>
      </c>
      <c r="DJ249" s="87">
        <v>3.0698388334612402E-3</v>
      </c>
      <c r="DK249" s="97">
        <v>622</v>
      </c>
      <c r="DL249" s="97">
        <v>659.03</v>
      </c>
      <c r="DM249" s="97">
        <v>659.03</v>
      </c>
      <c r="DN249" s="97">
        <v>517.4</v>
      </c>
      <c r="DO249" s="97"/>
      <c r="DP249" s="98">
        <v>469.81</v>
      </c>
      <c r="DQ249" s="84" t="s">
        <v>1016</v>
      </c>
      <c r="DR249" s="97">
        <v>568.54999999999995</v>
      </c>
      <c r="DS249" s="97">
        <v>600.25</v>
      </c>
      <c r="DT249" s="97">
        <v>537.91999999999996</v>
      </c>
      <c r="DU249" s="97">
        <v>480.52</v>
      </c>
      <c r="DV249" s="97"/>
      <c r="DW249" s="98"/>
      <c r="DX249" s="84" t="s">
        <v>1017</v>
      </c>
      <c r="DY249" s="97">
        <v>608.6</v>
      </c>
      <c r="DZ249" s="97">
        <v>632.29999999999995</v>
      </c>
      <c r="EA249" s="97">
        <v>682.09</v>
      </c>
      <c r="EB249" s="97">
        <v>463.83</v>
      </c>
      <c r="EC249" s="97"/>
      <c r="ED249" s="98">
        <v>387.48</v>
      </c>
      <c r="EE249" s="84" t="s">
        <v>1018</v>
      </c>
      <c r="EF249" s="87">
        <v>1</v>
      </c>
      <c r="EG249" s="97">
        <v>617.17999999999995</v>
      </c>
      <c r="EH249" s="97">
        <v>628.46</v>
      </c>
      <c r="EI249" s="97">
        <v>529.78</v>
      </c>
      <c r="EJ249" s="97"/>
      <c r="EK249" s="97">
        <v>369.88</v>
      </c>
      <c r="EL249" s="98">
        <v>294.87</v>
      </c>
      <c r="EM249" s="84" t="s">
        <v>1019</v>
      </c>
      <c r="EN249" s="97">
        <v>627.91</v>
      </c>
      <c r="EO249" s="97">
        <v>610.80999999999995</v>
      </c>
      <c r="EP249" s="97">
        <v>564.55999999999995</v>
      </c>
      <c r="EQ249" s="97"/>
      <c r="ER249" s="97"/>
      <c r="ES249" s="98">
        <v>399.63</v>
      </c>
      <c r="ET249" s="84" t="s">
        <v>1020</v>
      </c>
      <c r="EU249" s="87">
        <v>1</v>
      </c>
      <c r="EV249" s="97">
        <v>606.04</v>
      </c>
      <c r="EW249" s="97">
        <v>647.58000000000004</v>
      </c>
      <c r="EX249" s="97">
        <v>647.58000000000004</v>
      </c>
      <c r="EY249" s="97"/>
      <c r="EZ249" s="97"/>
      <c r="FA249" s="98">
        <v>312.22000000000003</v>
      </c>
      <c r="FB249" s="84" t="s">
        <v>1021</v>
      </c>
      <c r="FC249" s="97">
        <v>603.16</v>
      </c>
      <c r="FD249" s="97">
        <v>569.97</v>
      </c>
      <c r="FE249" s="97">
        <v>615.37</v>
      </c>
      <c r="FF249" s="97"/>
      <c r="FG249" s="97"/>
      <c r="FH249" s="98"/>
      <c r="FI249" s="84" t="s">
        <v>1022</v>
      </c>
      <c r="FJ249" s="97">
        <v>636.5</v>
      </c>
      <c r="FK249" s="97">
        <v>645.9</v>
      </c>
      <c r="FL249" s="97">
        <v>404.57</v>
      </c>
      <c r="FM249" s="97">
        <v>682.83</v>
      </c>
      <c r="FN249" s="97"/>
      <c r="FO249" s="98">
        <v>354.36</v>
      </c>
      <c r="FP249" s="84" t="s">
        <v>1023</v>
      </c>
      <c r="FQ249" s="87">
        <v>0.23291021311284499</v>
      </c>
      <c r="FR249" s="97">
        <v>607.61</v>
      </c>
      <c r="FS249" s="97">
        <v>639.89</v>
      </c>
      <c r="FT249" s="97">
        <v>595.89</v>
      </c>
      <c r="FU249" s="97">
        <v>422.18</v>
      </c>
      <c r="FV249" s="97">
        <v>361.73</v>
      </c>
      <c r="FW249" s="98">
        <v>314.99</v>
      </c>
      <c r="FX249" s="84" t="s">
        <v>1024</v>
      </c>
      <c r="FY249" s="97">
        <v>642.79</v>
      </c>
      <c r="FZ249" s="97">
        <v>649.28</v>
      </c>
      <c r="GA249" s="97">
        <v>637.66</v>
      </c>
      <c r="GB249" s="97">
        <v>604.88</v>
      </c>
      <c r="GC249" s="97"/>
      <c r="GD249" s="98">
        <v>361.67</v>
      </c>
      <c r="GE249" s="84" t="s">
        <v>1025</v>
      </c>
      <c r="GF249" s="87">
        <v>0.210066380976388</v>
      </c>
      <c r="GG249" s="97">
        <v>595.42999999999995</v>
      </c>
      <c r="GH249" s="97">
        <v>645.94000000000005</v>
      </c>
      <c r="GI249" s="97">
        <v>541.66999999999996</v>
      </c>
      <c r="GJ249" s="97">
        <v>457.97</v>
      </c>
      <c r="GK249" s="97"/>
      <c r="GL249" s="98">
        <v>423.87</v>
      </c>
      <c r="GM249" s="84" t="s">
        <v>1026</v>
      </c>
      <c r="GN249" s="87">
        <v>9.3328853548362997E-2</v>
      </c>
      <c r="GO249" s="97">
        <v>625.87</v>
      </c>
      <c r="GP249" s="97">
        <v>780.43</v>
      </c>
      <c r="GQ249" s="97">
        <v>590.41999999999996</v>
      </c>
      <c r="GR249" s="97">
        <v>457.59</v>
      </c>
      <c r="GS249" s="97"/>
      <c r="GT249" s="98"/>
      <c r="GU249" s="84" t="s">
        <v>1027</v>
      </c>
      <c r="GV249" s="87">
        <v>1</v>
      </c>
      <c r="GW249" s="97">
        <v>558.42999999999995</v>
      </c>
      <c r="GX249" s="97">
        <v>587.26</v>
      </c>
      <c r="GY249" s="97">
        <v>578.95000000000005</v>
      </c>
      <c r="GZ249" s="97">
        <v>579.34</v>
      </c>
      <c r="HA249" s="97"/>
      <c r="HB249" s="98">
        <v>409.1</v>
      </c>
      <c r="HC249" s="84" t="s">
        <v>1028</v>
      </c>
      <c r="HD249" s="87">
        <v>1</v>
      </c>
      <c r="HE249" s="97">
        <v>646.35</v>
      </c>
      <c r="HF249" s="97">
        <v>666.52</v>
      </c>
      <c r="HG249" s="97"/>
      <c r="HH249" s="97">
        <v>416.59</v>
      </c>
      <c r="HI249" s="97">
        <v>409.95</v>
      </c>
      <c r="HJ249" s="98">
        <v>411.72</v>
      </c>
      <c r="HK249" s="104" t="s">
        <v>1029</v>
      </c>
      <c r="HL249" s="87">
        <v>1.1334655709832799</v>
      </c>
      <c r="HM249" s="97">
        <v>562.98</v>
      </c>
      <c r="HN249" s="97">
        <v>631.96</v>
      </c>
      <c r="HO249" s="97">
        <v>535.94000000000005</v>
      </c>
      <c r="HP249" s="97"/>
      <c r="HQ249" s="97"/>
      <c r="HR249" s="98"/>
    </row>
    <row r="250" spans="1:226" x14ac:dyDescent="0.35">
      <c r="A250" s="100">
        <v>43605</v>
      </c>
      <c r="B250" s="101" t="s">
        <v>1000</v>
      </c>
      <c r="C250" s="102">
        <v>610.65422097290264</v>
      </c>
      <c r="D250" s="102">
        <v>639.90314279168774</v>
      </c>
      <c r="E250" s="102">
        <v>593.41433398459435</v>
      </c>
      <c r="F250" s="102">
        <v>465.98588834792827</v>
      </c>
      <c r="G250" s="102">
        <v>370.30435897435893</v>
      </c>
      <c r="H250" s="103">
        <v>361.95015134821034</v>
      </c>
      <c r="I250" s="101" t="s">
        <v>1001</v>
      </c>
      <c r="J250" s="102">
        <v>623.24811216770399</v>
      </c>
      <c r="K250" s="102">
        <v>636.46267766076642</v>
      </c>
      <c r="L250" s="102">
        <v>560.47340192376828</v>
      </c>
      <c r="M250" s="102">
        <v>462.437672248833</v>
      </c>
      <c r="N250" s="102">
        <v>393.17999999999995</v>
      </c>
      <c r="O250" s="103">
        <v>395.92216290362728</v>
      </c>
      <c r="P250" s="84" t="s">
        <v>1002</v>
      </c>
      <c r="Q250" s="97">
        <v>594.97</v>
      </c>
      <c r="R250" s="97">
        <v>631.19000000000005</v>
      </c>
      <c r="S250" s="97">
        <v>589.89</v>
      </c>
      <c r="T250" s="97">
        <v>403</v>
      </c>
      <c r="U250" s="97"/>
      <c r="V250" s="98"/>
      <c r="W250" s="84" t="s">
        <v>1003</v>
      </c>
      <c r="X250" s="97">
        <v>588.85</v>
      </c>
      <c r="Y250" s="97">
        <v>605.38</v>
      </c>
      <c r="Z250" s="97">
        <v>590.11</v>
      </c>
      <c r="AA250" s="97">
        <v>363.1</v>
      </c>
      <c r="AB250" s="97"/>
      <c r="AC250" s="98">
        <v>438.84</v>
      </c>
      <c r="AD250" s="84" t="s">
        <v>1004</v>
      </c>
      <c r="AE250" s="87">
        <v>0.51129972389814904</v>
      </c>
      <c r="AF250" s="97">
        <v>582.22</v>
      </c>
      <c r="AG250" s="97">
        <v>623.21</v>
      </c>
      <c r="AH250" s="97">
        <v>548.54</v>
      </c>
      <c r="AI250" s="97"/>
      <c r="AJ250" s="97"/>
      <c r="AK250" s="98">
        <v>312.81</v>
      </c>
      <c r="AL250" s="88" t="s">
        <v>1005</v>
      </c>
      <c r="AM250" s="89">
        <v>1</v>
      </c>
      <c r="AN250" s="97">
        <v>605.11</v>
      </c>
      <c r="AO250" s="97">
        <v>652.91999999999996</v>
      </c>
      <c r="AP250" s="97">
        <v>625.79999999999995</v>
      </c>
      <c r="AQ250" s="97">
        <v>682.65</v>
      </c>
      <c r="AR250" s="97"/>
      <c r="AS250" s="98"/>
      <c r="AT250" s="84" t="s">
        <v>1006</v>
      </c>
      <c r="AU250" s="87">
        <v>3.8810835985407098E-2</v>
      </c>
      <c r="AV250" s="97">
        <v>560.88</v>
      </c>
      <c r="AW250" s="97">
        <v>614.70000000000005</v>
      </c>
      <c r="AX250" s="97">
        <v>564.72</v>
      </c>
      <c r="AY250" s="97">
        <v>387.64</v>
      </c>
      <c r="AZ250" s="97"/>
      <c r="BA250" s="98">
        <v>382.57</v>
      </c>
      <c r="BB250" s="84" t="s">
        <v>1007</v>
      </c>
      <c r="BC250" s="97">
        <v>633.74</v>
      </c>
      <c r="BD250" s="97">
        <v>628.76</v>
      </c>
      <c r="BE250" s="97">
        <v>565.54</v>
      </c>
      <c r="BF250" s="97"/>
      <c r="BG250" s="97"/>
      <c r="BH250" s="98">
        <v>426.69</v>
      </c>
      <c r="BI250" s="84" t="s">
        <v>1008</v>
      </c>
      <c r="BJ250" s="87">
        <v>0.133902866860379</v>
      </c>
      <c r="BK250" s="97">
        <v>734.73</v>
      </c>
      <c r="BL250" s="97">
        <v>719.86</v>
      </c>
      <c r="BM250" s="97">
        <v>818.36</v>
      </c>
      <c r="BN250" s="97">
        <v>584.95000000000005</v>
      </c>
      <c r="BO250" s="97"/>
      <c r="BP250" s="98"/>
      <c r="BQ250" s="84" t="s">
        <v>1009</v>
      </c>
      <c r="BR250" s="87">
        <v>1</v>
      </c>
      <c r="BS250" s="97">
        <v>615.33000000000004</v>
      </c>
      <c r="BT250" s="97">
        <v>652</v>
      </c>
      <c r="BU250" s="97">
        <v>700.33</v>
      </c>
      <c r="BV250" s="97"/>
      <c r="BW250" s="97"/>
      <c r="BX250" s="98">
        <v>345.33</v>
      </c>
      <c r="BY250" s="84" t="s">
        <v>1010</v>
      </c>
      <c r="BZ250" s="97">
        <v>646.85</v>
      </c>
      <c r="CA250" s="97">
        <v>661.59</v>
      </c>
      <c r="CB250" s="97">
        <v>574.74</v>
      </c>
      <c r="CC250" s="97">
        <v>439.08</v>
      </c>
      <c r="CD250" s="97"/>
      <c r="CE250" s="98">
        <v>565.01</v>
      </c>
      <c r="CF250" s="84" t="s">
        <v>1011</v>
      </c>
      <c r="CG250" s="97">
        <v>616.87</v>
      </c>
      <c r="CH250" s="97">
        <v>698.14</v>
      </c>
      <c r="CI250" s="97">
        <v>623.78</v>
      </c>
      <c r="CJ250" s="97"/>
      <c r="CK250" s="97"/>
      <c r="CL250" s="98"/>
      <c r="CM250" s="84" t="s">
        <v>1012</v>
      </c>
      <c r="CN250" s="97">
        <v>625.04999999999995</v>
      </c>
      <c r="CO250" s="97">
        <v>625.53</v>
      </c>
      <c r="CP250" s="97">
        <v>652.17999999999995</v>
      </c>
      <c r="CQ250" s="97">
        <v>447.08</v>
      </c>
      <c r="CR250" s="97"/>
      <c r="CS250" s="98">
        <v>600.97</v>
      </c>
      <c r="CT250" s="84" t="s">
        <v>1013</v>
      </c>
      <c r="CU250" s="97">
        <v>611.17999999999995</v>
      </c>
      <c r="CV250" s="97">
        <v>717.94</v>
      </c>
      <c r="CW250" s="97"/>
      <c r="CX250" s="97">
        <v>468.24</v>
      </c>
      <c r="CY250" s="97"/>
      <c r="CZ250" s="98"/>
      <c r="DA250" s="84" t="s">
        <v>1014</v>
      </c>
      <c r="DB250" s="87">
        <v>0.13464749286368299</v>
      </c>
      <c r="DC250" s="97">
        <v>586.52</v>
      </c>
      <c r="DD250" s="97">
        <v>670.22</v>
      </c>
      <c r="DE250" s="97">
        <v>561.35</v>
      </c>
      <c r="DF250" s="97">
        <v>552.73</v>
      </c>
      <c r="DG250" s="97"/>
      <c r="DH250" s="98">
        <v>475.66</v>
      </c>
      <c r="DI250" s="84" t="s">
        <v>1015</v>
      </c>
      <c r="DJ250" s="87">
        <v>3.06965036682322E-3</v>
      </c>
      <c r="DK250" s="97">
        <v>597.54999999999995</v>
      </c>
      <c r="DL250" s="97">
        <v>645.41</v>
      </c>
      <c r="DM250" s="97">
        <v>645.41</v>
      </c>
      <c r="DN250" s="97">
        <v>517.37</v>
      </c>
      <c r="DO250" s="97"/>
      <c r="DP250" s="98">
        <v>464.11</v>
      </c>
      <c r="DQ250" s="84" t="s">
        <v>1016</v>
      </c>
      <c r="DR250" s="97">
        <v>564.57000000000005</v>
      </c>
      <c r="DS250" s="97">
        <v>597.73</v>
      </c>
      <c r="DT250" s="97">
        <v>530.04999999999995</v>
      </c>
      <c r="DU250" s="97">
        <v>473.5</v>
      </c>
      <c r="DV250" s="97"/>
      <c r="DW250" s="98"/>
      <c r="DX250" s="84" t="s">
        <v>1017</v>
      </c>
      <c r="DY250" s="97">
        <v>602.89</v>
      </c>
      <c r="DZ250" s="97">
        <v>626.66</v>
      </c>
      <c r="EA250" s="97">
        <v>698.02</v>
      </c>
      <c r="EB250" s="97">
        <v>470.5</v>
      </c>
      <c r="EC250" s="97"/>
      <c r="ED250" s="98">
        <v>386.87</v>
      </c>
      <c r="EE250" s="84" t="s">
        <v>1018</v>
      </c>
      <c r="EF250" s="87">
        <v>1</v>
      </c>
      <c r="EG250" s="97">
        <v>619.05999999999995</v>
      </c>
      <c r="EH250" s="97">
        <v>641.19000000000005</v>
      </c>
      <c r="EI250" s="97">
        <v>540.08000000000004</v>
      </c>
      <c r="EJ250" s="97"/>
      <c r="EK250" s="97">
        <v>369.88</v>
      </c>
      <c r="EL250" s="98">
        <v>299.19</v>
      </c>
      <c r="EM250" s="84" t="s">
        <v>1019</v>
      </c>
      <c r="EN250" s="97">
        <v>626.20000000000005</v>
      </c>
      <c r="EO250" s="97">
        <v>621.91999999999996</v>
      </c>
      <c r="EP250" s="97">
        <v>573.33000000000004</v>
      </c>
      <c r="EQ250" s="97"/>
      <c r="ER250" s="97"/>
      <c r="ES250" s="98">
        <v>399.63</v>
      </c>
      <c r="ET250" s="84" t="s">
        <v>1020</v>
      </c>
      <c r="EU250" s="87">
        <v>1</v>
      </c>
      <c r="EV250" s="97">
        <v>605.82000000000005</v>
      </c>
      <c r="EW250" s="97">
        <v>647.38</v>
      </c>
      <c r="EX250" s="97">
        <v>647.37</v>
      </c>
      <c r="EY250" s="97"/>
      <c r="EZ250" s="97"/>
      <c r="FA250" s="98">
        <v>316.27999999999997</v>
      </c>
      <c r="FB250" s="84" t="s">
        <v>1021</v>
      </c>
      <c r="FC250" s="97">
        <v>603.16</v>
      </c>
      <c r="FD250" s="97">
        <v>569.97</v>
      </c>
      <c r="FE250" s="97">
        <v>615.37</v>
      </c>
      <c r="FF250" s="97"/>
      <c r="FG250" s="97"/>
      <c r="FH250" s="98"/>
      <c r="FI250" s="84" t="s">
        <v>1022</v>
      </c>
      <c r="FJ250" s="97">
        <v>638.98</v>
      </c>
      <c r="FK250" s="97">
        <v>655.81</v>
      </c>
      <c r="FL250" s="97">
        <v>431.02</v>
      </c>
      <c r="FM250" s="97">
        <v>735.83</v>
      </c>
      <c r="FN250" s="97"/>
      <c r="FO250" s="98">
        <v>356.84</v>
      </c>
      <c r="FP250" s="84" t="s">
        <v>1023</v>
      </c>
      <c r="FQ250" s="87">
        <v>0.23273133494693701</v>
      </c>
      <c r="FR250" s="97">
        <v>602.09</v>
      </c>
      <c r="FS250" s="97">
        <v>637.74</v>
      </c>
      <c r="FT250" s="97">
        <v>605.12</v>
      </c>
      <c r="FU250" s="97">
        <v>403.46</v>
      </c>
      <c r="FV250" s="97">
        <v>367.69</v>
      </c>
      <c r="FW250" s="98">
        <v>316.37</v>
      </c>
      <c r="FX250" s="84" t="s">
        <v>1024</v>
      </c>
      <c r="FY250" s="97">
        <v>634.66</v>
      </c>
      <c r="FZ250" s="97">
        <v>650.09</v>
      </c>
      <c r="GA250" s="97">
        <v>637.66</v>
      </c>
      <c r="GB250" s="97">
        <v>604.66999999999996</v>
      </c>
      <c r="GC250" s="97"/>
      <c r="GD250" s="98">
        <v>360.05</v>
      </c>
      <c r="GE250" s="84" t="s">
        <v>1025</v>
      </c>
      <c r="GF250" s="87">
        <v>0.210097275038343</v>
      </c>
      <c r="GG250" s="97">
        <v>596.25</v>
      </c>
      <c r="GH250" s="97">
        <v>652.5</v>
      </c>
      <c r="GI250" s="97">
        <v>541.75</v>
      </c>
      <c r="GJ250" s="97">
        <v>438.53</v>
      </c>
      <c r="GK250" s="97"/>
      <c r="GL250" s="98">
        <v>423.53</v>
      </c>
      <c r="GM250" s="84" t="s">
        <v>1026</v>
      </c>
      <c r="GN250" s="87">
        <v>9.2878106772671498E-2</v>
      </c>
      <c r="GO250" s="97">
        <v>636.52</v>
      </c>
      <c r="GP250" s="97">
        <v>803.4</v>
      </c>
      <c r="GQ250" s="97">
        <v>605.91999999999996</v>
      </c>
      <c r="GR250" s="97">
        <v>487.7</v>
      </c>
      <c r="GS250" s="97"/>
      <c r="GT250" s="98"/>
      <c r="GU250" s="84" t="s">
        <v>1027</v>
      </c>
      <c r="GV250" s="87">
        <v>1</v>
      </c>
      <c r="GW250" s="97">
        <v>567.16</v>
      </c>
      <c r="GX250" s="97">
        <v>587.59</v>
      </c>
      <c r="GY250" s="97">
        <v>582.39</v>
      </c>
      <c r="GZ250" s="97">
        <v>579.34</v>
      </c>
      <c r="HA250" s="97"/>
      <c r="HB250" s="98">
        <v>409.66</v>
      </c>
      <c r="HC250" s="84" t="s">
        <v>1028</v>
      </c>
      <c r="HD250" s="87">
        <v>1</v>
      </c>
      <c r="HE250" s="97">
        <v>627.17999999999995</v>
      </c>
      <c r="HF250" s="97">
        <v>664.02</v>
      </c>
      <c r="HG250" s="97"/>
      <c r="HH250" s="97">
        <v>413.8</v>
      </c>
      <c r="HI250" s="97">
        <v>407.16</v>
      </c>
      <c r="HJ250" s="98">
        <v>410.89</v>
      </c>
      <c r="HK250" s="104" t="s">
        <v>1029</v>
      </c>
      <c r="HL250" s="87">
        <v>1.1412919424788901</v>
      </c>
      <c r="HM250" s="97">
        <v>560.84</v>
      </c>
      <c r="HN250" s="97">
        <v>630.4</v>
      </c>
      <c r="HO250" s="97">
        <v>551.66999999999996</v>
      </c>
      <c r="HP250" s="97"/>
      <c r="HQ250" s="97"/>
      <c r="HR250" s="98"/>
    </row>
    <row r="251" spans="1:226" x14ac:dyDescent="0.35">
      <c r="A251" s="100">
        <v>43598</v>
      </c>
      <c r="B251" s="101" t="s">
        <v>1000</v>
      </c>
      <c r="C251" s="102">
        <v>604.00109706932437</v>
      </c>
      <c r="D251" s="102">
        <v>636.74560684248286</v>
      </c>
      <c r="E251" s="102">
        <v>585.18752087946859</v>
      </c>
      <c r="F251" s="102">
        <v>464.39510186892835</v>
      </c>
      <c r="G251" s="102">
        <v>367.72166666666669</v>
      </c>
      <c r="H251" s="103">
        <v>358.88213504288888</v>
      </c>
      <c r="I251" s="101" t="s">
        <v>1001</v>
      </c>
      <c r="J251" s="102">
        <v>614.61138706813733</v>
      </c>
      <c r="K251" s="102">
        <v>632.33230479740598</v>
      </c>
      <c r="L251" s="102">
        <v>552.75358006154443</v>
      </c>
      <c r="M251" s="102">
        <v>461.52056719200993</v>
      </c>
      <c r="N251" s="102">
        <v>400.37374999999997</v>
      </c>
      <c r="O251" s="103">
        <v>396.24028440899741</v>
      </c>
      <c r="P251" s="84" t="s">
        <v>1002</v>
      </c>
      <c r="Q251" s="97">
        <v>586.64</v>
      </c>
      <c r="R251" s="97">
        <v>627.03</v>
      </c>
      <c r="S251" s="97">
        <v>579.07000000000005</v>
      </c>
      <c r="T251" s="97">
        <v>403</v>
      </c>
      <c r="U251" s="97"/>
      <c r="V251" s="98"/>
      <c r="W251" s="84" t="s">
        <v>1003</v>
      </c>
      <c r="X251" s="97">
        <v>620.25</v>
      </c>
      <c r="Y251" s="97">
        <v>622.82000000000005</v>
      </c>
      <c r="Z251" s="97">
        <v>564.16</v>
      </c>
      <c r="AA251" s="97">
        <v>372.78</v>
      </c>
      <c r="AB251" s="97"/>
      <c r="AC251" s="98">
        <v>438.84</v>
      </c>
      <c r="AD251" s="84" t="s">
        <v>1004</v>
      </c>
      <c r="AE251" s="87">
        <v>0.51129972389814904</v>
      </c>
      <c r="AF251" s="97">
        <v>573.19000000000005</v>
      </c>
      <c r="AG251" s="97">
        <v>619.48</v>
      </c>
      <c r="AH251" s="97">
        <v>540.53</v>
      </c>
      <c r="AI251" s="97"/>
      <c r="AJ251" s="97"/>
      <c r="AK251" s="98">
        <v>312.16000000000003</v>
      </c>
      <c r="AL251" s="88" t="s">
        <v>1005</v>
      </c>
      <c r="AM251" s="89">
        <v>1</v>
      </c>
      <c r="AN251" s="97">
        <v>614.54999999999995</v>
      </c>
      <c r="AO251" s="97">
        <v>653.12</v>
      </c>
      <c r="AP251" s="97">
        <v>625.79999999999995</v>
      </c>
      <c r="AQ251" s="97">
        <v>682.65</v>
      </c>
      <c r="AR251" s="97"/>
      <c r="AS251" s="98"/>
      <c r="AT251" s="84" t="s">
        <v>1006</v>
      </c>
      <c r="AU251" s="87">
        <v>3.87957790192427E-2</v>
      </c>
      <c r="AV251" s="97">
        <v>559.41999999999996</v>
      </c>
      <c r="AW251" s="97">
        <v>611.16</v>
      </c>
      <c r="AX251" s="97">
        <v>559.08000000000004</v>
      </c>
      <c r="AY251" s="97">
        <v>387.45</v>
      </c>
      <c r="AZ251" s="97"/>
      <c r="BA251" s="98">
        <v>379.63</v>
      </c>
      <c r="BB251" s="84" t="s">
        <v>1007</v>
      </c>
      <c r="BC251" s="97">
        <v>612.73</v>
      </c>
      <c r="BD251" s="97">
        <v>614.47</v>
      </c>
      <c r="BE251" s="97">
        <v>560.5</v>
      </c>
      <c r="BF251" s="97"/>
      <c r="BG251" s="97"/>
      <c r="BH251" s="98">
        <v>425.01</v>
      </c>
      <c r="BI251" s="84" t="s">
        <v>1008</v>
      </c>
      <c r="BJ251" s="87">
        <v>0.133926179889645</v>
      </c>
      <c r="BK251" s="97">
        <v>711.28</v>
      </c>
      <c r="BL251" s="97">
        <v>712.49</v>
      </c>
      <c r="BM251" s="97">
        <v>797.83</v>
      </c>
      <c r="BN251" s="97">
        <v>557.20000000000005</v>
      </c>
      <c r="BO251" s="97"/>
      <c r="BP251" s="98"/>
      <c r="BQ251" s="84" t="s">
        <v>1009</v>
      </c>
      <c r="BR251" s="87">
        <v>1</v>
      </c>
      <c r="BS251" s="97">
        <v>591.16999999999996</v>
      </c>
      <c r="BT251" s="97">
        <v>627</v>
      </c>
      <c r="BU251" s="97">
        <v>692</v>
      </c>
      <c r="BV251" s="97"/>
      <c r="BW251" s="97"/>
      <c r="BX251" s="98">
        <v>327.83</v>
      </c>
      <c r="BY251" s="84" t="s">
        <v>1010</v>
      </c>
      <c r="BZ251" s="97">
        <v>647.36</v>
      </c>
      <c r="CA251" s="97">
        <v>660.62</v>
      </c>
      <c r="CB251" s="97">
        <v>573.41</v>
      </c>
      <c r="CC251" s="97">
        <v>437.69</v>
      </c>
      <c r="CD251" s="97"/>
      <c r="CE251" s="98">
        <v>562.29999999999995</v>
      </c>
      <c r="CF251" s="84" t="s">
        <v>1011</v>
      </c>
      <c r="CG251" s="97">
        <v>601.54999999999995</v>
      </c>
      <c r="CH251" s="97">
        <v>686.85</v>
      </c>
      <c r="CI251" s="97">
        <v>606.04</v>
      </c>
      <c r="CJ251" s="97"/>
      <c r="CK251" s="97"/>
      <c r="CL251" s="98"/>
      <c r="CM251" s="84" t="s">
        <v>1012</v>
      </c>
      <c r="CN251" s="97">
        <v>626.33000000000004</v>
      </c>
      <c r="CO251" s="97">
        <v>624.99</v>
      </c>
      <c r="CP251" s="97">
        <v>645.80999999999995</v>
      </c>
      <c r="CQ251" s="97">
        <v>445.84</v>
      </c>
      <c r="CR251" s="97"/>
      <c r="CS251" s="98">
        <v>599.12</v>
      </c>
      <c r="CT251" s="84" t="s">
        <v>1013</v>
      </c>
      <c r="CU251" s="97">
        <v>614.66999999999996</v>
      </c>
      <c r="CV251" s="97">
        <v>718.18</v>
      </c>
      <c r="CW251" s="97"/>
      <c r="CX251" s="97">
        <v>464.02</v>
      </c>
      <c r="CY251" s="97"/>
      <c r="CZ251" s="98"/>
      <c r="DA251" s="84" t="s">
        <v>1014</v>
      </c>
      <c r="DB251" s="87">
        <v>0.13496551631058301</v>
      </c>
      <c r="DC251" s="97">
        <v>606.27</v>
      </c>
      <c r="DD251" s="97">
        <v>676.34</v>
      </c>
      <c r="DE251" s="97">
        <v>565.91</v>
      </c>
      <c r="DF251" s="97">
        <v>560.78</v>
      </c>
      <c r="DG251" s="97"/>
      <c r="DH251" s="98">
        <v>480.02</v>
      </c>
      <c r="DI251" s="84" t="s">
        <v>1015</v>
      </c>
      <c r="DJ251" s="87">
        <v>3.0891847641407399E-3</v>
      </c>
      <c r="DK251" s="97">
        <v>604.25</v>
      </c>
      <c r="DL251" s="97">
        <v>652.08000000000004</v>
      </c>
      <c r="DM251" s="97">
        <v>652.08000000000004</v>
      </c>
      <c r="DN251" s="97">
        <v>520.66</v>
      </c>
      <c r="DO251" s="97"/>
      <c r="DP251" s="98">
        <v>470.33</v>
      </c>
      <c r="DQ251" s="84" t="s">
        <v>1016</v>
      </c>
      <c r="DR251" s="97">
        <v>561.88</v>
      </c>
      <c r="DS251" s="97">
        <v>598.54</v>
      </c>
      <c r="DT251" s="97">
        <v>527.41</v>
      </c>
      <c r="DU251" s="97">
        <v>474.93</v>
      </c>
      <c r="DV251" s="97"/>
      <c r="DW251" s="98"/>
      <c r="DX251" s="84" t="s">
        <v>1017</v>
      </c>
      <c r="DY251" s="97">
        <v>604.24</v>
      </c>
      <c r="DZ251" s="97">
        <v>627.13</v>
      </c>
      <c r="EA251" s="97">
        <v>687.57</v>
      </c>
      <c r="EB251" s="97">
        <v>463.61</v>
      </c>
      <c r="EC251" s="97"/>
      <c r="ED251" s="98">
        <v>387.42</v>
      </c>
      <c r="EE251" s="84" t="s">
        <v>1018</v>
      </c>
      <c r="EF251" s="87">
        <v>1</v>
      </c>
      <c r="EG251" s="97">
        <v>603.35</v>
      </c>
      <c r="EH251" s="97">
        <v>630.25</v>
      </c>
      <c r="EI251" s="97">
        <v>540.08000000000004</v>
      </c>
      <c r="EJ251" s="97"/>
      <c r="EK251" s="97">
        <v>369.88</v>
      </c>
      <c r="EL251" s="98">
        <v>298.20999999999998</v>
      </c>
      <c r="EM251" s="84" t="s">
        <v>1019</v>
      </c>
      <c r="EN251" s="97">
        <v>626.20000000000005</v>
      </c>
      <c r="EO251" s="97">
        <v>621.91999999999996</v>
      </c>
      <c r="EP251" s="97">
        <v>573.33000000000004</v>
      </c>
      <c r="EQ251" s="97"/>
      <c r="ER251" s="97"/>
      <c r="ES251" s="98">
        <v>404.26</v>
      </c>
      <c r="ET251" s="84" t="s">
        <v>1020</v>
      </c>
      <c r="EU251" s="87">
        <v>1</v>
      </c>
      <c r="EV251" s="97">
        <v>605.74</v>
      </c>
      <c r="EW251" s="97">
        <v>648.91999999999996</v>
      </c>
      <c r="EX251" s="97">
        <v>648.91999999999996</v>
      </c>
      <c r="EY251" s="97"/>
      <c r="EZ251" s="97"/>
      <c r="FA251" s="98">
        <v>316.17</v>
      </c>
      <c r="FB251" s="84" t="s">
        <v>1021</v>
      </c>
      <c r="FC251" s="97">
        <v>603.16</v>
      </c>
      <c r="FD251" s="97">
        <v>569.97</v>
      </c>
      <c r="FE251" s="97">
        <v>615.37</v>
      </c>
      <c r="FF251" s="97"/>
      <c r="FG251" s="97"/>
      <c r="FH251" s="98"/>
      <c r="FI251" s="84" t="s">
        <v>1022</v>
      </c>
      <c r="FJ251" s="97">
        <v>616.66999999999996</v>
      </c>
      <c r="FK251" s="97">
        <v>641.76</v>
      </c>
      <c r="FL251" s="97">
        <v>423.58</v>
      </c>
      <c r="FM251" s="97">
        <v>710.83</v>
      </c>
      <c r="FN251" s="97"/>
      <c r="FO251" s="98">
        <v>365.11</v>
      </c>
      <c r="FP251" s="84" t="s">
        <v>1023</v>
      </c>
      <c r="FQ251" s="87">
        <v>0.23229882921390099</v>
      </c>
      <c r="FR251" s="97">
        <v>596.78</v>
      </c>
      <c r="FS251" s="97">
        <v>634.36</v>
      </c>
      <c r="FT251" s="97">
        <v>593.96</v>
      </c>
      <c r="FU251" s="97">
        <v>422.92</v>
      </c>
      <c r="FV251" s="97">
        <v>363.99</v>
      </c>
      <c r="FW251" s="98">
        <v>307.52</v>
      </c>
      <c r="FX251" s="84" t="s">
        <v>1024</v>
      </c>
      <c r="FY251" s="97">
        <v>628.15</v>
      </c>
      <c r="FZ251" s="97">
        <v>646.03</v>
      </c>
      <c r="GA251" s="97">
        <v>636.84</v>
      </c>
      <c r="GB251" s="97">
        <v>615.87</v>
      </c>
      <c r="GC251" s="97"/>
      <c r="GD251" s="98">
        <v>358.42</v>
      </c>
      <c r="GE251" s="84" t="s">
        <v>1025</v>
      </c>
      <c r="GF251" s="87">
        <v>0.21005755577028101</v>
      </c>
      <c r="GG251" s="97">
        <v>596.95000000000005</v>
      </c>
      <c r="GH251" s="97">
        <v>650.25</v>
      </c>
      <c r="GI251" s="97">
        <v>541.65</v>
      </c>
      <c r="GJ251" s="97">
        <v>472.55</v>
      </c>
      <c r="GK251" s="97"/>
      <c r="GL251" s="98">
        <v>423.27</v>
      </c>
      <c r="GM251" s="84" t="s">
        <v>1026</v>
      </c>
      <c r="GN251" s="87">
        <v>9.2316497881336404E-2</v>
      </c>
      <c r="GO251" s="97">
        <v>604.01</v>
      </c>
      <c r="GP251" s="97">
        <v>783.7</v>
      </c>
      <c r="GQ251" s="97">
        <v>591.47</v>
      </c>
      <c r="GR251" s="97">
        <v>474.41</v>
      </c>
      <c r="GS251" s="97"/>
      <c r="GT251" s="98"/>
      <c r="GU251" s="84" t="s">
        <v>1027</v>
      </c>
      <c r="GV251" s="87">
        <v>1</v>
      </c>
      <c r="GW251" s="97">
        <v>564.12</v>
      </c>
      <c r="GX251" s="97">
        <v>582.96</v>
      </c>
      <c r="GY251" s="97">
        <v>577.77</v>
      </c>
      <c r="GZ251" s="97">
        <v>579.34</v>
      </c>
      <c r="HA251" s="97"/>
      <c r="HB251" s="98">
        <v>410.31</v>
      </c>
      <c r="HC251" s="84" t="s">
        <v>1028</v>
      </c>
      <c r="HD251" s="87">
        <v>1</v>
      </c>
      <c r="HE251" s="97">
        <v>626.35</v>
      </c>
      <c r="HF251" s="97">
        <v>662.35</v>
      </c>
      <c r="HG251" s="97"/>
      <c r="HH251" s="97">
        <v>425.31</v>
      </c>
      <c r="HI251" s="97">
        <v>418.67</v>
      </c>
      <c r="HJ251" s="98">
        <v>410.05</v>
      </c>
      <c r="HK251" s="104" t="s">
        <v>1029</v>
      </c>
      <c r="HL251" s="87">
        <v>1.1580775911986101</v>
      </c>
      <c r="HM251" s="97">
        <v>563.89</v>
      </c>
      <c r="HN251" s="97">
        <v>635.19000000000005</v>
      </c>
      <c r="HO251" s="97">
        <v>538.36</v>
      </c>
      <c r="HP251" s="97"/>
      <c r="HQ251" s="97"/>
      <c r="HR251" s="98"/>
    </row>
    <row r="252" spans="1:226" x14ac:dyDescent="0.35">
      <c r="A252" s="100">
        <v>43591</v>
      </c>
      <c r="B252" s="101" t="s">
        <v>1000</v>
      </c>
      <c r="C252" s="102">
        <v>608.2206716187651</v>
      </c>
      <c r="D252" s="102">
        <v>640.89908966677626</v>
      </c>
      <c r="E252" s="102">
        <v>587.55639959340988</v>
      </c>
      <c r="F252" s="102">
        <v>465.32667084493931</v>
      </c>
      <c r="G252" s="102">
        <v>386.2902564102564</v>
      </c>
      <c r="H252" s="103">
        <v>358.87178010186415</v>
      </c>
      <c r="I252" s="101" t="s">
        <v>1001</v>
      </c>
      <c r="J252" s="102">
        <v>619.28795052135604</v>
      </c>
      <c r="K252" s="102">
        <v>636.24886811319277</v>
      </c>
      <c r="L252" s="102">
        <v>554.83845372289454</v>
      </c>
      <c r="M252" s="102">
        <v>463.09845391686378</v>
      </c>
      <c r="N252" s="102">
        <v>409.21750000000003</v>
      </c>
      <c r="O252" s="103">
        <v>392.70359786314151</v>
      </c>
      <c r="P252" s="84" t="s">
        <v>1002</v>
      </c>
      <c r="Q252" s="97">
        <v>579.97</v>
      </c>
      <c r="R252" s="97">
        <v>622.03</v>
      </c>
      <c r="S252" s="97">
        <v>580.22</v>
      </c>
      <c r="T252" s="97">
        <v>415</v>
      </c>
      <c r="U252" s="97"/>
      <c r="V252" s="98"/>
      <c r="W252" s="84" t="s">
        <v>1003</v>
      </c>
      <c r="X252" s="97">
        <v>687.44</v>
      </c>
      <c r="Y252" s="97">
        <v>687.28</v>
      </c>
      <c r="Z252" s="97">
        <v>567.71</v>
      </c>
      <c r="AA252" s="97">
        <v>400.1</v>
      </c>
      <c r="AB252" s="97"/>
      <c r="AC252" s="98">
        <v>453.72</v>
      </c>
      <c r="AD252" s="84" t="s">
        <v>1004</v>
      </c>
      <c r="AE252" s="87">
        <v>0.51129972389814904</v>
      </c>
      <c r="AF252" s="97">
        <v>562.91999999999996</v>
      </c>
      <c r="AG252" s="97">
        <v>615.66999999999996</v>
      </c>
      <c r="AH252" s="97">
        <v>546.84</v>
      </c>
      <c r="AI252" s="97"/>
      <c r="AJ252" s="97"/>
      <c r="AK252" s="98">
        <v>310.64</v>
      </c>
      <c r="AL252" s="88" t="s">
        <v>1005</v>
      </c>
      <c r="AM252" s="89">
        <v>1</v>
      </c>
      <c r="AN252" s="97">
        <v>600.95000000000005</v>
      </c>
      <c r="AO252" s="97">
        <v>650.34</v>
      </c>
      <c r="AP252" s="97">
        <v>624.27</v>
      </c>
      <c r="AQ252" s="97">
        <v>682.65</v>
      </c>
      <c r="AR252" s="97"/>
      <c r="AS252" s="98"/>
      <c r="AT252" s="84" t="s">
        <v>1006</v>
      </c>
      <c r="AU252" s="87">
        <v>3.88878086719813E-2</v>
      </c>
      <c r="AV252" s="97">
        <v>555.73</v>
      </c>
      <c r="AW252" s="97">
        <v>609.69000000000005</v>
      </c>
      <c r="AX252" s="97">
        <v>560.79999999999995</v>
      </c>
      <c r="AY252" s="97">
        <v>370.02</v>
      </c>
      <c r="AZ252" s="97"/>
      <c r="BA252" s="98">
        <v>380.7</v>
      </c>
      <c r="BB252" s="84" t="s">
        <v>1007</v>
      </c>
      <c r="BC252" s="97">
        <v>613.57000000000005</v>
      </c>
      <c r="BD252" s="97">
        <v>620.36</v>
      </c>
      <c r="BE252" s="97">
        <v>563.02</v>
      </c>
      <c r="BF252" s="97"/>
      <c r="BG252" s="97"/>
      <c r="BH252" s="98">
        <v>425.01</v>
      </c>
      <c r="BI252" s="84" t="s">
        <v>1008</v>
      </c>
      <c r="BJ252" s="87">
        <v>0.13393694248747701</v>
      </c>
      <c r="BK252" s="97">
        <v>722.05</v>
      </c>
      <c r="BL252" s="97">
        <v>723.26</v>
      </c>
      <c r="BM252" s="97">
        <v>808.6</v>
      </c>
      <c r="BN252" s="97">
        <v>557.24</v>
      </c>
      <c r="BO252" s="97"/>
      <c r="BP252" s="98"/>
      <c r="BQ252" s="84" t="s">
        <v>1009</v>
      </c>
      <c r="BR252" s="87">
        <v>1</v>
      </c>
      <c r="BS252" s="97">
        <v>624.5</v>
      </c>
      <c r="BT252" s="97">
        <v>661.17</v>
      </c>
      <c r="BU252" s="97">
        <v>693.67</v>
      </c>
      <c r="BV252" s="97"/>
      <c r="BW252" s="97"/>
      <c r="BX252" s="98">
        <v>327.83</v>
      </c>
      <c r="BY252" s="84" t="s">
        <v>1010</v>
      </c>
      <c r="BZ252" s="97">
        <v>649.97</v>
      </c>
      <c r="CA252" s="97">
        <v>660.74</v>
      </c>
      <c r="CB252" s="97">
        <v>571.9</v>
      </c>
      <c r="CC252" s="97">
        <v>431.72</v>
      </c>
      <c r="CD252" s="97"/>
      <c r="CE252" s="98">
        <v>556.85</v>
      </c>
      <c r="CF252" s="84" t="s">
        <v>1011</v>
      </c>
      <c r="CG252" s="97">
        <v>605.58000000000004</v>
      </c>
      <c r="CH252" s="97">
        <v>694.92</v>
      </c>
      <c r="CI252" s="97">
        <v>607.65</v>
      </c>
      <c r="CJ252" s="97"/>
      <c r="CK252" s="97"/>
      <c r="CL252" s="98"/>
      <c r="CM252" s="84" t="s">
        <v>1012</v>
      </c>
      <c r="CN252" s="97">
        <v>625.64</v>
      </c>
      <c r="CO252" s="97">
        <v>622.41</v>
      </c>
      <c r="CP252" s="97">
        <v>647.95000000000005</v>
      </c>
      <c r="CQ252" s="97">
        <v>458.42</v>
      </c>
      <c r="CR252" s="97"/>
      <c r="CS252" s="98">
        <v>601.02</v>
      </c>
      <c r="CT252" s="84" t="s">
        <v>1013</v>
      </c>
      <c r="CU252" s="97">
        <v>619.16</v>
      </c>
      <c r="CV252" s="97">
        <v>717.28</v>
      </c>
      <c r="CW252" s="97"/>
      <c r="CX252" s="97">
        <v>478.03</v>
      </c>
      <c r="CY252" s="97"/>
      <c r="CZ252" s="98"/>
      <c r="DA252" s="84" t="s">
        <v>1014</v>
      </c>
      <c r="DB252" s="87">
        <v>0.134909071285953</v>
      </c>
      <c r="DC252" s="97">
        <v>616.79999999999995</v>
      </c>
      <c r="DD252" s="97">
        <v>676.92</v>
      </c>
      <c r="DE252" s="97">
        <v>569.99</v>
      </c>
      <c r="DF252" s="97">
        <v>560.54999999999995</v>
      </c>
      <c r="DG252" s="97"/>
      <c r="DH252" s="98">
        <v>483.16</v>
      </c>
      <c r="DI252" s="84" t="s">
        <v>1015</v>
      </c>
      <c r="DJ252" s="87">
        <v>3.0918591348978101E-3</v>
      </c>
      <c r="DK252" s="97">
        <v>611.22</v>
      </c>
      <c r="DL252" s="97">
        <v>661.82</v>
      </c>
      <c r="DM252" s="97">
        <v>661.82</v>
      </c>
      <c r="DN252" s="97">
        <v>598.4</v>
      </c>
      <c r="DO252" s="97"/>
      <c r="DP252" s="98">
        <v>470.93</v>
      </c>
      <c r="DQ252" s="84" t="s">
        <v>1016</v>
      </c>
      <c r="DR252" s="97">
        <v>564.80999999999995</v>
      </c>
      <c r="DS252" s="97">
        <v>597.97</v>
      </c>
      <c r="DT252" s="97">
        <v>529.04</v>
      </c>
      <c r="DU252" s="97">
        <v>488.49</v>
      </c>
      <c r="DV252" s="97"/>
      <c r="DW252" s="98"/>
      <c r="DX252" s="84" t="s">
        <v>1017</v>
      </c>
      <c r="DY252" s="97">
        <v>605.87</v>
      </c>
      <c r="DZ252" s="97">
        <v>627.74</v>
      </c>
      <c r="EA252" s="97">
        <v>691.27</v>
      </c>
      <c r="EB252" s="97">
        <v>472.83</v>
      </c>
      <c r="EC252" s="97"/>
      <c r="ED252" s="98">
        <v>381.43</v>
      </c>
      <c r="EE252" s="84" t="s">
        <v>1018</v>
      </c>
      <c r="EF252" s="87">
        <v>1</v>
      </c>
      <c r="EG252" s="97">
        <v>600.49</v>
      </c>
      <c r="EH252" s="97">
        <v>630.58000000000004</v>
      </c>
      <c r="EI252" s="97">
        <v>544.53</v>
      </c>
      <c r="EJ252" s="97"/>
      <c r="EK252" s="97">
        <v>369.88</v>
      </c>
      <c r="EL252" s="98">
        <v>299.39999999999998</v>
      </c>
      <c r="EM252" s="84" t="s">
        <v>1019</v>
      </c>
      <c r="EN252" s="97">
        <v>626.20000000000005</v>
      </c>
      <c r="EO252" s="97">
        <v>621.91999999999996</v>
      </c>
      <c r="EP252" s="97">
        <v>582.11</v>
      </c>
      <c r="EQ252" s="97"/>
      <c r="ER252" s="97"/>
      <c r="ES252" s="98">
        <v>421.86</v>
      </c>
      <c r="ET252" s="84" t="s">
        <v>1020</v>
      </c>
      <c r="EU252" s="87">
        <v>1</v>
      </c>
      <c r="EV252" s="97">
        <v>597.80999999999995</v>
      </c>
      <c r="EW252" s="97">
        <v>640.91999999999996</v>
      </c>
      <c r="EX252" s="97">
        <v>640.91999999999996</v>
      </c>
      <c r="EY252" s="97"/>
      <c r="EZ252" s="97"/>
      <c r="FA252" s="98">
        <v>315.05</v>
      </c>
      <c r="FB252" s="84" t="s">
        <v>1021</v>
      </c>
      <c r="FC252" s="97">
        <v>603.16</v>
      </c>
      <c r="FD252" s="97">
        <v>569.97</v>
      </c>
      <c r="FE252" s="97">
        <v>615.37</v>
      </c>
      <c r="FF252" s="97"/>
      <c r="FG252" s="97"/>
      <c r="FH252" s="98"/>
      <c r="FI252" s="84" t="s">
        <v>1022</v>
      </c>
      <c r="FJ252" s="97">
        <v>627.41</v>
      </c>
      <c r="FK252" s="97">
        <v>650.03</v>
      </c>
      <c r="FL252" s="97">
        <v>427.71</v>
      </c>
      <c r="FM252" s="97">
        <v>725.83</v>
      </c>
      <c r="FN252" s="97"/>
      <c r="FO252" s="98">
        <v>368.41</v>
      </c>
      <c r="FP252" s="84" t="s">
        <v>1023</v>
      </c>
      <c r="FQ252" s="87">
        <v>0.233470302577512</v>
      </c>
      <c r="FR252" s="97">
        <v>599.04</v>
      </c>
      <c r="FS252" s="97">
        <v>637.84</v>
      </c>
      <c r="FT252" s="97">
        <v>595.41999999999996</v>
      </c>
      <c r="FU252" s="97">
        <v>427.07</v>
      </c>
      <c r="FV252" s="97">
        <v>383.67</v>
      </c>
      <c r="FW252" s="98">
        <v>312.39</v>
      </c>
      <c r="FX252" s="84" t="s">
        <v>1024</v>
      </c>
      <c r="FY252" s="97">
        <v>636.28</v>
      </c>
      <c r="FZ252" s="97">
        <v>649.28</v>
      </c>
      <c r="GA252" s="97">
        <v>636.84</v>
      </c>
      <c r="GB252" s="97">
        <v>618.13</v>
      </c>
      <c r="GC252" s="97"/>
      <c r="GD252" s="98">
        <v>363.3</v>
      </c>
      <c r="GE252" s="84" t="s">
        <v>1025</v>
      </c>
      <c r="GF252" s="87">
        <v>0.21028283040689699</v>
      </c>
      <c r="GG252" s="97">
        <v>598.66</v>
      </c>
      <c r="GH252" s="97">
        <v>652.35</v>
      </c>
      <c r="GI252" s="97">
        <v>558.41</v>
      </c>
      <c r="GJ252" s="97">
        <v>446.97</v>
      </c>
      <c r="GK252" s="97"/>
      <c r="GL252" s="98">
        <v>423.79</v>
      </c>
      <c r="GM252" s="84" t="s">
        <v>1026</v>
      </c>
      <c r="GN252" s="87">
        <v>9.3233138786850397E-2</v>
      </c>
      <c r="GO252" s="97">
        <v>622.91</v>
      </c>
      <c r="GP252" s="97">
        <v>787.9</v>
      </c>
      <c r="GQ252" s="97">
        <v>592.41999999999996</v>
      </c>
      <c r="GR252" s="97">
        <v>470.08</v>
      </c>
      <c r="GS252" s="97"/>
      <c r="GT252" s="98"/>
      <c r="GU252" s="84" t="s">
        <v>1027</v>
      </c>
      <c r="GV252" s="87">
        <v>1</v>
      </c>
      <c r="GW252" s="97">
        <v>564.36</v>
      </c>
      <c r="GX252" s="97">
        <v>582.71</v>
      </c>
      <c r="GY252" s="97">
        <v>576.28</v>
      </c>
      <c r="GZ252" s="97">
        <v>556.34</v>
      </c>
      <c r="HA252" s="97"/>
      <c r="HB252" s="98">
        <v>409.98</v>
      </c>
      <c r="HC252" s="84" t="s">
        <v>1028</v>
      </c>
      <c r="HD252" s="87">
        <v>1</v>
      </c>
      <c r="HE252" s="97">
        <v>632.17999999999995</v>
      </c>
      <c r="HF252" s="97">
        <v>662.35</v>
      </c>
      <c r="HG252" s="97"/>
      <c r="HH252" s="97">
        <v>439.46</v>
      </c>
      <c r="HI252" s="97">
        <v>432.82</v>
      </c>
      <c r="HJ252" s="98">
        <v>402.55</v>
      </c>
      <c r="HK252" s="104" t="s">
        <v>1029</v>
      </c>
      <c r="HL252" s="87">
        <v>1.1700011700011701</v>
      </c>
      <c r="HM252" s="97">
        <v>565.08000000000004</v>
      </c>
      <c r="HN252" s="97">
        <v>642.20000000000005</v>
      </c>
      <c r="HO252" s="97">
        <v>555.17999999999995</v>
      </c>
      <c r="HP252" s="97"/>
      <c r="HQ252" s="97"/>
      <c r="HR252" s="98"/>
    </row>
    <row r="253" spans="1:226" x14ac:dyDescent="0.35">
      <c r="A253" s="100">
        <v>43584</v>
      </c>
      <c r="B253" s="101" t="s">
        <v>1000</v>
      </c>
      <c r="C253" s="102">
        <v>600.19543391766717</v>
      </c>
      <c r="D253" s="102">
        <v>637.14862821775091</v>
      </c>
      <c r="E253" s="102">
        <v>590.90706538686914</v>
      </c>
      <c r="F253" s="102">
        <v>464.0950947544415</v>
      </c>
      <c r="G253" s="102">
        <v>395.15307692307692</v>
      </c>
      <c r="H253" s="103">
        <v>360.90144805846376</v>
      </c>
      <c r="I253" s="101" t="s">
        <v>1001</v>
      </c>
      <c r="J253" s="102">
        <v>612.06306707000056</v>
      </c>
      <c r="K253" s="102">
        <v>633.79480906541869</v>
      </c>
      <c r="L253" s="102">
        <v>589.62593612822775</v>
      </c>
      <c r="M253" s="102">
        <v>461.92721623740732</v>
      </c>
      <c r="N253" s="102">
        <v>398.41750000000002</v>
      </c>
      <c r="O253" s="103">
        <v>398.83977261248123</v>
      </c>
      <c r="P253" s="84" t="s">
        <v>1002</v>
      </c>
      <c r="Q253" s="97">
        <v>583.30999999999995</v>
      </c>
      <c r="R253" s="97">
        <v>628.69000000000005</v>
      </c>
      <c r="S253" s="97">
        <v>579.51</v>
      </c>
      <c r="T253" s="97">
        <v>424</v>
      </c>
      <c r="U253" s="97"/>
      <c r="V253" s="98"/>
      <c r="W253" s="84" t="s">
        <v>1003</v>
      </c>
      <c r="X253" s="97">
        <v>622.4</v>
      </c>
      <c r="Y253" s="97">
        <v>628.02</v>
      </c>
      <c r="Z253" s="97">
        <v>580.52</v>
      </c>
      <c r="AA253" s="97">
        <v>400.1</v>
      </c>
      <c r="AB253" s="97"/>
      <c r="AC253" s="98">
        <v>453.72</v>
      </c>
      <c r="AD253" s="84" t="s">
        <v>1004</v>
      </c>
      <c r="AE253" s="87">
        <v>0.51129972389814904</v>
      </c>
      <c r="AF253" s="97">
        <v>551.92999999999995</v>
      </c>
      <c r="AG253" s="97">
        <v>611.36</v>
      </c>
      <c r="AH253" s="97">
        <v>548.97</v>
      </c>
      <c r="AI253" s="97"/>
      <c r="AJ253" s="97"/>
      <c r="AK253" s="98">
        <v>305.81</v>
      </c>
      <c r="AL253" s="88" t="s">
        <v>1005</v>
      </c>
      <c r="AM253" s="89">
        <v>1</v>
      </c>
      <c r="AN253" s="97">
        <v>594.66999999999996</v>
      </c>
      <c r="AO253" s="97">
        <v>642.28</v>
      </c>
      <c r="AP253" s="97">
        <v>619.17999999999995</v>
      </c>
      <c r="AQ253" s="97">
        <v>682.65</v>
      </c>
      <c r="AR253" s="97"/>
      <c r="AS253" s="98"/>
      <c r="AT253" s="84" t="s">
        <v>1006</v>
      </c>
      <c r="AU253" s="87">
        <v>3.8937777431664197E-2</v>
      </c>
      <c r="AV253" s="97">
        <v>549.62</v>
      </c>
      <c r="AW253" s="97">
        <v>606.13</v>
      </c>
      <c r="AX253" s="97">
        <v>560</v>
      </c>
      <c r="AY253" s="97">
        <v>356.36</v>
      </c>
      <c r="AZ253" s="97"/>
      <c r="BA253" s="98">
        <v>382.99</v>
      </c>
      <c r="BB253" s="84" t="s">
        <v>1007</v>
      </c>
      <c r="BC253" s="97">
        <v>601.79999999999995</v>
      </c>
      <c r="BD253" s="97">
        <v>617.84</v>
      </c>
      <c r="BE253" s="97">
        <v>568.05999999999995</v>
      </c>
      <c r="BF253" s="97"/>
      <c r="BG253" s="97"/>
      <c r="BH253" s="98">
        <v>429.21</v>
      </c>
      <c r="BI253" s="84" t="s">
        <v>1008</v>
      </c>
      <c r="BJ253" s="87">
        <v>0.13395488399507</v>
      </c>
      <c r="BK253" s="97">
        <v>732.87</v>
      </c>
      <c r="BL253" s="97">
        <v>734.07</v>
      </c>
      <c r="BM253" s="97">
        <v>819.43</v>
      </c>
      <c r="BN253" s="97">
        <v>557.32000000000005</v>
      </c>
      <c r="BO253" s="97"/>
      <c r="BP253" s="98"/>
      <c r="BQ253" s="84" t="s">
        <v>1009</v>
      </c>
      <c r="BR253" s="87">
        <v>1</v>
      </c>
      <c r="BS253" s="97">
        <v>624.5</v>
      </c>
      <c r="BT253" s="97">
        <v>661.17</v>
      </c>
      <c r="BU253" s="97">
        <v>693.67</v>
      </c>
      <c r="BV253" s="97"/>
      <c r="BW253" s="97"/>
      <c r="BX253" s="98">
        <v>327.83</v>
      </c>
      <c r="BY253" s="84" t="s">
        <v>1010</v>
      </c>
      <c r="BZ253" s="97">
        <v>646.27</v>
      </c>
      <c r="CA253" s="97">
        <v>660.15</v>
      </c>
      <c r="CB253" s="97">
        <v>571.29999999999995</v>
      </c>
      <c r="CC253" s="97">
        <v>430.88</v>
      </c>
      <c r="CD253" s="97"/>
      <c r="CE253" s="98">
        <v>556.41</v>
      </c>
      <c r="CF253" s="84" t="s">
        <v>1011</v>
      </c>
      <c r="CG253" s="97">
        <v>607.19000000000005</v>
      </c>
      <c r="CH253" s="97">
        <v>698.14</v>
      </c>
      <c r="CI253" s="97">
        <v>618.14</v>
      </c>
      <c r="CJ253" s="97"/>
      <c r="CK253" s="97"/>
      <c r="CL253" s="98"/>
      <c r="CM253" s="84" t="s">
        <v>1012</v>
      </c>
      <c r="CN253" s="97">
        <v>625.65</v>
      </c>
      <c r="CO253" s="97">
        <v>625.77</v>
      </c>
      <c r="CP253" s="97">
        <v>648.58000000000004</v>
      </c>
      <c r="CQ253" s="97">
        <v>459.26</v>
      </c>
      <c r="CR253" s="97"/>
      <c r="CS253" s="98">
        <v>604.97</v>
      </c>
      <c r="CT253" s="84" t="s">
        <v>1013</v>
      </c>
      <c r="CU253" s="97">
        <v>616.53</v>
      </c>
      <c r="CV253" s="97">
        <v>714.86</v>
      </c>
      <c r="CW253" s="97">
        <v>581.47</v>
      </c>
      <c r="CX253" s="97">
        <v>477.55</v>
      </c>
      <c r="CY253" s="97"/>
      <c r="CZ253" s="98"/>
      <c r="DA253" s="84" t="s">
        <v>1014</v>
      </c>
      <c r="DB253" s="87">
        <v>0.1348199479595</v>
      </c>
      <c r="DC253" s="97">
        <v>604.53</v>
      </c>
      <c r="DD253" s="97">
        <v>667.95</v>
      </c>
      <c r="DE253" s="97">
        <v>560.99</v>
      </c>
      <c r="DF253" s="97">
        <v>560.17999999999995</v>
      </c>
      <c r="DG253" s="97"/>
      <c r="DH253" s="98">
        <v>472.27</v>
      </c>
      <c r="DI253" s="84" t="s">
        <v>1015</v>
      </c>
      <c r="DJ253" s="87">
        <v>3.0994297049342901E-3</v>
      </c>
      <c r="DK253" s="97">
        <v>598.91999999999996</v>
      </c>
      <c r="DL253" s="97">
        <v>641.77</v>
      </c>
      <c r="DM253" s="97">
        <v>641.77</v>
      </c>
      <c r="DN253" s="97">
        <v>489.84</v>
      </c>
      <c r="DO253" s="97"/>
      <c r="DP253" s="98">
        <v>466.67</v>
      </c>
      <c r="DQ253" s="84" t="s">
        <v>1016</v>
      </c>
      <c r="DR253" s="97">
        <v>555.95000000000005</v>
      </c>
      <c r="DS253" s="97">
        <v>596.17999999999995</v>
      </c>
      <c r="DT253" s="97">
        <v>523.14</v>
      </c>
      <c r="DU253" s="97">
        <v>480.99</v>
      </c>
      <c r="DV253" s="97"/>
      <c r="DW253" s="98"/>
      <c r="DX253" s="84" t="s">
        <v>1017</v>
      </c>
      <c r="DY253" s="97">
        <v>604.28</v>
      </c>
      <c r="DZ253" s="97">
        <v>628.26</v>
      </c>
      <c r="EA253" s="97">
        <v>693.07</v>
      </c>
      <c r="EB253" s="97">
        <v>479.61</v>
      </c>
      <c r="EC253" s="97"/>
      <c r="ED253" s="98">
        <v>390.46</v>
      </c>
      <c r="EE253" s="84" t="s">
        <v>1018</v>
      </c>
      <c r="EF253" s="87">
        <v>1</v>
      </c>
      <c r="EG253" s="97">
        <v>590.91999999999996</v>
      </c>
      <c r="EH253" s="97">
        <v>626.27</v>
      </c>
      <c r="EI253" s="97">
        <v>535.79</v>
      </c>
      <c r="EJ253" s="97"/>
      <c r="EK253" s="97">
        <v>369.88</v>
      </c>
      <c r="EL253" s="98">
        <v>296.83</v>
      </c>
      <c r="EM253" s="84" t="s">
        <v>1019</v>
      </c>
      <c r="EN253" s="97">
        <v>636.20000000000005</v>
      </c>
      <c r="EO253" s="97">
        <v>620.55999999999995</v>
      </c>
      <c r="EP253" s="97">
        <v>582.11</v>
      </c>
      <c r="EQ253" s="97"/>
      <c r="ER253" s="97"/>
      <c r="ES253" s="98">
        <v>421.86</v>
      </c>
      <c r="ET253" s="84" t="s">
        <v>1020</v>
      </c>
      <c r="EU253" s="87">
        <v>1</v>
      </c>
      <c r="EV253" s="97">
        <v>591.53</v>
      </c>
      <c r="EW253" s="97">
        <v>636.09</v>
      </c>
      <c r="EX253" s="97">
        <v>636.09</v>
      </c>
      <c r="EY253" s="97"/>
      <c r="EZ253" s="97"/>
      <c r="FA253" s="98">
        <v>320.83</v>
      </c>
      <c r="FB253" s="84" t="s">
        <v>1021</v>
      </c>
      <c r="FC253" s="97">
        <v>603.16</v>
      </c>
      <c r="FD253" s="97">
        <v>569.97</v>
      </c>
      <c r="FE253" s="97">
        <v>615.37</v>
      </c>
      <c r="FF253" s="97"/>
      <c r="FG253" s="97"/>
      <c r="FH253" s="98"/>
      <c r="FI253" s="84" t="s">
        <v>1022</v>
      </c>
      <c r="FJ253" s="97">
        <v>631.54</v>
      </c>
      <c r="FK253" s="97">
        <v>649.20000000000005</v>
      </c>
      <c r="FL253" s="97">
        <v>435.98</v>
      </c>
      <c r="FM253" s="97">
        <v>707.83</v>
      </c>
      <c r="FN253" s="97"/>
      <c r="FO253" s="98">
        <v>364.28</v>
      </c>
      <c r="FP253" s="84" t="s">
        <v>1023</v>
      </c>
      <c r="FQ253" s="87">
        <v>0.232861400894188</v>
      </c>
      <c r="FR253" s="97">
        <v>595.49</v>
      </c>
      <c r="FS253" s="97">
        <v>634.85</v>
      </c>
      <c r="FT253" s="97">
        <v>596.74</v>
      </c>
      <c r="FU253" s="97">
        <v>399.91</v>
      </c>
      <c r="FV253" s="97">
        <v>394.78</v>
      </c>
      <c r="FW253" s="98">
        <v>311.47000000000003</v>
      </c>
      <c r="FX253" s="84" t="s">
        <v>1024</v>
      </c>
      <c r="FY253" s="97">
        <v>628.96</v>
      </c>
      <c r="FZ253" s="97">
        <v>646.03</v>
      </c>
      <c r="GA253" s="97">
        <v>628.71</v>
      </c>
      <c r="GB253" s="97">
        <v>600.42999999999995</v>
      </c>
      <c r="GC253" s="97"/>
      <c r="GD253" s="98">
        <v>364.92</v>
      </c>
      <c r="GE253" s="84" t="s">
        <v>1025</v>
      </c>
      <c r="GF253" s="87">
        <v>0.210450996485468</v>
      </c>
      <c r="GG253" s="97">
        <v>593.94000000000005</v>
      </c>
      <c r="GH253" s="97">
        <v>650.16999999999996</v>
      </c>
      <c r="GI253" s="97">
        <v>541.41</v>
      </c>
      <c r="GJ253" s="97">
        <v>444.4</v>
      </c>
      <c r="GK253" s="97"/>
      <c r="GL253" s="98">
        <v>422.49</v>
      </c>
      <c r="GM253" s="84" t="s">
        <v>1026</v>
      </c>
      <c r="GN253" s="87">
        <v>9.4239160140604794E-2</v>
      </c>
      <c r="GO253" s="97">
        <v>626.39</v>
      </c>
      <c r="GP253" s="97">
        <v>796.03</v>
      </c>
      <c r="GQ253" s="97">
        <v>598.59</v>
      </c>
      <c r="GR253" s="97">
        <v>475.06</v>
      </c>
      <c r="GS253" s="97"/>
      <c r="GT253" s="98"/>
      <c r="GU253" s="84" t="s">
        <v>1027</v>
      </c>
      <c r="GV253" s="87">
        <v>1</v>
      </c>
      <c r="GW253" s="97">
        <v>548.29999999999995</v>
      </c>
      <c r="GX253" s="97">
        <v>570.22</v>
      </c>
      <c r="GY253" s="97">
        <v>558.37</v>
      </c>
      <c r="GZ253" s="97">
        <v>556.34</v>
      </c>
      <c r="HA253" s="97"/>
      <c r="HB253" s="98">
        <v>409.97</v>
      </c>
      <c r="HC253" s="84" t="s">
        <v>1028</v>
      </c>
      <c r="HD253" s="87">
        <v>1</v>
      </c>
      <c r="HE253" s="97">
        <v>613.85</v>
      </c>
      <c r="HF253" s="97">
        <v>651.52</v>
      </c>
      <c r="HG253" s="97"/>
      <c r="HH253" s="97">
        <v>422.18</v>
      </c>
      <c r="HI253" s="97">
        <v>415.54</v>
      </c>
      <c r="HJ253" s="98">
        <v>401.72</v>
      </c>
      <c r="HK253" s="104" t="s">
        <v>1029</v>
      </c>
      <c r="HL253" s="87">
        <v>1.1582117211026199</v>
      </c>
      <c r="HM253" s="97">
        <v>548.41999999999996</v>
      </c>
      <c r="HN253" s="97">
        <v>627.98</v>
      </c>
      <c r="HO253" s="97">
        <v>537.36</v>
      </c>
      <c r="HP253" s="97"/>
      <c r="HQ253" s="97"/>
      <c r="HR253" s="98"/>
    </row>
    <row r="254" spans="1:226" x14ac:dyDescent="0.35">
      <c r="A254" s="100">
        <v>43570</v>
      </c>
      <c r="B254" s="101" t="s">
        <v>1000</v>
      </c>
      <c r="C254" s="102">
        <v>581.03121359438774</v>
      </c>
      <c r="D254" s="102">
        <v>624.60442796370057</v>
      </c>
      <c r="E254" s="102">
        <v>577.91169646830053</v>
      </c>
      <c r="F254" s="102">
        <v>457.20949537823827</v>
      </c>
      <c r="G254" s="102">
        <v>382.49602564102565</v>
      </c>
      <c r="H254" s="103">
        <v>356.82559602605363</v>
      </c>
      <c r="I254" s="101" t="s">
        <v>1001</v>
      </c>
      <c r="J254" s="102">
        <v>590.31622180712714</v>
      </c>
      <c r="K254" s="102">
        <v>620.28748678332488</v>
      </c>
      <c r="L254" s="102">
        <v>576.38193383253235</v>
      </c>
      <c r="M254" s="102">
        <v>453.97959418142722</v>
      </c>
      <c r="N254" s="102">
        <v>400.13625000000002</v>
      </c>
      <c r="O254" s="103">
        <v>396.75607404149093</v>
      </c>
      <c r="P254" s="84" t="s">
        <v>1002</v>
      </c>
      <c r="Q254" s="97">
        <v>565.80999999999995</v>
      </c>
      <c r="R254" s="97">
        <v>617.03</v>
      </c>
      <c r="S254" s="97">
        <v>568.91</v>
      </c>
      <c r="T254" s="97">
        <v>413</v>
      </c>
      <c r="U254" s="97"/>
      <c r="V254" s="98"/>
      <c r="W254" s="84" t="s">
        <v>1003</v>
      </c>
      <c r="X254" s="97">
        <v>572.48</v>
      </c>
      <c r="Y254" s="97">
        <v>597.11</v>
      </c>
      <c r="Z254" s="97">
        <v>563.66</v>
      </c>
      <c r="AA254" s="97">
        <v>379.39</v>
      </c>
      <c r="AB254" s="97"/>
      <c r="AC254" s="98">
        <v>453.72</v>
      </c>
      <c r="AD254" s="84" t="s">
        <v>1004</v>
      </c>
      <c r="AE254" s="87">
        <v>0.51129972389814904</v>
      </c>
      <c r="AF254" s="97">
        <v>581.83000000000004</v>
      </c>
      <c r="AG254" s="97">
        <v>610.01</v>
      </c>
      <c r="AH254" s="97">
        <v>530.22</v>
      </c>
      <c r="AI254" s="97"/>
      <c r="AJ254" s="97"/>
      <c r="AK254" s="98">
        <v>312.38</v>
      </c>
      <c r="AL254" s="88" t="s">
        <v>1005</v>
      </c>
      <c r="AM254" s="89">
        <v>1</v>
      </c>
      <c r="AN254" s="97">
        <v>577.09</v>
      </c>
      <c r="AO254" s="97">
        <v>638</v>
      </c>
      <c r="AP254" s="97">
        <v>608.80999999999995</v>
      </c>
      <c r="AQ254" s="97">
        <v>682.65</v>
      </c>
      <c r="AR254" s="97"/>
      <c r="AS254" s="98"/>
      <c r="AT254" s="84" t="s">
        <v>1006</v>
      </c>
      <c r="AU254" s="87">
        <v>3.9024390243902397E-2</v>
      </c>
      <c r="AV254" s="97">
        <v>537.75</v>
      </c>
      <c r="AW254" s="97">
        <v>594.35</v>
      </c>
      <c r="AX254" s="97">
        <v>541.71</v>
      </c>
      <c r="AY254" s="97">
        <v>363.82</v>
      </c>
      <c r="AZ254" s="97"/>
      <c r="BA254" s="98">
        <v>380.29</v>
      </c>
      <c r="BB254" s="84" t="s">
        <v>1007</v>
      </c>
      <c r="BC254" s="97">
        <v>573.23</v>
      </c>
      <c r="BD254" s="97">
        <v>598.51</v>
      </c>
      <c r="BE254" s="97">
        <v>553.78</v>
      </c>
      <c r="BF254" s="97"/>
      <c r="BG254" s="97"/>
      <c r="BH254" s="98">
        <v>432.57</v>
      </c>
      <c r="BI254" s="84" t="s">
        <v>1008</v>
      </c>
      <c r="BJ254" s="87">
        <v>0.133978215142218</v>
      </c>
      <c r="BK254" s="97">
        <v>711.56</v>
      </c>
      <c r="BL254" s="97">
        <v>712.76</v>
      </c>
      <c r="BM254" s="97">
        <v>798.14</v>
      </c>
      <c r="BN254" s="97">
        <v>544.02</v>
      </c>
      <c r="BO254" s="97"/>
      <c r="BP254" s="98"/>
      <c r="BQ254" s="84" t="s">
        <v>1009</v>
      </c>
      <c r="BR254" s="87">
        <v>1</v>
      </c>
      <c r="BS254" s="97">
        <v>616.16999999999996</v>
      </c>
      <c r="BT254" s="97">
        <v>652.83000000000004</v>
      </c>
      <c r="BU254" s="97">
        <v>689.5</v>
      </c>
      <c r="BV254" s="97"/>
      <c r="BW254" s="97"/>
      <c r="BX254" s="98">
        <v>332.83</v>
      </c>
      <c r="BY254" s="84" t="s">
        <v>1010</v>
      </c>
      <c r="BZ254" s="97">
        <v>626.25</v>
      </c>
      <c r="CA254" s="97">
        <v>647.63</v>
      </c>
      <c r="CB254" s="97">
        <v>559.95000000000005</v>
      </c>
      <c r="CC254" s="97">
        <v>424.15</v>
      </c>
      <c r="CD254" s="97"/>
      <c r="CE254" s="98">
        <v>554.63</v>
      </c>
      <c r="CF254" s="84" t="s">
        <v>1011</v>
      </c>
      <c r="CG254" s="97">
        <v>581.38</v>
      </c>
      <c r="CH254" s="97">
        <v>691.69</v>
      </c>
      <c r="CI254" s="97">
        <v>605.23</v>
      </c>
      <c r="CJ254" s="97"/>
      <c r="CK254" s="97"/>
      <c r="CL254" s="98"/>
      <c r="CM254" s="84" t="s">
        <v>1012</v>
      </c>
      <c r="CN254" s="97">
        <v>613.23</v>
      </c>
      <c r="CO254" s="97">
        <v>615.47</v>
      </c>
      <c r="CP254" s="97">
        <v>636.20000000000005</v>
      </c>
      <c r="CQ254" s="97">
        <v>447.71</v>
      </c>
      <c r="CR254" s="97"/>
      <c r="CS254" s="98">
        <v>593.38</v>
      </c>
      <c r="CT254" s="84" t="s">
        <v>1013</v>
      </c>
      <c r="CU254" s="97">
        <v>602.19000000000005</v>
      </c>
      <c r="CV254" s="97">
        <v>707.02</v>
      </c>
      <c r="CW254" s="97">
        <v>574.46</v>
      </c>
      <c r="CX254" s="97">
        <v>465.17</v>
      </c>
      <c r="CY254" s="97"/>
      <c r="CZ254" s="98"/>
      <c r="DA254" s="84" t="s">
        <v>1014</v>
      </c>
      <c r="DB254" s="87">
        <v>0.13448090371167301</v>
      </c>
      <c r="DC254" s="97">
        <v>592.25</v>
      </c>
      <c r="DD254" s="97">
        <v>653.25</v>
      </c>
      <c r="DE254" s="97">
        <v>546.66</v>
      </c>
      <c r="DF254" s="97">
        <v>552.99</v>
      </c>
      <c r="DG254" s="97"/>
      <c r="DH254" s="98">
        <v>460.97</v>
      </c>
      <c r="DI254" s="84" t="s">
        <v>1015</v>
      </c>
      <c r="DJ254" s="87">
        <v>3.1225604996096799E-3</v>
      </c>
      <c r="DK254" s="97">
        <v>590.9</v>
      </c>
      <c r="DL254" s="97">
        <v>628.67999999999995</v>
      </c>
      <c r="DM254" s="97">
        <v>628.67999999999995</v>
      </c>
      <c r="DN254" s="97">
        <v>481.94</v>
      </c>
      <c r="DO254" s="97"/>
      <c r="DP254" s="98">
        <v>464.89</v>
      </c>
      <c r="DQ254" s="84" t="s">
        <v>1016</v>
      </c>
      <c r="DR254" s="97">
        <v>529.69000000000005</v>
      </c>
      <c r="DS254" s="97">
        <v>597.73</v>
      </c>
      <c r="DT254" s="97">
        <v>517.61</v>
      </c>
      <c r="DU254" s="97">
        <v>476.19</v>
      </c>
      <c r="DV254" s="97"/>
      <c r="DW254" s="98"/>
      <c r="DX254" s="84" t="s">
        <v>1017</v>
      </c>
      <c r="DY254" s="97">
        <v>586.88</v>
      </c>
      <c r="DZ254" s="97">
        <v>616.62</v>
      </c>
      <c r="EA254" s="97">
        <v>681.84</v>
      </c>
      <c r="EB254" s="97">
        <v>464.94</v>
      </c>
      <c r="EC254" s="97"/>
      <c r="ED254" s="98">
        <v>388.17</v>
      </c>
      <c r="EE254" s="84" t="s">
        <v>1018</v>
      </c>
      <c r="EF254" s="87">
        <v>1</v>
      </c>
      <c r="EG254" s="97">
        <v>576.69000000000005</v>
      </c>
      <c r="EH254" s="97">
        <v>616.38</v>
      </c>
      <c r="EI254" s="97">
        <v>534.07000000000005</v>
      </c>
      <c r="EJ254" s="97"/>
      <c r="EK254" s="97">
        <v>369.88</v>
      </c>
      <c r="EL254" s="98">
        <v>289.19</v>
      </c>
      <c r="EM254" s="84" t="s">
        <v>1019</v>
      </c>
      <c r="EN254" s="97">
        <v>614.83000000000004</v>
      </c>
      <c r="EO254" s="97">
        <v>606.88</v>
      </c>
      <c r="EP254" s="97">
        <v>566.32000000000005</v>
      </c>
      <c r="EQ254" s="97"/>
      <c r="ER254" s="97"/>
      <c r="ES254" s="98">
        <v>421.86</v>
      </c>
      <c r="ET254" s="84" t="s">
        <v>1020</v>
      </c>
      <c r="EU254" s="87">
        <v>1</v>
      </c>
      <c r="EV254" s="97">
        <v>572.28</v>
      </c>
      <c r="EW254" s="97">
        <v>618.35</v>
      </c>
      <c r="EX254" s="97">
        <v>618.35</v>
      </c>
      <c r="EY254" s="97"/>
      <c r="EZ254" s="97"/>
      <c r="FA254" s="98">
        <v>320.31</v>
      </c>
      <c r="FB254" s="84" t="s">
        <v>1021</v>
      </c>
      <c r="FC254" s="97">
        <v>603.16</v>
      </c>
      <c r="FD254" s="97">
        <v>569.97</v>
      </c>
      <c r="FE254" s="97">
        <v>615.37</v>
      </c>
      <c r="FF254" s="97"/>
      <c r="FG254" s="97"/>
      <c r="FH254" s="98"/>
      <c r="FI254" s="84" t="s">
        <v>1022</v>
      </c>
      <c r="FJ254" s="97">
        <v>620.79999999999995</v>
      </c>
      <c r="FK254" s="97">
        <v>635.98</v>
      </c>
      <c r="FL254" s="97">
        <v>434.33</v>
      </c>
      <c r="FM254" s="97">
        <v>709.83</v>
      </c>
      <c r="FN254" s="97"/>
      <c r="FO254" s="98">
        <v>363.45</v>
      </c>
      <c r="FP254" s="84" t="s">
        <v>1023</v>
      </c>
      <c r="FQ254" s="87">
        <v>0.23396191100088901</v>
      </c>
      <c r="FR254" s="97">
        <v>591.39</v>
      </c>
      <c r="FS254" s="97">
        <v>635.21</v>
      </c>
      <c r="FT254" s="97">
        <v>594.08000000000004</v>
      </c>
      <c r="FU254" s="97">
        <v>430.71</v>
      </c>
      <c r="FV254" s="97">
        <v>380.48</v>
      </c>
      <c r="FW254" s="98">
        <v>302.22000000000003</v>
      </c>
      <c r="FX254" s="84" t="s">
        <v>1024</v>
      </c>
      <c r="FY254" s="97">
        <v>614.33000000000004</v>
      </c>
      <c r="FZ254" s="97">
        <v>638.71</v>
      </c>
      <c r="GA254" s="97">
        <v>618.14</v>
      </c>
      <c r="GB254" s="97">
        <v>604.91</v>
      </c>
      <c r="GC254" s="97"/>
      <c r="GD254" s="98">
        <v>364.11</v>
      </c>
      <c r="GE254" s="84" t="s">
        <v>1025</v>
      </c>
      <c r="GF254" s="87">
        <v>0.210004620101642</v>
      </c>
      <c r="GG254" s="97">
        <v>581.4</v>
      </c>
      <c r="GH254" s="97">
        <v>641.04</v>
      </c>
      <c r="GI254" s="97">
        <v>517.41</v>
      </c>
      <c r="GJ254" s="97">
        <v>444.55</v>
      </c>
      <c r="GK254" s="97"/>
      <c r="GL254" s="98">
        <v>418.57</v>
      </c>
      <c r="GM254" s="84" t="s">
        <v>1026</v>
      </c>
      <c r="GN254" s="87">
        <v>9.5594983175283005E-2</v>
      </c>
      <c r="GO254" s="97">
        <v>614.83000000000004</v>
      </c>
      <c r="GP254" s="97">
        <v>783.47</v>
      </c>
      <c r="GQ254" s="97">
        <v>591.6</v>
      </c>
      <c r="GR254" s="97">
        <v>472.91</v>
      </c>
      <c r="GS254" s="97"/>
      <c r="GT254" s="98"/>
      <c r="GU254" s="84" t="s">
        <v>1027</v>
      </c>
      <c r="GV254" s="87">
        <v>1</v>
      </c>
      <c r="GW254" s="97">
        <v>525.96</v>
      </c>
      <c r="GX254" s="97">
        <v>560.71</v>
      </c>
      <c r="GY254" s="97">
        <v>539.34</v>
      </c>
      <c r="GZ254" s="97">
        <v>556.34</v>
      </c>
      <c r="HA254" s="97"/>
      <c r="HB254" s="98">
        <v>398.21</v>
      </c>
      <c r="HC254" s="84" t="s">
        <v>1028</v>
      </c>
      <c r="HD254" s="87">
        <v>1</v>
      </c>
      <c r="HE254" s="97">
        <v>597.17999999999995</v>
      </c>
      <c r="HF254" s="97">
        <v>644.02</v>
      </c>
      <c r="HG254" s="97"/>
      <c r="HH254" s="97">
        <v>424.93</v>
      </c>
      <c r="HI254" s="97">
        <v>418.29</v>
      </c>
      <c r="HJ254" s="98">
        <v>389.22</v>
      </c>
      <c r="HK254" s="104" t="s">
        <v>1029</v>
      </c>
      <c r="HL254" s="87">
        <v>1.1586814205434199</v>
      </c>
      <c r="HM254" s="97">
        <v>526.39</v>
      </c>
      <c r="HN254" s="97">
        <v>612.4</v>
      </c>
      <c r="HO254" s="97">
        <v>530.70000000000005</v>
      </c>
      <c r="HP254" s="97"/>
      <c r="HQ254" s="97"/>
      <c r="HR254" s="98"/>
    </row>
    <row r="255" spans="1:226" x14ac:dyDescent="0.35">
      <c r="A255" s="100">
        <v>43563</v>
      </c>
      <c r="B255" s="101" t="s">
        <v>1000</v>
      </c>
      <c r="C255" s="102">
        <v>563.12138266112959</v>
      </c>
      <c r="D255" s="102">
        <v>615.99116183575381</v>
      </c>
      <c r="E255" s="102">
        <v>572.31208053199282</v>
      </c>
      <c r="F255" s="102">
        <v>455.24822613738877</v>
      </c>
      <c r="G255" s="102">
        <v>380.70243589743586</v>
      </c>
      <c r="H255" s="103">
        <v>357.38128565686787</v>
      </c>
      <c r="I255" s="101" t="s">
        <v>1001</v>
      </c>
      <c r="J255" s="102">
        <v>570.9982701494805</v>
      </c>
      <c r="K255" s="102">
        <v>610.68268436465689</v>
      </c>
      <c r="L255" s="102">
        <v>570.9367127405701</v>
      </c>
      <c r="M255" s="102">
        <v>452.55716752163136</v>
      </c>
      <c r="N255" s="102">
        <v>393.93624999999997</v>
      </c>
      <c r="O255" s="103">
        <v>395.42104215260144</v>
      </c>
      <c r="P255" s="84" t="s">
        <v>1002</v>
      </c>
      <c r="Q255" s="97">
        <v>543.30999999999995</v>
      </c>
      <c r="R255" s="97">
        <v>608.69000000000005</v>
      </c>
      <c r="S255" s="97">
        <v>563.64</v>
      </c>
      <c r="T255" s="97">
        <v>413</v>
      </c>
      <c r="U255" s="97"/>
      <c r="V255" s="98"/>
      <c r="W255" s="84" t="s">
        <v>1003</v>
      </c>
      <c r="X255" s="97">
        <v>574.14</v>
      </c>
      <c r="Y255" s="97">
        <v>583.15</v>
      </c>
      <c r="Z255" s="97">
        <v>556.64</v>
      </c>
      <c r="AA255" s="97">
        <v>367.66</v>
      </c>
      <c r="AB255" s="97"/>
      <c r="AC255" s="98">
        <v>453.72</v>
      </c>
      <c r="AD255" s="84" t="s">
        <v>1004</v>
      </c>
      <c r="AE255" s="87">
        <v>0.51129972389814904</v>
      </c>
      <c r="AF255" s="97">
        <v>524.22</v>
      </c>
      <c r="AG255" s="97">
        <v>608.63</v>
      </c>
      <c r="AH255" s="97">
        <v>519.14</v>
      </c>
      <c r="AI255" s="97"/>
      <c r="AJ255" s="97"/>
      <c r="AK255" s="98">
        <v>317.98</v>
      </c>
      <c r="AL255" s="88" t="s">
        <v>1005</v>
      </c>
      <c r="AM255" s="89">
        <v>1</v>
      </c>
      <c r="AN255" s="97">
        <v>560.98</v>
      </c>
      <c r="AO255" s="97">
        <v>635.13</v>
      </c>
      <c r="AP255" s="97">
        <v>608.80999999999995</v>
      </c>
      <c r="AQ255" s="97">
        <v>682.65</v>
      </c>
      <c r="AR255" s="97"/>
      <c r="AS255" s="98"/>
      <c r="AT255" s="84" t="s">
        <v>1006</v>
      </c>
      <c r="AU255" s="87">
        <v>3.9010688928766503E-2</v>
      </c>
      <c r="AV255" s="97">
        <v>523.17999999999995</v>
      </c>
      <c r="AW255" s="97">
        <v>591.75</v>
      </c>
      <c r="AX255" s="97">
        <v>533.71</v>
      </c>
      <c r="AY255" s="97">
        <v>377.35</v>
      </c>
      <c r="AZ255" s="97"/>
      <c r="BA255" s="98">
        <v>379.29</v>
      </c>
      <c r="BB255" s="84" t="s">
        <v>1007</v>
      </c>
      <c r="BC255" s="97">
        <v>547.17999999999995</v>
      </c>
      <c r="BD255" s="97">
        <v>582.54</v>
      </c>
      <c r="BE255" s="97">
        <v>550.41</v>
      </c>
      <c r="BF255" s="97"/>
      <c r="BG255" s="97"/>
      <c r="BH255" s="98">
        <v>430.05</v>
      </c>
      <c r="BI255" s="84" t="s">
        <v>1008</v>
      </c>
      <c r="BJ255" s="87">
        <v>0.13395667841020201</v>
      </c>
      <c r="BK255" s="97">
        <v>700.73</v>
      </c>
      <c r="BL255" s="97">
        <v>701.93</v>
      </c>
      <c r="BM255" s="97">
        <v>787.29</v>
      </c>
      <c r="BN255" s="97">
        <v>543.92999999999995</v>
      </c>
      <c r="BO255" s="97"/>
      <c r="BP255" s="98"/>
      <c r="BQ255" s="84" t="s">
        <v>1009</v>
      </c>
      <c r="BR255" s="87">
        <v>1</v>
      </c>
      <c r="BS255" s="97">
        <v>592</v>
      </c>
      <c r="BT255" s="97">
        <v>627.83000000000004</v>
      </c>
      <c r="BU255" s="97">
        <v>682.83</v>
      </c>
      <c r="BV255" s="97"/>
      <c r="BW255" s="97"/>
      <c r="BX255" s="98">
        <v>332.83</v>
      </c>
      <c r="BY255" s="84" t="s">
        <v>1010</v>
      </c>
      <c r="BZ255" s="97">
        <v>607.94000000000005</v>
      </c>
      <c r="CA255" s="97">
        <v>639.59</v>
      </c>
      <c r="CB255" s="97">
        <v>549.75</v>
      </c>
      <c r="CC255" s="97">
        <v>422.79</v>
      </c>
      <c r="CD255" s="97"/>
      <c r="CE255" s="98">
        <v>541.34</v>
      </c>
      <c r="CF255" s="84" t="s">
        <v>1011</v>
      </c>
      <c r="CG255" s="97">
        <v>562.84</v>
      </c>
      <c r="CH255" s="97">
        <v>683.63</v>
      </c>
      <c r="CI255" s="97">
        <v>595.54999999999995</v>
      </c>
      <c r="CJ255" s="97"/>
      <c r="CK255" s="97"/>
      <c r="CL255" s="98"/>
      <c r="CM255" s="84" t="s">
        <v>1012</v>
      </c>
      <c r="CN255" s="97">
        <v>596.77</v>
      </c>
      <c r="CO255" s="97">
        <v>608.57000000000005</v>
      </c>
      <c r="CP255" s="97">
        <v>628.83000000000004</v>
      </c>
      <c r="CQ255" s="97">
        <v>447.64</v>
      </c>
      <c r="CR255" s="97"/>
      <c r="CS255" s="98">
        <v>591.11</v>
      </c>
      <c r="CT255" s="84" t="s">
        <v>1013</v>
      </c>
      <c r="CU255" s="97">
        <v>587.12</v>
      </c>
      <c r="CV255" s="97">
        <v>702.31</v>
      </c>
      <c r="CW255" s="97">
        <v>569.77</v>
      </c>
      <c r="CX255" s="97">
        <v>466.8</v>
      </c>
      <c r="CY255" s="97"/>
      <c r="CZ255" s="98"/>
      <c r="DA255" s="84" t="s">
        <v>1014</v>
      </c>
      <c r="DB255" s="87">
        <v>0.13455690411474999</v>
      </c>
      <c r="DC255" s="97">
        <v>575.47</v>
      </c>
      <c r="DD255" s="97">
        <v>644.9</v>
      </c>
      <c r="DE255" s="97">
        <v>535.13</v>
      </c>
      <c r="DF255" s="97">
        <v>540.52</v>
      </c>
      <c r="DG255" s="97"/>
      <c r="DH255" s="98">
        <v>472</v>
      </c>
      <c r="DI255" s="84" t="s">
        <v>1015</v>
      </c>
      <c r="DJ255" s="87">
        <v>3.1100329663494401E-3</v>
      </c>
      <c r="DK255" s="97">
        <v>581.29</v>
      </c>
      <c r="DL255" s="97">
        <v>620.85</v>
      </c>
      <c r="DM255" s="97">
        <v>620.85</v>
      </c>
      <c r="DN255" s="97">
        <v>491.52</v>
      </c>
      <c r="DO255" s="97"/>
      <c r="DP255" s="98">
        <v>458.14</v>
      </c>
      <c r="DQ255" s="84" t="s">
        <v>1016</v>
      </c>
      <c r="DR255" s="97">
        <v>521.55999999999995</v>
      </c>
      <c r="DS255" s="97">
        <v>589.6</v>
      </c>
      <c r="DT255" s="97">
        <v>509.29</v>
      </c>
      <c r="DU255" s="97">
        <v>476.3</v>
      </c>
      <c r="DV255" s="97"/>
      <c r="DW255" s="98"/>
      <c r="DX255" s="84" t="s">
        <v>1017</v>
      </c>
      <c r="DY255" s="97">
        <v>573.73</v>
      </c>
      <c r="DZ255" s="97">
        <v>611.41999999999996</v>
      </c>
      <c r="EA255" s="97">
        <v>675.93</v>
      </c>
      <c r="EB255" s="97">
        <v>465.17</v>
      </c>
      <c r="EC255" s="97"/>
      <c r="ED255" s="98">
        <v>388.73</v>
      </c>
      <c r="EE255" s="84" t="s">
        <v>1018</v>
      </c>
      <c r="EF255" s="87">
        <v>1</v>
      </c>
      <c r="EG255" s="97">
        <v>554.08000000000004</v>
      </c>
      <c r="EH255" s="97">
        <v>606.41</v>
      </c>
      <c r="EI255" s="97">
        <v>528.54999999999995</v>
      </c>
      <c r="EJ255" s="97"/>
      <c r="EK255" s="97">
        <v>369.88</v>
      </c>
      <c r="EL255" s="98">
        <v>281.98</v>
      </c>
      <c r="EM255" s="84" t="s">
        <v>1019</v>
      </c>
      <c r="EN255" s="97">
        <v>595.16999999999996</v>
      </c>
      <c r="EO255" s="97">
        <v>593.21</v>
      </c>
      <c r="EP255" s="97">
        <v>550.53</v>
      </c>
      <c r="EQ255" s="97"/>
      <c r="ER255" s="97"/>
      <c r="ES255" s="98">
        <v>421.86</v>
      </c>
      <c r="ET255" s="84" t="s">
        <v>1020</v>
      </c>
      <c r="EU255" s="87">
        <v>1</v>
      </c>
      <c r="EV255" s="97">
        <v>549.28</v>
      </c>
      <c r="EW255" s="97">
        <v>610.49</v>
      </c>
      <c r="EX255" s="97">
        <v>610.49</v>
      </c>
      <c r="EY255" s="97"/>
      <c r="EZ255" s="97"/>
      <c r="FA255" s="98">
        <v>320.41000000000003</v>
      </c>
      <c r="FB255" s="84" t="s">
        <v>1021</v>
      </c>
      <c r="FC255" s="97">
        <v>603.16</v>
      </c>
      <c r="FD255" s="97">
        <v>569.97</v>
      </c>
      <c r="FE255" s="97">
        <v>615.37</v>
      </c>
      <c r="FF255" s="97"/>
      <c r="FG255" s="97"/>
      <c r="FH255" s="98"/>
      <c r="FI255" s="84" t="s">
        <v>1022</v>
      </c>
      <c r="FJ255" s="97">
        <v>599.30999999999995</v>
      </c>
      <c r="FK255" s="97">
        <v>625.24</v>
      </c>
      <c r="FL255" s="97">
        <v>431.02</v>
      </c>
      <c r="FM255" s="97">
        <v>695.83</v>
      </c>
      <c r="FN255" s="97"/>
      <c r="FO255" s="98">
        <v>356.01</v>
      </c>
      <c r="FP255" s="84" t="s">
        <v>1023</v>
      </c>
      <c r="FQ255" s="87">
        <v>0.23317089094597401</v>
      </c>
      <c r="FR255" s="97">
        <v>568.41</v>
      </c>
      <c r="FS255" s="97">
        <v>631.28</v>
      </c>
      <c r="FT255" s="97">
        <v>585.08000000000004</v>
      </c>
      <c r="FU255" s="97">
        <v>428.69</v>
      </c>
      <c r="FV255" s="97">
        <v>379.19</v>
      </c>
      <c r="FW255" s="98">
        <v>303.94</v>
      </c>
      <c r="FX255" s="84" t="s">
        <v>1024</v>
      </c>
      <c r="FY255" s="97">
        <v>598.07000000000005</v>
      </c>
      <c r="FZ255" s="97">
        <v>631.39</v>
      </c>
      <c r="GA255" s="97">
        <v>611.64</v>
      </c>
      <c r="GB255" s="97">
        <v>597.91999999999996</v>
      </c>
      <c r="GC255" s="97"/>
      <c r="GD255" s="98">
        <v>362.49</v>
      </c>
      <c r="GE255" s="84" t="s">
        <v>1025</v>
      </c>
      <c r="GF255" s="87">
        <v>0.210473143626873</v>
      </c>
      <c r="GG255" s="97">
        <v>569.53</v>
      </c>
      <c r="GH255" s="97">
        <v>633.48</v>
      </c>
      <c r="GI255" s="97">
        <v>515.37</v>
      </c>
      <c r="GJ255" s="97">
        <v>434.33</v>
      </c>
      <c r="GK255" s="97"/>
      <c r="GL255" s="98">
        <v>418.12</v>
      </c>
      <c r="GM255" s="84" t="s">
        <v>1026</v>
      </c>
      <c r="GN255" s="87">
        <v>9.5854301461778105E-2</v>
      </c>
      <c r="GO255" s="97">
        <v>598.86</v>
      </c>
      <c r="GP255" s="97">
        <v>778.69</v>
      </c>
      <c r="GQ255" s="97">
        <v>583.77</v>
      </c>
      <c r="GR255" s="97">
        <v>466.04</v>
      </c>
      <c r="GS255" s="97"/>
      <c r="GT255" s="98"/>
      <c r="GU255" s="84" t="s">
        <v>1027</v>
      </c>
      <c r="GV255" s="87">
        <v>1</v>
      </c>
      <c r="GW255" s="97">
        <v>516.20000000000005</v>
      </c>
      <c r="GX255" s="97">
        <v>558.08000000000004</v>
      </c>
      <c r="GY255" s="97">
        <v>548.29</v>
      </c>
      <c r="GZ255" s="97">
        <v>556.34</v>
      </c>
      <c r="HA255" s="97"/>
      <c r="HB255" s="98">
        <v>416.34</v>
      </c>
      <c r="HC255" s="84" t="s">
        <v>1028</v>
      </c>
      <c r="HD255" s="87">
        <v>1</v>
      </c>
      <c r="HE255" s="97">
        <v>576.35</v>
      </c>
      <c r="HF255" s="97">
        <v>636.52</v>
      </c>
      <c r="HG255" s="97"/>
      <c r="HH255" s="97">
        <v>415.01</v>
      </c>
      <c r="HI255" s="97">
        <v>408.37</v>
      </c>
      <c r="HJ255" s="98">
        <v>379.22</v>
      </c>
      <c r="HK255" s="104" t="s">
        <v>1029</v>
      </c>
      <c r="HL255" s="87">
        <v>1.1603216411589301</v>
      </c>
      <c r="HM255" s="97">
        <v>514.46</v>
      </c>
      <c r="HN255" s="97">
        <v>604.76</v>
      </c>
      <c r="HO255" s="97">
        <v>525.87</v>
      </c>
      <c r="HP255" s="97"/>
      <c r="HQ255" s="97"/>
      <c r="HR255" s="98"/>
    </row>
    <row r="256" spans="1:226" x14ac:dyDescent="0.35">
      <c r="A256" s="100">
        <v>43556</v>
      </c>
      <c r="B256" s="101" t="s">
        <v>1000</v>
      </c>
      <c r="C256" s="102">
        <v>546.51514548838622</v>
      </c>
      <c r="D256" s="102">
        <v>611.11945778670065</v>
      </c>
      <c r="E256" s="102">
        <v>566.74587862877479</v>
      </c>
      <c r="F256" s="102">
        <v>450.15117283327913</v>
      </c>
      <c r="G256" s="102">
        <v>370.04282051282053</v>
      </c>
      <c r="H256" s="103">
        <v>355.92723951817334</v>
      </c>
      <c r="I256" s="101" t="s">
        <v>1001</v>
      </c>
      <c r="J256" s="102">
        <v>553.27329915497455</v>
      </c>
      <c r="K256" s="102">
        <v>606.33025953775063</v>
      </c>
      <c r="L256" s="102">
        <v>565.65317850132919</v>
      </c>
      <c r="M256" s="102">
        <v>448.17365900289531</v>
      </c>
      <c r="N256" s="102">
        <v>392.29249999999996</v>
      </c>
      <c r="O256" s="103">
        <v>394.03044868240562</v>
      </c>
      <c r="P256" s="84" t="s">
        <v>1002</v>
      </c>
      <c r="Q256" s="97">
        <v>526.64</v>
      </c>
      <c r="R256" s="97">
        <v>602.03</v>
      </c>
      <c r="S256" s="97">
        <v>550.88</v>
      </c>
      <c r="T256" s="97">
        <v>399</v>
      </c>
      <c r="U256" s="97"/>
      <c r="V256" s="98"/>
      <c r="W256" s="84" t="s">
        <v>1003</v>
      </c>
      <c r="X256" s="97">
        <v>543.72</v>
      </c>
      <c r="Y256" s="97">
        <v>571.74</v>
      </c>
      <c r="Z256" s="97">
        <v>541.27</v>
      </c>
      <c r="AA256" s="97">
        <v>367.66</v>
      </c>
      <c r="AB256" s="97"/>
      <c r="AC256" s="98">
        <v>450.41</v>
      </c>
      <c r="AD256" s="84" t="s">
        <v>1004</v>
      </c>
      <c r="AE256" s="87">
        <v>0.51129972389814904</v>
      </c>
      <c r="AF256" s="97">
        <v>523.5</v>
      </c>
      <c r="AG256" s="97">
        <v>611.63</v>
      </c>
      <c r="AH256" s="97">
        <v>516.76</v>
      </c>
      <c r="AI256" s="97"/>
      <c r="AJ256" s="97"/>
      <c r="AK256" s="98">
        <v>326.33</v>
      </c>
      <c r="AL256" s="88" t="s">
        <v>1005</v>
      </c>
      <c r="AM256" s="89">
        <v>1</v>
      </c>
      <c r="AN256" s="97">
        <v>553.19000000000005</v>
      </c>
      <c r="AO256" s="97">
        <v>635.69000000000005</v>
      </c>
      <c r="AP256" s="97">
        <v>608.80999999999995</v>
      </c>
      <c r="AQ256" s="97">
        <v>682.65</v>
      </c>
      <c r="AR256" s="97"/>
      <c r="AS256" s="98"/>
      <c r="AT256" s="84" t="s">
        <v>1006</v>
      </c>
      <c r="AU256" s="87">
        <v>3.8773215462758297E-2</v>
      </c>
      <c r="AV256" s="97">
        <v>497.82</v>
      </c>
      <c r="AW256" s="97">
        <v>585.16999999999996</v>
      </c>
      <c r="AX256" s="97">
        <v>524.15</v>
      </c>
      <c r="AY256" s="97">
        <v>361.72</v>
      </c>
      <c r="AZ256" s="97"/>
      <c r="BA256" s="98">
        <v>372.88</v>
      </c>
      <c r="BB256" s="84" t="s">
        <v>1007</v>
      </c>
      <c r="BC256" s="97">
        <v>527.85</v>
      </c>
      <c r="BD256" s="97">
        <v>576.66</v>
      </c>
      <c r="BE256" s="97">
        <v>546.21</v>
      </c>
      <c r="BF256" s="97"/>
      <c r="BG256" s="97"/>
      <c r="BH256" s="98">
        <v>412.4</v>
      </c>
      <c r="BI256" s="84" t="s">
        <v>1008</v>
      </c>
      <c r="BJ256" s="87">
        <v>0.13397462520598599</v>
      </c>
      <c r="BK256" s="97">
        <v>668.67</v>
      </c>
      <c r="BL256" s="97">
        <v>702.03</v>
      </c>
      <c r="BM256" s="97">
        <v>787.4</v>
      </c>
      <c r="BN256" s="97">
        <v>530.61</v>
      </c>
      <c r="BO256" s="97"/>
      <c r="BP256" s="98"/>
      <c r="BQ256" s="84" t="s">
        <v>1009</v>
      </c>
      <c r="BR256" s="87">
        <v>1</v>
      </c>
      <c r="BS256" s="97">
        <v>531.16999999999996</v>
      </c>
      <c r="BT256" s="97">
        <v>592</v>
      </c>
      <c r="BU256" s="97">
        <v>678.67</v>
      </c>
      <c r="BV256" s="97"/>
      <c r="BW256" s="97"/>
      <c r="BX256" s="98">
        <v>318.67</v>
      </c>
      <c r="BY256" s="84" t="s">
        <v>1010</v>
      </c>
      <c r="BZ256" s="97">
        <v>594.33000000000004</v>
      </c>
      <c r="CA256" s="97">
        <v>636.21</v>
      </c>
      <c r="CB256" s="97">
        <v>543.82000000000005</v>
      </c>
      <c r="CC256" s="97">
        <v>419.84</v>
      </c>
      <c r="CD256" s="97"/>
      <c r="CE256" s="98">
        <v>540.88</v>
      </c>
      <c r="CF256" s="84" t="s">
        <v>1011</v>
      </c>
      <c r="CG256" s="97">
        <v>533</v>
      </c>
      <c r="CH256" s="97">
        <v>678.79</v>
      </c>
      <c r="CI256" s="97">
        <v>589.1</v>
      </c>
      <c r="CJ256" s="97"/>
      <c r="CK256" s="97"/>
      <c r="CL256" s="98"/>
      <c r="CM256" s="84" t="s">
        <v>1012</v>
      </c>
      <c r="CN256" s="97">
        <v>579.24</v>
      </c>
      <c r="CO256" s="97">
        <v>605.15</v>
      </c>
      <c r="CP256" s="97">
        <v>627.22</v>
      </c>
      <c r="CQ256" s="97">
        <v>438.91</v>
      </c>
      <c r="CR256" s="97"/>
      <c r="CS256" s="98">
        <v>583.74</v>
      </c>
      <c r="CT256" s="84" t="s">
        <v>1013</v>
      </c>
      <c r="CU256" s="97">
        <v>570.48</v>
      </c>
      <c r="CV256" s="97">
        <v>699.23</v>
      </c>
      <c r="CW256" s="97">
        <v>566.71</v>
      </c>
      <c r="CX256" s="97">
        <v>457.67</v>
      </c>
      <c r="CY256" s="97"/>
      <c r="CZ256" s="98"/>
      <c r="DA256" s="84" t="s">
        <v>1014</v>
      </c>
      <c r="DB256" s="87">
        <v>0.13464749286368299</v>
      </c>
      <c r="DC256" s="97">
        <v>560.78</v>
      </c>
      <c r="DD256" s="97">
        <v>637.37</v>
      </c>
      <c r="DE256" s="97">
        <v>534.41999999999996</v>
      </c>
      <c r="DF256" s="97">
        <v>534.15</v>
      </c>
      <c r="DG256" s="97"/>
      <c r="DH256" s="98">
        <v>472.96</v>
      </c>
      <c r="DI256" s="84" t="s">
        <v>1015</v>
      </c>
      <c r="DJ256" s="87">
        <v>3.11487665088462E-3</v>
      </c>
      <c r="DK256" s="97">
        <v>544.82000000000005</v>
      </c>
      <c r="DL256" s="97">
        <v>603.46</v>
      </c>
      <c r="DM256" s="97">
        <v>603.46</v>
      </c>
      <c r="DN256" s="97">
        <v>606.75</v>
      </c>
      <c r="DO256" s="97"/>
      <c r="DP256" s="98">
        <v>448.45</v>
      </c>
      <c r="DQ256" s="84" t="s">
        <v>1016</v>
      </c>
      <c r="DR256" s="97">
        <v>505.3</v>
      </c>
      <c r="DS256" s="97">
        <v>581.47</v>
      </c>
      <c r="DT256" s="97">
        <v>509.51</v>
      </c>
      <c r="DU256" s="97">
        <v>466.65</v>
      </c>
      <c r="DV256" s="97"/>
      <c r="DW256" s="98"/>
      <c r="DX256" s="84" t="s">
        <v>1017</v>
      </c>
      <c r="DY256" s="97">
        <v>561.4</v>
      </c>
      <c r="DZ256" s="97">
        <v>610.23</v>
      </c>
      <c r="EA256" s="97">
        <v>669.6</v>
      </c>
      <c r="EB256" s="97">
        <v>459.39</v>
      </c>
      <c r="EC256" s="97"/>
      <c r="ED256" s="98">
        <v>390.76</v>
      </c>
      <c r="EE256" s="84" t="s">
        <v>1018</v>
      </c>
      <c r="EF256" s="87">
        <v>1</v>
      </c>
      <c r="EG256" s="97">
        <v>542.30999999999995</v>
      </c>
      <c r="EH256" s="97">
        <v>599.53</v>
      </c>
      <c r="EI256" s="97">
        <v>527.47</v>
      </c>
      <c r="EJ256" s="97"/>
      <c r="EK256" s="97">
        <v>369.88</v>
      </c>
      <c r="EL256" s="98">
        <v>278.51</v>
      </c>
      <c r="EM256" s="84" t="s">
        <v>1019</v>
      </c>
      <c r="EN256" s="97">
        <v>579.79</v>
      </c>
      <c r="EO256" s="97">
        <v>593.21</v>
      </c>
      <c r="EP256" s="97">
        <v>550.53</v>
      </c>
      <c r="EQ256" s="97"/>
      <c r="ER256" s="97"/>
      <c r="ES256" s="98">
        <v>421.86</v>
      </c>
      <c r="ET256" s="84" t="s">
        <v>1020</v>
      </c>
      <c r="EU256" s="87">
        <v>1</v>
      </c>
      <c r="EV256" s="97">
        <v>534.97</v>
      </c>
      <c r="EW256" s="97">
        <v>610.39</v>
      </c>
      <c r="EX256" s="97">
        <v>610.39</v>
      </c>
      <c r="EY256" s="97"/>
      <c r="EZ256" s="97"/>
      <c r="FA256" s="98">
        <v>320.41000000000003</v>
      </c>
      <c r="FB256" s="84" t="s">
        <v>1021</v>
      </c>
      <c r="FC256" s="97">
        <v>603.16</v>
      </c>
      <c r="FD256" s="97">
        <v>569.97</v>
      </c>
      <c r="FE256" s="97">
        <v>615.37</v>
      </c>
      <c r="FF256" s="97"/>
      <c r="FG256" s="97"/>
      <c r="FH256" s="98"/>
      <c r="FI256" s="84" t="s">
        <v>1022</v>
      </c>
      <c r="FJ256" s="97">
        <v>580.29999999999995</v>
      </c>
      <c r="FK256" s="97">
        <v>619.45000000000005</v>
      </c>
      <c r="FL256" s="97">
        <v>427.71</v>
      </c>
      <c r="FM256" s="97">
        <v>678.83</v>
      </c>
      <c r="FN256" s="97"/>
      <c r="FO256" s="98">
        <v>358.49</v>
      </c>
      <c r="FP256" s="84" t="s">
        <v>1023</v>
      </c>
      <c r="FQ256" s="87">
        <v>0.232612235403582</v>
      </c>
      <c r="FR256" s="97">
        <v>552.52</v>
      </c>
      <c r="FS256" s="97">
        <v>620.37</v>
      </c>
      <c r="FT256" s="97">
        <v>569.12</v>
      </c>
      <c r="FU256" s="97">
        <v>422.59</v>
      </c>
      <c r="FV256" s="97">
        <v>367.5</v>
      </c>
      <c r="FW256" s="98">
        <v>300.26</v>
      </c>
      <c r="FX256" s="84" t="s">
        <v>1024</v>
      </c>
      <c r="FY256" s="97">
        <v>580.17999999999995</v>
      </c>
      <c r="FZ256" s="97">
        <v>627.33000000000004</v>
      </c>
      <c r="GA256" s="97">
        <v>610.01</v>
      </c>
      <c r="GB256" s="97">
        <v>597.47</v>
      </c>
      <c r="GC256" s="97"/>
      <c r="GD256" s="98">
        <v>360.05</v>
      </c>
      <c r="GE256" s="84" t="s">
        <v>1025</v>
      </c>
      <c r="GF256" s="87">
        <v>0.209969344475707</v>
      </c>
      <c r="GG256" s="97">
        <v>554.47</v>
      </c>
      <c r="GH256" s="97">
        <v>627.36</v>
      </c>
      <c r="GI256" s="97">
        <v>525.16999999999996</v>
      </c>
      <c r="GJ256" s="97">
        <v>435.67</v>
      </c>
      <c r="GK256" s="97"/>
      <c r="GL256" s="98">
        <v>415.9</v>
      </c>
      <c r="GM256" s="84" t="s">
        <v>1026</v>
      </c>
      <c r="GN256" s="87">
        <v>9.5969289827255305E-2</v>
      </c>
      <c r="GO256" s="97">
        <v>574.86</v>
      </c>
      <c r="GP256" s="97">
        <v>769.57</v>
      </c>
      <c r="GQ256" s="97">
        <v>574.64</v>
      </c>
      <c r="GR256" s="97">
        <v>452.88</v>
      </c>
      <c r="GS256" s="97"/>
      <c r="GT256" s="98"/>
      <c r="GU256" s="84" t="s">
        <v>1027</v>
      </c>
      <c r="GV256" s="87">
        <v>1</v>
      </c>
      <c r="GW256" s="97">
        <v>502.67</v>
      </c>
      <c r="GX256" s="97">
        <v>564.28</v>
      </c>
      <c r="GY256" s="97">
        <v>529.33000000000004</v>
      </c>
      <c r="GZ256" s="97">
        <v>556.34</v>
      </c>
      <c r="HA256" s="97"/>
      <c r="HB256" s="98">
        <v>416.7</v>
      </c>
      <c r="HC256" s="84" t="s">
        <v>1028</v>
      </c>
      <c r="HD256" s="87">
        <v>1</v>
      </c>
      <c r="HE256" s="97">
        <v>558.02</v>
      </c>
      <c r="HF256" s="97">
        <v>636.52</v>
      </c>
      <c r="HG256" s="97"/>
      <c r="HH256" s="97">
        <v>412.38</v>
      </c>
      <c r="HI256" s="97">
        <v>405.74</v>
      </c>
      <c r="HJ256" s="98">
        <v>376.72</v>
      </c>
      <c r="HK256" s="104" t="s">
        <v>1029</v>
      </c>
      <c r="HL256" s="87">
        <v>1.16743328118798</v>
      </c>
      <c r="HM256" s="97">
        <v>507.48</v>
      </c>
      <c r="HN256" s="97">
        <v>602.63</v>
      </c>
      <c r="HO256" s="97">
        <v>517.83000000000004</v>
      </c>
      <c r="HP256" s="97"/>
      <c r="HQ256" s="97"/>
      <c r="HR256" s="98"/>
    </row>
    <row r="257" spans="1:226" x14ac:dyDescent="0.35">
      <c r="A257" s="100">
        <v>43549</v>
      </c>
      <c r="B257" s="101" t="s">
        <v>1000</v>
      </c>
      <c r="C257" s="102">
        <v>532.27500927877293</v>
      </c>
      <c r="D257" s="102">
        <v>614.63292494540974</v>
      </c>
      <c r="E257" s="102">
        <v>563.72732759011546</v>
      </c>
      <c r="F257" s="102">
        <v>451.4926293530981</v>
      </c>
      <c r="G257" s="102">
        <v>366.9605128205128</v>
      </c>
      <c r="H257" s="103">
        <v>356.78947521481604</v>
      </c>
      <c r="I257" s="101" t="s">
        <v>1001</v>
      </c>
      <c r="J257" s="102">
        <v>537.16466858941214</v>
      </c>
      <c r="K257" s="102">
        <v>610.73781868325921</v>
      </c>
      <c r="L257" s="102">
        <v>562.25838987851466</v>
      </c>
      <c r="M257" s="102">
        <v>449.84064006854533</v>
      </c>
      <c r="N257" s="102">
        <v>379.30250000000001</v>
      </c>
      <c r="O257" s="103">
        <v>393.85672577947298</v>
      </c>
      <c r="P257" s="84" t="s">
        <v>1002</v>
      </c>
      <c r="Q257" s="97">
        <v>509.97</v>
      </c>
      <c r="R257" s="97">
        <v>594.53</v>
      </c>
      <c r="S257" s="97">
        <v>551.64</v>
      </c>
      <c r="T257" s="97">
        <v>405</v>
      </c>
      <c r="U257" s="97"/>
      <c r="V257" s="98"/>
      <c r="W257" s="84" t="s">
        <v>1003</v>
      </c>
      <c r="X257" s="97">
        <v>552.4</v>
      </c>
      <c r="Y257" s="97">
        <v>603.89</v>
      </c>
      <c r="Z257" s="97">
        <v>542.17999999999995</v>
      </c>
      <c r="AA257" s="97">
        <v>367.66</v>
      </c>
      <c r="AB257" s="97"/>
      <c r="AC257" s="98">
        <v>450.41</v>
      </c>
      <c r="AD257" s="84" t="s">
        <v>1004</v>
      </c>
      <c r="AE257" s="87">
        <v>0.51129972389814904</v>
      </c>
      <c r="AF257" s="97">
        <v>518.89</v>
      </c>
      <c r="AG257" s="97">
        <v>609.17999999999995</v>
      </c>
      <c r="AH257" s="97">
        <v>520.85</v>
      </c>
      <c r="AI257" s="97"/>
      <c r="AJ257" s="97"/>
      <c r="AK257" s="98">
        <v>323.52</v>
      </c>
      <c r="AL257" s="88" t="s">
        <v>1005</v>
      </c>
      <c r="AM257" s="89">
        <v>1</v>
      </c>
      <c r="AN257" s="97">
        <v>549.29</v>
      </c>
      <c r="AO257" s="97">
        <v>632.84</v>
      </c>
      <c r="AP257" s="97">
        <v>609.13</v>
      </c>
      <c r="AQ257" s="97">
        <v>682.65</v>
      </c>
      <c r="AR257" s="97"/>
      <c r="AS257" s="98"/>
      <c r="AT257" s="84" t="s">
        <v>1006</v>
      </c>
      <c r="AU257" s="87">
        <v>3.8821382817656E-2</v>
      </c>
      <c r="AV257" s="97">
        <v>483.52</v>
      </c>
      <c r="AW257" s="97">
        <v>584.41999999999996</v>
      </c>
      <c r="AX257" s="97">
        <v>524.16</v>
      </c>
      <c r="AY257" s="97">
        <v>362.75</v>
      </c>
      <c r="AZ257" s="97"/>
      <c r="BA257" s="98">
        <v>371.06</v>
      </c>
      <c r="BB257" s="84" t="s">
        <v>1007</v>
      </c>
      <c r="BC257" s="97">
        <v>506.84</v>
      </c>
      <c r="BD257" s="97">
        <v>586.74</v>
      </c>
      <c r="BE257" s="97">
        <v>538.65</v>
      </c>
      <c r="BF257" s="97"/>
      <c r="BG257" s="97"/>
      <c r="BH257" s="98">
        <v>412.4</v>
      </c>
      <c r="BI257" s="84" t="s">
        <v>1008</v>
      </c>
      <c r="BJ257" s="87">
        <v>0.13396565120703099</v>
      </c>
      <c r="BK257" s="97">
        <v>668.62</v>
      </c>
      <c r="BL257" s="97">
        <v>712.7</v>
      </c>
      <c r="BM257" s="97">
        <v>798.06</v>
      </c>
      <c r="BN257" s="97">
        <v>543.97</v>
      </c>
      <c r="BO257" s="97"/>
      <c r="BP257" s="98"/>
      <c r="BQ257" s="84" t="s">
        <v>1009</v>
      </c>
      <c r="BR257" s="87">
        <v>1</v>
      </c>
      <c r="BS257" s="97">
        <v>546.16999999999996</v>
      </c>
      <c r="BT257" s="97">
        <v>618.66999999999996</v>
      </c>
      <c r="BU257" s="97">
        <v>677.83</v>
      </c>
      <c r="BV257" s="97"/>
      <c r="BW257" s="97"/>
      <c r="BX257" s="98">
        <v>330.33</v>
      </c>
      <c r="BY257" s="84" t="s">
        <v>1010</v>
      </c>
      <c r="BZ257" s="97">
        <v>583.33000000000004</v>
      </c>
      <c r="CA257" s="97">
        <v>636.27</v>
      </c>
      <c r="CB257" s="97">
        <v>539.42999999999995</v>
      </c>
      <c r="CC257" s="97">
        <v>420.97</v>
      </c>
      <c r="CD257" s="97"/>
      <c r="CE257" s="98">
        <v>540.54999999999995</v>
      </c>
      <c r="CF257" s="84" t="s">
        <v>1011</v>
      </c>
      <c r="CG257" s="97">
        <v>513.64</v>
      </c>
      <c r="CH257" s="97">
        <v>690.08</v>
      </c>
      <c r="CI257" s="97">
        <v>586.67999999999995</v>
      </c>
      <c r="CJ257" s="97"/>
      <c r="CK257" s="97"/>
      <c r="CL257" s="98"/>
      <c r="CM257" s="84" t="s">
        <v>1012</v>
      </c>
      <c r="CN257" s="97">
        <v>555.13</v>
      </c>
      <c r="CO257" s="97">
        <v>607.02</v>
      </c>
      <c r="CP257" s="97">
        <v>628.4</v>
      </c>
      <c r="CQ257" s="97">
        <v>437.69</v>
      </c>
      <c r="CR257" s="97"/>
      <c r="CS257" s="98">
        <v>592.78</v>
      </c>
      <c r="CT257" s="84" t="s">
        <v>1013</v>
      </c>
      <c r="CU257" s="97">
        <v>556.17999999999995</v>
      </c>
      <c r="CV257" s="97">
        <v>698.46</v>
      </c>
      <c r="CW257" s="97">
        <v>567.57000000000005</v>
      </c>
      <c r="CX257" s="97">
        <v>459.71</v>
      </c>
      <c r="CY257" s="97"/>
      <c r="CZ257" s="98"/>
      <c r="DA257" s="84" t="s">
        <v>1014</v>
      </c>
      <c r="DB257" s="87">
        <v>0.13482540110556801</v>
      </c>
      <c r="DC257" s="97">
        <v>557.53</v>
      </c>
      <c r="DD257" s="97">
        <v>649.75</v>
      </c>
      <c r="DE257" s="97">
        <v>538.36</v>
      </c>
      <c r="DF257" s="97">
        <v>541.04999999999995</v>
      </c>
      <c r="DG257" s="97"/>
      <c r="DH257" s="98">
        <v>482.97</v>
      </c>
      <c r="DI257" s="84" t="s">
        <v>1015</v>
      </c>
      <c r="DJ257" s="87">
        <v>3.1561671506123001E-3</v>
      </c>
      <c r="DK257" s="97">
        <v>530.14</v>
      </c>
      <c r="DL257" s="97">
        <v>613.64</v>
      </c>
      <c r="DM257" s="97">
        <v>613.64</v>
      </c>
      <c r="DN257" s="97">
        <v>912.25</v>
      </c>
      <c r="DO257" s="97"/>
      <c r="DP257" s="98">
        <v>454.05</v>
      </c>
      <c r="DQ257" s="84" t="s">
        <v>1016</v>
      </c>
      <c r="DR257" s="97">
        <v>497.17</v>
      </c>
      <c r="DS257" s="97">
        <v>581.47</v>
      </c>
      <c r="DT257" s="97">
        <v>509</v>
      </c>
      <c r="DU257" s="97">
        <v>472.98</v>
      </c>
      <c r="DV257" s="97"/>
      <c r="DW257" s="98"/>
      <c r="DX257" s="84" t="s">
        <v>1017</v>
      </c>
      <c r="DY257" s="97">
        <v>552.6</v>
      </c>
      <c r="DZ257" s="97">
        <v>609.79999999999995</v>
      </c>
      <c r="EA257" s="97">
        <v>668.38</v>
      </c>
      <c r="EB257" s="97">
        <v>458.83</v>
      </c>
      <c r="EC257" s="97"/>
      <c r="ED257" s="98">
        <v>390.46</v>
      </c>
      <c r="EE257" s="84" t="s">
        <v>1018</v>
      </c>
      <c r="EF257" s="87">
        <v>1</v>
      </c>
      <c r="EG257" s="97">
        <v>525.58000000000004</v>
      </c>
      <c r="EH257" s="97">
        <v>595.88</v>
      </c>
      <c r="EI257" s="97">
        <v>526.59</v>
      </c>
      <c r="EJ257" s="97"/>
      <c r="EK257" s="97">
        <v>323.74</v>
      </c>
      <c r="EL257" s="98">
        <v>276.60000000000002</v>
      </c>
      <c r="EM257" s="84" t="s">
        <v>1019</v>
      </c>
      <c r="EN257" s="97">
        <v>543.89</v>
      </c>
      <c r="EO257" s="97">
        <v>593.21</v>
      </c>
      <c r="EP257" s="97">
        <v>555.79</v>
      </c>
      <c r="EQ257" s="97"/>
      <c r="ER257" s="97"/>
      <c r="ES257" s="98">
        <v>427.41</v>
      </c>
      <c r="ET257" s="84" t="s">
        <v>1020</v>
      </c>
      <c r="EU257" s="87">
        <v>1</v>
      </c>
      <c r="EV257" s="97">
        <v>518.76</v>
      </c>
      <c r="EW257" s="97">
        <v>608.74</v>
      </c>
      <c r="EX257" s="97">
        <v>608.74</v>
      </c>
      <c r="EY257" s="97"/>
      <c r="EZ257" s="97"/>
      <c r="FA257" s="98">
        <v>323.08</v>
      </c>
      <c r="FB257" s="84" t="s">
        <v>1021</v>
      </c>
      <c r="FC257" s="97">
        <v>603.16</v>
      </c>
      <c r="FD257" s="97">
        <v>569.97</v>
      </c>
      <c r="FE257" s="97">
        <v>615.37</v>
      </c>
      <c r="FF257" s="97"/>
      <c r="FG257" s="97"/>
      <c r="FH257" s="98"/>
      <c r="FI257" s="84" t="s">
        <v>1022</v>
      </c>
      <c r="FJ257" s="97">
        <v>553.86</v>
      </c>
      <c r="FK257" s="97">
        <v>621.1</v>
      </c>
      <c r="FL257" s="97">
        <v>412.84</v>
      </c>
      <c r="FM257" s="97">
        <v>668.83</v>
      </c>
      <c r="FN257" s="97"/>
      <c r="FO257" s="98">
        <v>356.01</v>
      </c>
      <c r="FP257" s="84" t="s">
        <v>1023</v>
      </c>
      <c r="FQ257" s="87">
        <v>0.23281260913091101</v>
      </c>
      <c r="FR257" s="97">
        <v>531.44000000000005</v>
      </c>
      <c r="FS257" s="97">
        <v>622.5</v>
      </c>
      <c r="FT257" s="97">
        <v>573.91</v>
      </c>
      <c r="FU257" s="97">
        <v>423.94</v>
      </c>
      <c r="FV257" s="97">
        <v>365.55</v>
      </c>
      <c r="FW257" s="98">
        <v>303.23</v>
      </c>
      <c r="FX257" s="84" t="s">
        <v>1024</v>
      </c>
      <c r="FY257" s="97">
        <v>565.54999999999995</v>
      </c>
      <c r="FZ257" s="97">
        <v>644.4</v>
      </c>
      <c r="GA257" s="97">
        <v>609.20000000000005</v>
      </c>
      <c r="GB257" s="97">
        <v>606.48</v>
      </c>
      <c r="GC257" s="97"/>
      <c r="GD257" s="98">
        <v>366.55</v>
      </c>
      <c r="GE257" s="84" t="s">
        <v>1025</v>
      </c>
      <c r="GF257" s="87">
        <v>0.210291674552604</v>
      </c>
      <c r="GG257" s="97">
        <v>547.33000000000004</v>
      </c>
      <c r="GH257" s="97">
        <v>633.12</v>
      </c>
      <c r="GI257" s="97">
        <v>517.26</v>
      </c>
      <c r="GJ257" s="97">
        <v>445.69</v>
      </c>
      <c r="GK257" s="97"/>
      <c r="GL257" s="98">
        <v>416.39</v>
      </c>
      <c r="GM257" s="84" t="s">
        <v>1026</v>
      </c>
      <c r="GN257" s="87">
        <v>9.5739588319770197E-2</v>
      </c>
      <c r="GO257" s="97">
        <v>566.13</v>
      </c>
      <c r="GP257" s="97">
        <v>773.24</v>
      </c>
      <c r="GQ257" s="97">
        <v>572.73</v>
      </c>
      <c r="GR257" s="97">
        <v>441.93</v>
      </c>
      <c r="GS257" s="97"/>
      <c r="GT257" s="98"/>
      <c r="GU257" s="84" t="s">
        <v>1027</v>
      </c>
      <c r="GV257" s="87">
        <v>1</v>
      </c>
      <c r="GW257" s="97">
        <v>493.84</v>
      </c>
      <c r="GX257" s="97">
        <v>568.66</v>
      </c>
      <c r="GY257" s="97">
        <v>556.69000000000005</v>
      </c>
      <c r="GZ257" s="97">
        <v>528.34</v>
      </c>
      <c r="HA257" s="97"/>
      <c r="HB257" s="98">
        <v>404.35</v>
      </c>
      <c r="HC257" s="84" t="s">
        <v>1028</v>
      </c>
      <c r="HD257" s="87">
        <v>1</v>
      </c>
      <c r="HE257" s="97">
        <v>540.52</v>
      </c>
      <c r="HF257" s="97">
        <v>635.67999999999995</v>
      </c>
      <c r="HG257" s="97"/>
      <c r="HH257" s="97">
        <v>419.28</v>
      </c>
      <c r="HI257" s="97">
        <v>412.64</v>
      </c>
      <c r="HJ257" s="98">
        <v>376.72</v>
      </c>
      <c r="HK257" s="104" t="s">
        <v>1029</v>
      </c>
      <c r="HL257" s="87">
        <v>1.16770592493986</v>
      </c>
      <c r="HM257" s="97">
        <v>499.14</v>
      </c>
      <c r="HN257" s="97">
        <v>599.54</v>
      </c>
      <c r="HO257" s="97">
        <v>515.09</v>
      </c>
      <c r="HP257" s="97"/>
      <c r="HQ257" s="97"/>
      <c r="HR257" s="98"/>
    </row>
    <row r="258" spans="1:226" x14ac:dyDescent="0.35">
      <c r="A258" s="100">
        <v>43542</v>
      </c>
      <c r="B258" s="101" t="s">
        <v>1000</v>
      </c>
      <c r="C258" s="102">
        <v>518.25080490113885</v>
      </c>
      <c r="D258" s="102">
        <v>614.66010485090851</v>
      </c>
      <c r="E258" s="102">
        <v>568.82196274383307</v>
      </c>
      <c r="F258" s="102">
        <v>455.0416519606589</v>
      </c>
      <c r="G258" s="102">
        <v>366.45923076923071</v>
      </c>
      <c r="H258" s="103">
        <v>354.90268079311841</v>
      </c>
      <c r="I258" s="101" t="s">
        <v>1001</v>
      </c>
      <c r="J258" s="102">
        <v>521.70158086471952</v>
      </c>
      <c r="K258" s="102">
        <v>611.48423086123444</v>
      </c>
      <c r="L258" s="102">
        <v>567.33364577475083</v>
      </c>
      <c r="M258" s="102">
        <v>453.48394566688916</v>
      </c>
      <c r="N258" s="102">
        <v>376.34</v>
      </c>
      <c r="O258" s="103">
        <v>393.38005437452131</v>
      </c>
      <c r="P258" s="84" t="s">
        <v>1002</v>
      </c>
      <c r="Q258" s="97">
        <v>512.47</v>
      </c>
      <c r="R258" s="97">
        <v>597.03</v>
      </c>
      <c r="S258" s="97">
        <v>556.39</v>
      </c>
      <c r="T258" s="97">
        <v>405</v>
      </c>
      <c r="U258" s="97"/>
      <c r="V258" s="98"/>
      <c r="W258" s="84" t="s">
        <v>1003</v>
      </c>
      <c r="X258" s="97">
        <v>532.82000000000005</v>
      </c>
      <c r="Y258" s="97">
        <v>582.65</v>
      </c>
      <c r="Z258" s="97">
        <v>546.23</v>
      </c>
      <c r="AA258" s="97">
        <v>374.12</v>
      </c>
      <c r="AB258" s="97"/>
      <c r="AC258" s="98">
        <v>457.85</v>
      </c>
      <c r="AD258" s="84" t="s">
        <v>1004</v>
      </c>
      <c r="AE258" s="87">
        <v>0.51129972389814904</v>
      </c>
      <c r="AF258" s="97">
        <v>504.17</v>
      </c>
      <c r="AG258" s="97">
        <v>603.79</v>
      </c>
      <c r="AH258" s="97">
        <v>522.54999999999995</v>
      </c>
      <c r="AI258" s="97"/>
      <c r="AJ258" s="97"/>
      <c r="AK258" s="98">
        <v>313.87</v>
      </c>
      <c r="AL258" s="88" t="s">
        <v>1005</v>
      </c>
      <c r="AM258" s="89">
        <v>1</v>
      </c>
      <c r="AN258" s="97">
        <v>534.03</v>
      </c>
      <c r="AO258" s="97">
        <v>635.30999999999995</v>
      </c>
      <c r="AP258" s="97">
        <v>608.77</v>
      </c>
      <c r="AQ258" s="97">
        <v>682.65</v>
      </c>
      <c r="AR258" s="97"/>
      <c r="AS258" s="98"/>
      <c r="AT258" s="84" t="s">
        <v>1006</v>
      </c>
      <c r="AU258" s="87">
        <v>3.9038101186758302E-2</v>
      </c>
      <c r="AV258" s="97">
        <v>480.41</v>
      </c>
      <c r="AW258" s="97">
        <v>587.27</v>
      </c>
      <c r="AX258" s="97">
        <v>532.15</v>
      </c>
      <c r="AY258" s="97">
        <v>384.1</v>
      </c>
      <c r="AZ258" s="97"/>
      <c r="BA258" s="98">
        <v>372.75</v>
      </c>
      <c r="BB258" s="84" t="s">
        <v>1007</v>
      </c>
      <c r="BC258" s="97">
        <v>476.59</v>
      </c>
      <c r="BD258" s="97">
        <v>588.41999999999996</v>
      </c>
      <c r="BE258" s="97">
        <v>545.37</v>
      </c>
      <c r="BF258" s="97"/>
      <c r="BG258" s="97"/>
      <c r="BH258" s="98">
        <v>413.24</v>
      </c>
      <c r="BI258" s="84" t="s">
        <v>1008</v>
      </c>
      <c r="BJ258" s="87">
        <v>0.13401053322791201</v>
      </c>
      <c r="BK258" s="97">
        <v>636.67999999999995</v>
      </c>
      <c r="BL258" s="97">
        <v>712.94</v>
      </c>
      <c r="BM258" s="97">
        <v>798.33</v>
      </c>
      <c r="BN258" s="97">
        <v>544.15</v>
      </c>
      <c r="BO258" s="97"/>
      <c r="BP258" s="98"/>
      <c r="BQ258" s="84" t="s">
        <v>1009</v>
      </c>
      <c r="BR258" s="87">
        <v>1</v>
      </c>
      <c r="BS258" s="97">
        <v>507</v>
      </c>
      <c r="BT258" s="97">
        <v>592</v>
      </c>
      <c r="BU258" s="97">
        <v>677.83</v>
      </c>
      <c r="BV258" s="97"/>
      <c r="BW258" s="97"/>
      <c r="BX258" s="98">
        <v>332</v>
      </c>
      <c r="BY258" s="84" t="s">
        <v>1010</v>
      </c>
      <c r="BZ258" s="97">
        <v>575.16</v>
      </c>
      <c r="CA258" s="97">
        <v>637.61</v>
      </c>
      <c r="CB258" s="97">
        <v>546.38</v>
      </c>
      <c r="CC258" s="97">
        <v>424.91</v>
      </c>
      <c r="CD258" s="97"/>
      <c r="CE258" s="98">
        <v>538.52</v>
      </c>
      <c r="CF258" s="84" t="s">
        <v>1011</v>
      </c>
      <c r="CG258" s="97">
        <v>512.84</v>
      </c>
      <c r="CH258" s="97">
        <v>697.34</v>
      </c>
      <c r="CI258" s="97">
        <v>586.67999999999995</v>
      </c>
      <c r="CJ258" s="97"/>
      <c r="CK258" s="97"/>
      <c r="CL258" s="98"/>
      <c r="CM258" s="84" t="s">
        <v>1012</v>
      </c>
      <c r="CN258" s="97">
        <v>546.26</v>
      </c>
      <c r="CO258" s="97">
        <v>609.88</v>
      </c>
      <c r="CP258" s="97">
        <v>633.54999999999995</v>
      </c>
      <c r="CQ258" s="97">
        <v>446.79</v>
      </c>
      <c r="CR258" s="97"/>
      <c r="CS258" s="98">
        <v>587.33000000000004</v>
      </c>
      <c r="CT258" s="84" t="s">
        <v>1013</v>
      </c>
      <c r="CU258" s="97">
        <v>549.1</v>
      </c>
      <c r="CV258" s="97">
        <v>697.61</v>
      </c>
      <c r="CW258" s="97">
        <v>569.15</v>
      </c>
      <c r="CX258" s="97">
        <v>465.65</v>
      </c>
      <c r="CY258" s="97"/>
      <c r="CZ258" s="98"/>
      <c r="DA258" s="84" t="s">
        <v>1014</v>
      </c>
      <c r="DB258" s="87">
        <v>0.134865404326482</v>
      </c>
      <c r="DC258" s="97">
        <v>543.66999999999996</v>
      </c>
      <c r="DD258" s="97">
        <v>653.83000000000004</v>
      </c>
      <c r="DE258" s="97">
        <v>542.83000000000004</v>
      </c>
      <c r="DF258" s="97">
        <v>541.21</v>
      </c>
      <c r="DG258" s="97"/>
      <c r="DH258" s="98">
        <v>499.19</v>
      </c>
      <c r="DI258" s="84" t="s">
        <v>1015</v>
      </c>
      <c r="DJ258" s="87">
        <v>3.1808639226413899E-3</v>
      </c>
      <c r="DK258" s="97">
        <v>528.12</v>
      </c>
      <c r="DL258" s="97">
        <v>624.23</v>
      </c>
      <c r="DM258" s="97">
        <v>624.23</v>
      </c>
      <c r="DN258" s="97">
        <v>822.39</v>
      </c>
      <c r="DO258" s="97"/>
      <c r="DP258" s="98">
        <v>454.98</v>
      </c>
      <c r="DQ258" s="84" t="s">
        <v>1016</v>
      </c>
      <c r="DR258" s="97">
        <v>497.17</v>
      </c>
      <c r="DS258" s="97">
        <v>581.47</v>
      </c>
      <c r="DT258" s="97">
        <v>509.24</v>
      </c>
      <c r="DU258" s="97">
        <v>478.83</v>
      </c>
      <c r="DV258" s="97"/>
      <c r="DW258" s="98"/>
      <c r="DX258" s="84" t="s">
        <v>1017</v>
      </c>
      <c r="DY258" s="97">
        <v>545.4</v>
      </c>
      <c r="DZ258" s="97">
        <v>609.14</v>
      </c>
      <c r="EA258" s="97">
        <v>671.18</v>
      </c>
      <c r="EB258" s="97">
        <v>464.05</v>
      </c>
      <c r="EC258" s="97"/>
      <c r="ED258" s="98">
        <v>389.89</v>
      </c>
      <c r="EE258" s="84" t="s">
        <v>1018</v>
      </c>
      <c r="EF258" s="87">
        <v>1</v>
      </c>
      <c r="EG258" s="97">
        <v>511.4</v>
      </c>
      <c r="EH258" s="97">
        <v>594.26</v>
      </c>
      <c r="EI258" s="97">
        <v>527.49</v>
      </c>
      <c r="EJ258" s="97"/>
      <c r="EK258" s="97">
        <v>323.74</v>
      </c>
      <c r="EL258" s="98">
        <v>270.3</v>
      </c>
      <c r="EM258" s="84" t="s">
        <v>1019</v>
      </c>
      <c r="EN258" s="97">
        <v>543.89</v>
      </c>
      <c r="EO258" s="97">
        <v>606.03</v>
      </c>
      <c r="EP258" s="97">
        <v>555.79</v>
      </c>
      <c r="EQ258" s="97"/>
      <c r="ER258" s="97"/>
      <c r="ES258" s="98">
        <v>427.41</v>
      </c>
      <c r="ET258" s="84" t="s">
        <v>1020</v>
      </c>
      <c r="EU258" s="87">
        <v>1</v>
      </c>
      <c r="EV258" s="97">
        <v>511.78</v>
      </c>
      <c r="EW258" s="97">
        <v>609</v>
      </c>
      <c r="EX258" s="97">
        <v>608.99</v>
      </c>
      <c r="EY258" s="97"/>
      <c r="EZ258" s="97"/>
      <c r="FA258" s="98">
        <v>323.08</v>
      </c>
      <c r="FB258" s="84" t="s">
        <v>1021</v>
      </c>
      <c r="FC258" s="97">
        <v>603.16</v>
      </c>
      <c r="FD258" s="97">
        <v>569.97</v>
      </c>
      <c r="FE258" s="97">
        <v>615.37</v>
      </c>
      <c r="FF258" s="97"/>
      <c r="FG258" s="97"/>
      <c r="FH258" s="98"/>
      <c r="FI258" s="84" t="s">
        <v>1022</v>
      </c>
      <c r="FJ258" s="97">
        <v>544.77</v>
      </c>
      <c r="FK258" s="97">
        <v>626.05999999999995</v>
      </c>
      <c r="FL258" s="97">
        <v>422.76</v>
      </c>
      <c r="FM258" s="97">
        <v>676.83</v>
      </c>
      <c r="FN258" s="97"/>
      <c r="FO258" s="98">
        <v>359.32</v>
      </c>
      <c r="FP258" s="84" t="s">
        <v>1023</v>
      </c>
      <c r="FQ258" s="87">
        <v>0.232671769934154</v>
      </c>
      <c r="FR258" s="97">
        <v>512.82000000000005</v>
      </c>
      <c r="FS258" s="97">
        <v>619.66999999999996</v>
      </c>
      <c r="FT258" s="97">
        <v>580.35</v>
      </c>
      <c r="FU258" s="97">
        <v>402.92</v>
      </c>
      <c r="FV258" s="97">
        <v>365.33</v>
      </c>
      <c r="FW258" s="98">
        <v>300.38</v>
      </c>
      <c r="FX258" s="84" t="s">
        <v>1024</v>
      </c>
      <c r="FY258" s="97">
        <v>553.35</v>
      </c>
      <c r="FZ258" s="97">
        <v>647.65</v>
      </c>
      <c r="GA258" s="97">
        <v>610.83000000000004</v>
      </c>
      <c r="GB258" s="97">
        <v>599.14</v>
      </c>
      <c r="GC258" s="97"/>
      <c r="GD258" s="98">
        <v>365.74</v>
      </c>
      <c r="GE258" s="84" t="s">
        <v>1025</v>
      </c>
      <c r="GF258" s="87">
        <v>0.21033590644258901</v>
      </c>
      <c r="GG258" s="97">
        <v>536.74</v>
      </c>
      <c r="GH258" s="97">
        <v>620.13</v>
      </c>
      <c r="GI258" s="97">
        <v>538.69000000000005</v>
      </c>
      <c r="GJ258" s="97">
        <v>464.89</v>
      </c>
      <c r="GK258" s="97"/>
      <c r="GL258" s="98">
        <v>416.4</v>
      </c>
      <c r="GM258" s="84" t="s">
        <v>1026</v>
      </c>
      <c r="GN258" s="87">
        <v>9.5563009470294197E-2</v>
      </c>
      <c r="GO258" s="97">
        <v>528.24</v>
      </c>
      <c r="GP258" s="97">
        <v>772.27</v>
      </c>
      <c r="GQ258" s="97">
        <v>577.55999999999995</v>
      </c>
      <c r="GR258" s="97">
        <v>449.24</v>
      </c>
      <c r="GS258" s="97"/>
      <c r="GT258" s="98"/>
      <c r="GU258" s="84" t="s">
        <v>1027</v>
      </c>
      <c r="GV258" s="87">
        <v>1</v>
      </c>
      <c r="GW258" s="97">
        <v>483.51</v>
      </c>
      <c r="GX258" s="97">
        <v>566.80999999999995</v>
      </c>
      <c r="GY258" s="97">
        <v>555.33000000000004</v>
      </c>
      <c r="GZ258" s="97">
        <v>528.34</v>
      </c>
      <c r="HA258" s="97"/>
      <c r="HB258" s="98">
        <v>409.9</v>
      </c>
      <c r="HC258" s="84" t="s">
        <v>1028</v>
      </c>
      <c r="HD258" s="87">
        <v>1</v>
      </c>
      <c r="HE258" s="97">
        <v>536.35</v>
      </c>
      <c r="HF258" s="97">
        <v>639.02</v>
      </c>
      <c r="HG258" s="97"/>
      <c r="HH258" s="97">
        <v>414.54</v>
      </c>
      <c r="HI258" s="97">
        <v>407.9</v>
      </c>
      <c r="HJ258" s="98">
        <v>375.89</v>
      </c>
      <c r="HK258" s="104" t="s">
        <v>1029</v>
      </c>
      <c r="HL258" s="87">
        <v>1.1674060238150801</v>
      </c>
      <c r="HM258" s="97">
        <v>495.52</v>
      </c>
      <c r="HN258" s="97">
        <v>596.46</v>
      </c>
      <c r="HO258" s="97">
        <v>517.44000000000005</v>
      </c>
      <c r="HP258" s="97"/>
      <c r="HQ258" s="97"/>
      <c r="HR258" s="98"/>
    </row>
    <row r="259" spans="1:226" x14ac:dyDescent="0.35">
      <c r="A259" s="100">
        <v>43535</v>
      </c>
      <c r="B259" s="101" t="s">
        <v>1000</v>
      </c>
      <c r="C259" s="102">
        <v>515.56044988152769</v>
      </c>
      <c r="D259" s="102">
        <v>615.05446983791865</v>
      </c>
      <c r="E259" s="102">
        <v>570.9264312077778</v>
      </c>
      <c r="F259" s="102">
        <v>446.68079793264798</v>
      </c>
      <c r="G259" s="102">
        <v>367.13807692307688</v>
      </c>
      <c r="H259" s="103">
        <v>351.76452799500976</v>
      </c>
      <c r="I259" s="101" t="s">
        <v>1001</v>
      </c>
      <c r="J259" s="102">
        <v>520.68133827008262</v>
      </c>
      <c r="K259" s="102">
        <v>612.82349097138388</v>
      </c>
      <c r="L259" s="102">
        <v>569.48077562236278</v>
      </c>
      <c r="M259" s="102">
        <v>443.68572294033834</v>
      </c>
      <c r="N259" s="102">
        <v>372.45874999999995</v>
      </c>
      <c r="O259" s="103">
        <v>392.76931035573801</v>
      </c>
      <c r="P259" s="84" t="s">
        <v>1002</v>
      </c>
      <c r="Q259" s="97">
        <v>508.31</v>
      </c>
      <c r="R259" s="97">
        <v>598.69000000000005</v>
      </c>
      <c r="S259" s="97">
        <v>560.39</v>
      </c>
      <c r="T259" s="97">
        <v>399</v>
      </c>
      <c r="U259" s="97"/>
      <c r="V259" s="98"/>
      <c r="W259" s="84" t="s">
        <v>1003</v>
      </c>
      <c r="X259" s="97">
        <v>511.82</v>
      </c>
      <c r="Y259" s="97">
        <v>614.29999999999995</v>
      </c>
      <c r="Z259" s="97">
        <v>554.41</v>
      </c>
      <c r="AA259" s="97">
        <v>364.31</v>
      </c>
      <c r="AB259" s="97"/>
      <c r="AC259" s="98">
        <v>457.85</v>
      </c>
      <c r="AD259" s="84" t="s">
        <v>1004</v>
      </c>
      <c r="AE259" s="87">
        <v>0.51129972389814904</v>
      </c>
      <c r="AF259" s="97">
        <v>500.01</v>
      </c>
      <c r="AG259" s="97">
        <v>602.12</v>
      </c>
      <c r="AH259" s="97">
        <v>524.25</v>
      </c>
      <c r="AI259" s="97"/>
      <c r="AJ259" s="97"/>
      <c r="AK259" s="98">
        <v>311.70999999999998</v>
      </c>
      <c r="AL259" s="88" t="s">
        <v>1005</v>
      </c>
      <c r="AM259" s="89">
        <v>1</v>
      </c>
      <c r="AN259" s="97">
        <v>526.26</v>
      </c>
      <c r="AO259" s="97">
        <v>631.54</v>
      </c>
      <c r="AP259" s="97">
        <v>608.70000000000005</v>
      </c>
      <c r="AQ259" s="97">
        <v>682.65</v>
      </c>
      <c r="AR259" s="97"/>
      <c r="AS259" s="98"/>
      <c r="AT259" s="84" t="s">
        <v>1006</v>
      </c>
      <c r="AU259" s="87">
        <v>3.8977237293420598E-2</v>
      </c>
      <c r="AV259" s="97">
        <v>475.22</v>
      </c>
      <c r="AW259" s="97">
        <v>579.75</v>
      </c>
      <c r="AX259" s="97">
        <v>537.19000000000005</v>
      </c>
      <c r="AY259" s="97">
        <v>357.81</v>
      </c>
      <c r="AZ259" s="97"/>
      <c r="BA259" s="98">
        <v>373.61</v>
      </c>
      <c r="BB259" s="84" t="s">
        <v>1007</v>
      </c>
      <c r="BC259" s="97">
        <v>487.52</v>
      </c>
      <c r="BD259" s="97">
        <v>590.1</v>
      </c>
      <c r="BE259" s="97">
        <v>546.21</v>
      </c>
      <c r="BF259" s="97"/>
      <c r="BG259" s="97"/>
      <c r="BH259" s="98">
        <v>412.4</v>
      </c>
      <c r="BI259" s="84" t="s">
        <v>1008</v>
      </c>
      <c r="BJ259" s="87">
        <v>0.13403388376581599</v>
      </c>
      <c r="BK259" s="97">
        <v>626.07000000000005</v>
      </c>
      <c r="BL259" s="97">
        <v>713.06</v>
      </c>
      <c r="BM259" s="97">
        <v>798.47</v>
      </c>
      <c r="BN259" s="97">
        <v>544.24</v>
      </c>
      <c r="BO259" s="97"/>
      <c r="BP259" s="98"/>
      <c r="BQ259" s="84" t="s">
        <v>1009</v>
      </c>
      <c r="BR259" s="87">
        <v>1</v>
      </c>
      <c r="BS259" s="97">
        <v>527.83000000000004</v>
      </c>
      <c r="BT259" s="97">
        <v>614.5</v>
      </c>
      <c r="BU259" s="97">
        <v>686.17</v>
      </c>
      <c r="BV259" s="97"/>
      <c r="BW259" s="97"/>
      <c r="BX259" s="98">
        <v>333.67</v>
      </c>
      <c r="BY259" s="84" t="s">
        <v>1010</v>
      </c>
      <c r="BZ259" s="97">
        <v>569.58000000000004</v>
      </c>
      <c r="CA259" s="97">
        <v>636.6</v>
      </c>
      <c r="CB259" s="97">
        <v>546.5</v>
      </c>
      <c r="CC259" s="97">
        <v>412.45</v>
      </c>
      <c r="CD259" s="97"/>
      <c r="CE259" s="98">
        <v>532.37</v>
      </c>
      <c r="CF259" s="84" t="s">
        <v>1011</v>
      </c>
      <c r="CG259" s="97">
        <v>512.03</v>
      </c>
      <c r="CH259" s="97">
        <v>702.98</v>
      </c>
      <c r="CI259" s="97">
        <v>591.52</v>
      </c>
      <c r="CJ259" s="97"/>
      <c r="CK259" s="97"/>
      <c r="CL259" s="98"/>
      <c r="CM259" s="84" t="s">
        <v>1012</v>
      </c>
      <c r="CN259" s="97">
        <v>537.57000000000005</v>
      </c>
      <c r="CO259" s="97">
        <v>609.23</v>
      </c>
      <c r="CP259" s="97">
        <v>636.22</v>
      </c>
      <c r="CQ259" s="97">
        <v>440.63</v>
      </c>
      <c r="CR259" s="97"/>
      <c r="CS259" s="98">
        <v>591.29</v>
      </c>
      <c r="CT259" s="84" t="s">
        <v>1013</v>
      </c>
      <c r="CU259" s="97">
        <v>537.24</v>
      </c>
      <c r="CV259" s="97">
        <v>695.9</v>
      </c>
      <c r="CW259" s="97">
        <v>569.07000000000005</v>
      </c>
      <c r="CX259" s="97">
        <v>460.88</v>
      </c>
      <c r="CY259" s="97"/>
      <c r="CZ259" s="98"/>
      <c r="DA259" s="84" t="s">
        <v>1014</v>
      </c>
      <c r="DB259" s="87">
        <v>0.13489815189531901</v>
      </c>
      <c r="DC259" s="97">
        <v>529.23</v>
      </c>
      <c r="DD259" s="97">
        <v>654.96</v>
      </c>
      <c r="DE259" s="97">
        <v>545.12</v>
      </c>
      <c r="DF259" s="97">
        <v>532.98</v>
      </c>
      <c r="DG259" s="97"/>
      <c r="DH259" s="98">
        <v>488.52</v>
      </c>
      <c r="DI259" s="84" t="s">
        <v>1015</v>
      </c>
      <c r="DJ259" s="87">
        <v>3.1661600810537001E-3</v>
      </c>
      <c r="DK259" s="97">
        <v>517.33000000000004</v>
      </c>
      <c r="DL259" s="97">
        <v>628.46</v>
      </c>
      <c r="DM259" s="97">
        <v>628.46</v>
      </c>
      <c r="DN259" s="97">
        <v>488.67</v>
      </c>
      <c r="DO259" s="97"/>
      <c r="DP259" s="98">
        <v>442.44</v>
      </c>
      <c r="DQ259" s="84" t="s">
        <v>1016</v>
      </c>
      <c r="DR259" s="97">
        <v>497.17</v>
      </c>
      <c r="DS259" s="97">
        <v>581.47</v>
      </c>
      <c r="DT259" s="97">
        <v>513.76</v>
      </c>
      <c r="DU259" s="97">
        <v>463.59</v>
      </c>
      <c r="DV259" s="97"/>
      <c r="DW259" s="98"/>
      <c r="DX259" s="84" t="s">
        <v>1017</v>
      </c>
      <c r="DY259" s="97">
        <v>541.04</v>
      </c>
      <c r="DZ259" s="97">
        <v>606.51</v>
      </c>
      <c r="EA259" s="97">
        <v>670.62</v>
      </c>
      <c r="EB259" s="97">
        <v>455.86</v>
      </c>
      <c r="EC259" s="97"/>
      <c r="ED259" s="98">
        <v>390</v>
      </c>
      <c r="EE259" s="84" t="s">
        <v>1018</v>
      </c>
      <c r="EF259" s="87">
        <v>1</v>
      </c>
      <c r="EG259" s="97">
        <v>504.04</v>
      </c>
      <c r="EH259" s="97">
        <v>591.41</v>
      </c>
      <c r="EI259" s="97">
        <v>537.72</v>
      </c>
      <c r="EJ259" s="97"/>
      <c r="EK259" s="97">
        <v>323.74</v>
      </c>
      <c r="EL259" s="98">
        <v>266.42</v>
      </c>
      <c r="EM259" s="84" t="s">
        <v>1019</v>
      </c>
      <c r="EN259" s="97">
        <v>533.64</v>
      </c>
      <c r="EO259" s="97">
        <v>606.03</v>
      </c>
      <c r="EP259" s="97">
        <v>555.79</v>
      </c>
      <c r="EQ259" s="97"/>
      <c r="ER259" s="97"/>
      <c r="ES259" s="98">
        <v>413.52</v>
      </c>
      <c r="ET259" s="84" t="s">
        <v>1020</v>
      </c>
      <c r="EU259" s="87">
        <v>1</v>
      </c>
      <c r="EV259" s="97">
        <v>509.76</v>
      </c>
      <c r="EW259" s="97">
        <v>609.79999999999995</v>
      </c>
      <c r="EX259" s="97">
        <v>609.79999999999995</v>
      </c>
      <c r="EY259" s="97"/>
      <c r="EZ259" s="97"/>
      <c r="FA259" s="98">
        <v>326.92</v>
      </c>
      <c r="FB259" s="84" t="s">
        <v>1021</v>
      </c>
      <c r="FC259" s="97">
        <v>603.16</v>
      </c>
      <c r="FD259" s="97">
        <v>569.97</v>
      </c>
      <c r="FE259" s="97">
        <v>615.37</v>
      </c>
      <c r="FF259" s="97"/>
      <c r="FG259" s="97"/>
      <c r="FH259" s="98"/>
      <c r="FI259" s="84" t="s">
        <v>1022</v>
      </c>
      <c r="FJ259" s="97">
        <v>534.02</v>
      </c>
      <c r="FK259" s="97">
        <v>628.54</v>
      </c>
      <c r="FL259" s="97">
        <v>416.14</v>
      </c>
      <c r="FM259" s="97">
        <v>675.83</v>
      </c>
      <c r="FN259" s="97"/>
      <c r="FO259" s="98">
        <v>352.71</v>
      </c>
      <c r="FP259" s="84" t="s">
        <v>1023</v>
      </c>
      <c r="FQ259" s="87">
        <v>0.232590594036377</v>
      </c>
      <c r="FR259" s="97">
        <v>514.9</v>
      </c>
      <c r="FS259" s="97">
        <v>622.92999999999995</v>
      </c>
      <c r="FT259" s="97">
        <v>582.17999999999995</v>
      </c>
      <c r="FU259" s="97">
        <v>435.41</v>
      </c>
      <c r="FV259" s="97">
        <v>366.53</v>
      </c>
      <c r="FW259" s="98">
        <v>293.58</v>
      </c>
      <c r="FX259" s="84" t="s">
        <v>1024</v>
      </c>
      <c r="FY259" s="97">
        <v>542.79</v>
      </c>
      <c r="FZ259" s="97">
        <v>647.65</v>
      </c>
      <c r="GA259" s="97">
        <v>610.83000000000004</v>
      </c>
      <c r="GB259" s="97">
        <v>592.72</v>
      </c>
      <c r="GC259" s="97"/>
      <c r="GD259" s="98">
        <v>366.55</v>
      </c>
      <c r="GE259" s="84" t="s">
        <v>1025</v>
      </c>
      <c r="GF259" s="87">
        <v>0.21056621254553501</v>
      </c>
      <c r="GG259" s="97">
        <v>525.76</v>
      </c>
      <c r="GH259" s="97">
        <v>619.77</v>
      </c>
      <c r="GI259" s="97">
        <v>539.28</v>
      </c>
      <c r="GJ259" s="97">
        <v>608.95000000000005</v>
      </c>
      <c r="GK259" s="97"/>
      <c r="GL259" s="98">
        <v>415.1</v>
      </c>
      <c r="GM259" s="84" t="s">
        <v>1026</v>
      </c>
      <c r="GN259" s="87">
        <v>9.4516171716980804E-2</v>
      </c>
      <c r="GO259" s="97">
        <v>522.15</v>
      </c>
      <c r="GP259" s="97">
        <v>769.71</v>
      </c>
      <c r="GQ259" s="97">
        <v>575.77</v>
      </c>
      <c r="GR259" s="97">
        <v>439.22</v>
      </c>
      <c r="GS259" s="97"/>
      <c r="GT259" s="98"/>
      <c r="GU259" s="84" t="s">
        <v>1027</v>
      </c>
      <c r="GV259" s="87">
        <v>1</v>
      </c>
      <c r="GW259" s="97">
        <v>477.17</v>
      </c>
      <c r="GX259" s="97">
        <v>566.58000000000004</v>
      </c>
      <c r="GY259" s="97">
        <v>551.66</v>
      </c>
      <c r="GZ259" s="97">
        <v>528.34</v>
      </c>
      <c r="HA259" s="97"/>
      <c r="HB259" s="98">
        <v>416.09</v>
      </c>
      <c r="HC259" s="84" t="s">
        <v>1028</v>
      </c>
      <c r="HD259" s="87">
        <v>1</v>
      </c>
      <c r="HE259" s="97">
        <v>534.67999999999995</v>
      </c>
      <c r="HF259" s="97">
        <v>645.67999999999995</v>
      </c>
      <c r="HG259" s="97"/>
      <c r="HH259" s="97">
        <v>408.33</v>
      </c>
      <c r="HI259" s="97">
        <v>401.69</v>
      </c>
      <c r="HJ259" s="98">
        <v>375.05</v>
      </c>
      <c r="HK259" s="104" t="s">
        <v>1029</v>
      </c>
      <c r="HL259" s="87">
        <v>1.1595547309833001</v>
      </c>
      <c r="HM259" s="97">
        <v>488.6</v>
      </c>
      <c r="HN259" s="97">
        <v>589.95000000000005</v>
      </c>
      <c r="HO259" s="97">
        <v>520.96</v>
      </c>
      <c r="HP259" s="97"/>
      <c r="HQ259" s="97"/>
      <c r="HR259" s="98"/>
    </row>
    <row r="260" spans="1:226" x14ac:dyDescent="0.35">
      <c r="A260" s="100">
        <v>43528</v>
      </c>
      <c r="B260" s="101" t="s">
        <v>1000</v>
      </c>
      <c r="C260" s="102">
        <v>509.84047387737337</v>
      </c>
      <c r="D260" s="102">
        <v>611.38644661125477</v>
      </c>
      <c r="E260" s="102">
        <v>570.4527083248372</v>
      </c>
      <c r="F260" s="102">
        <v>441.66367163988912</v>
      </c>
      <c r="G260" s="102">
        <v>367.69192307692299</v>
      </c>
      <c r="H260" s="103">
        <v>349.30824945675215</v>
      </c>
      <c r="I260" s="101" t="s">
        <v>1001</v>
      </c>
      <c r="J260" s="102">
        <v>514.608171674603</v>
      </c>
      <c r="K260" s="102">
        <v>609.55191307671782</v>
      </c>
      <c r="L260" s="102">
        <v>568.86482267168844</v>
      </c>
      <c r="M260" s="102">
        <v>440.60887329011672</v>
      </c>
      <c r="N260" s="102">
        <v>377.50874999999996</v>
      </c>
      <c r="O260" s="103">
        <v>392.38750979586405</v>
      </c>
      <c r="P260" s="84" t="s">
        <v>1002</v>
      </c>
      <c r="Q260" s="97">
        <v>497.47</v>
      </c>
      <c r="R260" s="97">
        <v>602.86</v>
      </c>
      <c r="S260" s="97">
        <v>558.87</v>
      </c>
      <c r="T260" s="97">
        <v>399</v>
      </c>
      <c r="U260" s="97"/>
      <c r="V260" s="98"/>
      <c r="W260" s="84" t="s">
        <v>1003</v>
      </c>
      <c r="X260" s="97">
        <v>496.45</v>
      </c>
      <c r="Y260" s="97">
        <v>587.11</v>
      </c>
      <c r="Z260" s="97">
        <v>552.51</v>
      </c>
      <c r="AA260" s="97">
        <v>370.55</v>
      </c>
      <c r="AB260" s="97"/>
      <c r="AC260" s="98">
        <v>431.4</v>
      </c>
      <c r="AD260" s="84" t="s">
        <v>1004</v>
      </c>
      <c r="AE260" s="87">
        <v>0.51129972389814904</v>
      </c>
      <c r="AF260" s="97">
        <v>496.39</v>
      </c>
      <c r="AG260" s="97">
        <v>601.54999999999995</v>
      </c>
      <c r="AH260" s="97">
        <v>522.54999999999995</v>
      </c>
      <c r="AI260" s="97"/>
      <c r="AJ260" s="97"/>
      <c r="AK260" s="98">
        <v>309.86</v>
      </c>
      <c r="AL260" s="88" t="s">
        <v>1005</v>
      </c>
      <c r="AM260" s="89">
        <v>1</v>
      </c>
      <c r="AN260" s="97">
        <v>519.70000000000005</v>
      </c>
      <c r="AO260" s="97">
        <v>625.39</v>
      </c>
      <c r="AP260" s="97">
        <v>608.41</v>
      </c>
      <c r="AQ260" s="97">
        <v>682.65</v>
      </c>
      <c r="AR260" s="97"/>
      <c r="AS260" s="98"/>
      <c r="AT260" s="84" t="s">
        <v>1006</v>
      </c>
      <c r="AU260" s="87">
        <v>3.9030482807072303E-2</v>
      </c>
      <c r="AV260" s="97">
        <v>472.97</v>
      </c>
      <c r="AW260" s="97">
        <v>576.6</v>
      </c>
      <c r="AX260" s="97">
        <v>531.15</v>
      </c>
      <c r="AY260" s="97">
        <v>351.98</v>
      </c>
      <c r="AZ260" s="97"/>
      <c r="BA260" s="98">
        <v>374.93</v>
      </c>
      <c r="BB260" s="84" t="s">
        <v>1007</v>
      </c>
      <c r="BC260" s="97">
        <v>481.63</v>
      </c>
      <c r="BD260" s="97">
        <v>589.26</v>
      </c>
      <c r="BE260" s="97">
        <v>545.37</v>
      </c>
      <c r="BF260" s="97"/>
      <c r="BG260" s="97"/>
      <c r="BH260" s="98">
        <v>412.4</v>
      </c>
      <c r="BI260" s="84" t="s">
        <v>1008</v>
      </c>
      <c r="BJ260" s="87">
        <v>0.13401951324112801</v>
      </c>
      <c r="BK260" s="97">
        <v>615.28</v>
      </c>
      <c r="BL260" s="97">
        <v>712.98</v>
      </c>
      <c r="BM260" s="97">
        <v>798.38</v>
      </c>
      <c r="BN260" s="97">
        <v>544.19000000000005</v>
      </c>
      <c r="BO260" s="97"/>
      <c r="BP260" s="98"/>
      <c r="BQ260" s="84" t="s">
        <v>1009</v>
      </c>
      <c r="BR260" s="87">
        <v>1</v>
      </c>
      <c r="BS260" s="97">
        <v>522.83000000000004</v>
      </c>
      <c r="BT260" s="97">
        <v>609.5</v>
      </c>
      <c r="BU260" s="97">
        <v>685.33</v>
      </c>
      <c r="BV260" s="97"/>
      <c r="BW260" s="97"/>
      <c r="BX260" s="98">
        <v>333.67</v>
      </c>
      <c r="BY260" s="84" t="s">
        <v>1010</v>
      </c>
      <c r="BZ260" s="97">
        <v>566.61</v>
      </c>
      <c r="CA260" s="97">
        <v>633.78</v>
      </c>
      <c r="CB260" s="97">
        <v>544.27</v>
      </c>
      <c r="CC260" s="97">
        <v>407.2</v>
      </c>
      <c r="CD260" s="97"/>
      <c r="CE260" s="98">
        <v>524.96</v>
      </c>
      <c r="CF260" s="84" t="s">
        <v>1011</v>
      </c>
      <c r="CG260" s="97">
        <v>511.22</v>
      </c>
      <c r="CH260" s="97">
        <v>698.14</v>
      </c>
      <c r="CI260" s="97">
        <v>589.91</v>
      </c>
      <c r="CJ260" s="97"/>
      <c r="CK260" s="97"/>
      <c r="CL260" s="98"/>
      <c r="CM260" s="84" t="s">
        <v>1012</v>
      </c>
      <c r="CN260" s="97">
        <v>533.71</v>
      </c>
      <c r="CO260" s="97">
        <v>607.28</v>
      </c>
      <c r="CP260" s="97">
        <v>638.41</v>
      </c>
      <c r="CQ260" s="97">
        <v>433.85</v>
      </c>
      <c r="CR260" s="97"/>
      <c r="CS260" s="98">
        <v>589.66</v>
      </c>
      <c r="CT260" s="84" t="s">
        <v>1013</v>
      </c>
      <c r="CU260" s="97">
        <v>530.19000000000005</v>
      </c>
      <c r="CV260" s="97">
        <v>691.85</v>
      </c>
      <c r="CW260" s="97">
        <v>568.20000000000005</v>
      </c>
      <c r="CX260" s="97">
        <v>458.29</v>
      </c>
      <c r="CY260" s="97"/>
      <c r="CZ260" s="98"/>
      <c r="DA260" s="84" t="s">
        <v>1014</v>
      </c>
      <c r="DB260" s="87">
        <v>0.13454423141607799</v>
      </c>
      <c r="DC260" s="97">
        <v>530.1</v>
      </c>
      <c r="DD260" s="97">
        <v>651.29999999999995</v>
      </c>
      <c r="DE260" s="97">
        <v>548</v>
      </c>
      <c r="DF260" s="97">
        <v>518.94000000000005</v>
      </c>
      <c r="DG260" s="97"/>
      <c r="DH260" s="98">
        <v>498.22</v>
      </c>
      <c r="DI260" s="84" t="s">
        <v>1015</v>
      </c>
      <c r="DJ260" s="87">
        <v>3.1661600810537001E-3</v>
      </c>
      <c r="DK260" s="97">
        <v>517.01</v>
      </c>
      <c r="DL260" s="97">
        <v>628.4</v>
      </c>
      <c r="DM260" s="97">
        <v>628.4</v>
      </c>
      <c r="DN260" s="97">
        <v>456.06</v>
      </c>
      <c r="DO260" s="97"/>
      <c r="DP260" s="98">
        <v>443.1</v>
      </c>
      <c r="DQ260" s="84" t="s">
        <v>1016</v>
      </c>
      <c r="DR260" s="97">
        <v>489.04</v>
      </c>
      <c r="DS260" s="97">
        <v>581.47</v>
      </c>
      <c r="DT260" s="97">
        <v>519.13</v>
      </c>
      <c r="DU260" s="97">
        <v>461.74</v>
      </c>
      <c r="DV260" s="97"/>
      <c r="DW260" s="98"/>
      <c r="DX260" s="84" t="s">
        <v>1017</v>
      </c>
      <c r="DY260" s="97">
        <v>535.79999999999995</v>
      </c>
      <c r="DZ260" s="97">
        <v>601.35</v>
      </c>
      <c r="EA260" s="97">
        <v>667.05</v>
      </c>
      <c r="EB260" s="97">
        <v>452.61</v>
      </c>
      <c r="EC260" s="97"/>
      <c r="ED260" s="98">
        <v>391.89</v>
      </c>
      <c r="EE260" s="84" t="s">
        <v>1018</v>
      </c>
      <c r="EF260" s="87">
        <v>1</v>
      </c>
      <c r="EG260" s="97">
        <v>496.74</v>
      </c>
      <c r="EH260" s="97">
        <v>600.91999999999996</v>
      </c>
      <c r="EI260" s="97">
        <v>532.36</v>
      </c>
      <c r="EJ260" s="97"/>
      <c r="EK260" s="97">
        <v>323.74</v>
      </c>
      <c r="EL260" s="98">
        <v>262.14</v>
      </c>
      <c r="EM260" s="84" t="s">
        <v>1019</v>
      </c>
      <c r="EN260" s="97">
        <v>533.64</v>
      </c>
      <c r="EO260" s="97">
        <v>606.03</v>
      </c>
      <c r="EP260" s="97">
        <v>555.79</v>
      </c>
      <c r="EQ260" s="97"/>
      <c r="ER260" s="97"/>
      <c r="ES260" s="98">
        <v>420.93</v>
      </c>
      <c r="ET260" s="84" t="s">
        <v>1020</v>
      </c>
      <c r="EU260" s="87">
        <v>1</v>
      </c>
      <c r="EV260" s="97">
        <v>504.14</v>
      </c>
      <c r="EW260" s="97">
        <v>605.07000000000005</v>
      </c>
      <c r="EX260" s="97">
        <v>605.07000000000005</v>
      </c>
      <c r="EY260" s="97"/>
      <c r="EZ260" s="97"/>
      <c r="FA260" s="98">
        <v>319.07</v>
      </c>
      <c r="FB260" s="84" t="s">
        <v>1021</v>
      </c>
      <c r="FC260" s="97">
        <v>603.16</v>
      </c>
      <c r="FD260" s="97">
        <v>569.97</v>
      </c>
      <c r="FE260" s="97">
        <v>615.37</v>
      </c>
      <c r="FF260" s="97"/>
      <c r="FG260" s="97"/>
      <c r="FH260" s="98"/>
      <c r="FI260" s="84" t="s">
        <v>1022</v>
      </c>
      <c r="FJ260" s="97">
        <v>524.92999999999995</v>
      </c>
      <c r="FK260" s="97">
        <v>621.1</v>
      </c>
      <c r="FL260" s="97">
        <v>416.97</v>
      </c>
      <c r="FM260" s="97">
        <v>678.83</v>
      </c>
      <c r="FN260" s="97"/>
      <c r="FO260" s="98">
        <v>345.27</v>
      </c>
      <c r="FP260" s="84" t="s">
        <v>1023</v>
      </c>
      <c r="FQ260" s="87">
        <v>0.23261764637465401</v>
      </c>
      <c r="FR260" s="97">
        <v>500.1</v>
      </c>
      <c r="FS260" s="97">
        <v>607.70000000000005</v>
      </c>
      <c r="FT260" s="97">
        <v>586.82000000000005</v>
      </c>
      <c r="FU260" s="97">
        <v>408</v>
      </c>
      <c r="FV260" s="97">
        <v>366.57</v>
      </c>
      <c r="FW260" s="98">
        <v>287.26</v>
      </c>
      <c r="FX260" s="84" t="s">
        <v>1024</v>
      </c>
      <c r="FY260" s="97">
        <v>540.35</v>
      </c>
      <c r="FZ260" s="97">
        <v>646.03</v>
      </c>
      <c r="GA260" s="97">
        <v>611.64</v>
      </c>
      <c r="GB260" s="97">
        <v>602.08000000000004</v>
      </c>
      <c r="GC260" s="97"/>
      <c r="GD260" s="98">
        <v>366.55</v>
      </c>
      <c r="GE260" s="84" t="s">
        <v>1025</v>
      </c>
      <c r="GF260" s="87">
        <v>0.21091706740909499</v>
      </c>
      <c r="GG260" s="97">
        <v>525.33000000000004</v>
      </c>
      <c r="GH260" s="97">
        <v>621.91999999999996</v>
      </c>
      <c r="GI260" s="97">
        <v>540.17999999999995</v>
      </c>
      <c r="GJ260" s="97">
        <v>432.16</v>
      </c>
      <c r="GK260" s="97"/>
      <c r="GL260" s="98">
        <v>415.64</v>
      </c>
      <c r="GM260" s="84" t="s">
        <v>1026</v>
      </c>
      <c r="GN260" s="87">
        <v>9.4748112143865498E-2</v>
      </c>
      <c r="GO260" s="97">
        <v>511</v>
      </c>
      <c r="GP260" s="97">
        <v>766.07</v>
      </c>
      <c r="GQ260" s="97">
        <v>576.04999999999995</v>
      </c>
      <c r="GR260" s="97">
        <v>433.95</v>
      </c>
      <c r="GS260" s="97"/>
      <c r="GT260" s="98"/>
      <c r="GU260" s="84" t="s">
        <v>1027</v>
      </c>
      <c r="GV260" s="87">
        <v>1</v>
      </c>
      <c r="GW260" s="97">
        <v>457.94</v>
      </c>
      <c r="GX260" s="97">
        <v>552.99</v>
      </c>
      <c r="GY260" s="97">
        <v>539.04999999999995</v>
      </c>
      <c r="GZ260" s="97">
        <v>528.34</v>
      </c>
      <c r="HA260" s="97"/>
      <c r="HB260" s="98">
        <v>401.16</v>
      </c>
      <c r="HC260" s="84" t="s">
        <v>1028</v>
      </c>
      <c r="HD260" s="87">
        <v>1</v>
      </c>
      <c r="HE260" s="97">
        <v>533.02</v>
      </c>
      <c r="HF260" s="97">
        <v>644.85</v>
      </c>
      <c r="HG260" s="97"/>
      <c r="HH260" s="97">
        <v>416.41</v>
      </c>
      <c r="HI260" s="97">
        <v>409.77</v>
      </c>
      <c r="HJ260" s="98">
        <v>375.89</v>
      </c>
      <c r="HK260" s="104" t="s">
        <v>1029</v>
      </c>
      <c r="HL260" s="87">
        <v>1.1658408627222401</v>
      </c>
      <c r="HM260" s="97">
        <v>487.52</v>
      </c>
      <c r="HN260" s="97">
        <v>589.82000000000005</v>
      </c>
      <c r="HO260" s="97">
        <v>524.09</v>
      </c>
      <c r="HP260" s="97"/>
      <c r="HQ260" s="97"/>
      <c r="HR260" s="98"/>
    </row>
    <row r="261" spans="1:226" x14ac:dyDescent="0.35">
      <c r="A261" s="100">
        <v>43521</v>
      </c>
      <c r="B261" s="101" t="s">
        <v>1000</v>
      </c>
      <c r="C261" s="102">
        <v>502.7968181149854</v>
      </c>
      <c r="D261" s="102">
        <v>605.15625087776584</v>
      </c>
      <c r="E261" s="102">
        <v>568.47864435436793</v>
      </c>
      <c r="F261" s="102">
        <v>432.83493258372192</v>
      </c>
      <c r="G261" s="102">
        <v>364.20602564102569</v>
      </c>
      <c r="H261" s="103">
        <v>348.99686094622098</v>
      </c>
      <c r="I261" s="101" t="s">
        <v>1001</v>
      </c>
      <c r="J261" s="102">
        <v>507.52918769301965</v>
      </c>
      <c r="K261" s="102">
        <v>605.29622361455563</v>
      </c>
      <c r="L261" s="102">
        <v>566.92527698827018</v>
      </c>
      <c r="M261" s="102">
        <v>428.80629373064119</v>
      </c>
      <c r="N261" s="102">
        <v>370.99625000000003</v>
      </c>
      <c r="O261" s="103">
        <v>392.22725745517829</v>
      </c>
      <c r="P261" s="84" t="s">
        <v>1002</v>
      </c>
      <c r="Q261" s="97">
        <v>504.14</v>
      </c>
      <c r="R261" s="97">
        <v>600.36</v>
      </c>
      <c r="S261" s="97">
        <v>556.35</v>
      </c>
      <c r="T261" s="97">
        <v>405</v>
      </c>
      <c r="U261" s="97"/>
      <c r="V261" s="98"/>
      <c r="W261" s="84" t="s">
        <v>1003</v>
      </c>
      <c r="X261" s="97">
        <v>498.1</v>
      </c>
      <c r="Y261" s="97">
        <v>593.23</v>
      </c>
      <c r="Z261" s="97">
        <v>552.51</v>
      </c>
      <c r="AA261" s="97">
        <v>370.55</v>
      </c>
      <c r="AB261" s="97"/>
      <c r="AC261" s="98">
        <v>431.4</v>
      </c>
      <c r="AD261" s="84" t="s">
        <v>1004</v>
      </c>
      <c r="AE261" s="87">
        <v>0.51129972389814904</v>
      </c>
      <c r="AF261" s="97">
        <v>480.62</v>
      </c>
      <c r="AG261" s="97">
        <v>586.35</v>
      </c>
      <c r="AH261" s="97">
        <v>493.06</v>
      </c>
      <c r="AI261" s="97"/>
      <c r="AJ261" s="97"/>
      <c r="AK261" s="98">
        <v>304.95</v>
      </c>
      <c r="AL261" s="88" t="s">
        <v>1005</v>
      </c>
      <c r="AM261" s="89">
        <v>1</v>
      </c>
      <c r="AN261" s="97">
        <v>506.34</v>
      </c>
      <c r="AO261" s="97">
        <v>611.66</v>
      </c>
      <c r="AP261" s="97">
        <v>597.03</v>
      </c>
      <c r="AQ261" s="97">
        <v>682.65</v>
      </c>
      <c r="AR261" s="97"/>
      <c r="AS261" s="98"/>
      <c r="AT261" s="84" t="s">
        <v>1006</v>
      </c>
      <c r="AU261" s="87">
        <v>3.8981795501500799E-2</v>
      </c>
      <c r="AV261" s="97">
        <v>469.15</v>
      </c>
      <c r="AW261" s="97">
        <v>571.70000000000005</v>
      </c>
      <c r="AX261" s="97">
        <v>517.55999999999995</v>
      </c>
      <c r="AY261" s="97">
        <v>390.52</v>
      </c>
      <c r="AZ261" s="97"/>
      <c r="BA261" s="98">
        <v>376.14</v>
      </c>
      <c r="BB261" s="84" t="s">
        <v>1007</v>
      </c>
      <c r="BC261" s="97">
        <v>468.19</v>
      </c>
      <c r="BD261" s="97">
        <v>590.1</v>
      </c>
      <c r="BE261" s="97">
        <v>542.01</v>
      </c>
      <c r="BF261" s="97"/>
      <c r="BG261" s="97"/>
      <c r="BH261" s="98">
        <v>414.08</v>
      </c>
      <c r="BI261" s="84" t="s">
        <v>1008</v>
      </c>
      <c r="BJ261" s="87">
        <v>0.13402130938819301</v>
      </c>
      <c r="BK261" s="97">
        <v>615.29</v>
      </c>
      <c r="BL261" s="97">
        <v>712.99</v>
      </c>
      <c r="BM261" s="97">
        <v>798.39</v>
      </c>
      <c r="BN261" s="97">
        <v>544.19000000000005</v>
      </c>
      <c r="BO261" s="97"/>
      <c r="BP261" s="98"/>
      <c r="BQ261" s="84" t="s">
        <v>1009</v>
      </c>
      <c r="BR261" s="87">
        <v>1</v>
      </c>
      <c r="BS261" s="97">
        <v>518.66999999999996</v>
      </c>
      <c r="BT261" s="97">
        <v>609.5</v>
      </c>
      <c r="BU261" s="97">
        <v>685.33</v>
      </c>
      <c r="BV261" s="97"/>
      <c r="BW261" s="97"/>
      <c r="BX261" s="98">
        <v>317.83</v>
      </c>
      <c r="BY261" s="84" t="s">
        <v>1010</v>
      </c>
      <c r="BZ261" s="97">
        <v>562.6</v>
      </c>
      <c r="CA261" s="97">
        <v>629.16999999999996</v>
      </c>
      <c r="CB261" s="97">
        <v>546.15</v>
      </c>
      <c r="CC261" s="97">
        <v>383.36</v>
      </c>
      <c r="CD261" s="97"/>
      <c r="CE261" s="98">
        <v>524.82000000000005</v>
      </c>
      <c r="CF261" s="84" t="s">
        <v>1011</v>
      </c>
      <c r="CG261" s="97">
        <v>474.13</v>
      </c>
      <c r="CH261" s="97">
        <v>665.08</v>
      </c>
      <c r="CI261" s="97">
        <v>589.91</v>
      </c>
      <c r="CJ261" s="97"/>
      <c r="CK261" s="97"/>
      <c r="CL261" s="98"/>
      <c r="CM261" s="84" t="s">
        <v>1012</v>
      </c>
      <c r="CN261" s="97">
        <v>524.32000000000005</v>
      </c>
      <c r="CO261" s="97">
        <v>599.52</v>
      </c>
      <c r="CP261" s="97">
        <v>638.82000000000005</v>
      </c>
      <c r="CQ261" s="97">
        <v>441.76</v>
      </c>
      <c r="CR261" s="97"/>
      <c r="CS261" s="98">
        <v>589.02</v>
      </c>
      <c r="CT261" s="84" t="s">
        <v>1013</v>
      </c>
      <c r="CU261" s="97">
        <v>523.70000000000005</v>
      </c>
      <c r="CV261" s="97">
        <v>687.81</v>
      </c>
      <c r="CW261" s="97">
        <v>565.74</v>
      </c>
      <c r="CX261" s="97">
        <v>463.08</v>
      </c>
      <c r="CY261" s="97"/>
      <c r="CZ261" s="98"/>
      <c r="DA261" s="84" t="s">
        <v>1014</v>
      </c>
      <c r="DB261" s="87">
        <v>0.13460761879122399</v>
      </c>
      <c r="DC261" s="97">
        <v>507.63</v>
      </c>
      <c r="DD261" s="97">
        <v>639.44000000000005</v>
      </c>
      <c r="DE261" s="97">
        <v>531.03</v>
      </c>
      <c r="DF261" s="97">
        <v>519.17999999999995</v>
      </c>
      <c r="DG261" s="97"/>
      <c r="DH261" s="98">
        <v>484.56</v>
      </c>
      <c r="DI261" s="84" t="s">
        <v>1015</v>
      </c>
      <c r="DJ261" s="87">
        <v>3.14841634657767E-3</v>
      </c>
      <c r="DK261" s="97">
        <v>508.47</v>
      </c>
      <c r="DL261" s="97">
        <v>615.66999999999996</v>
      </c>
      <c r="DM261" s="97">
        <v>615.66999999999996</v>
      </c>
      <c r="DN261" s="97">
        <v>453.5</v>
      </c>
      <c r="DO261" s="97"/>
      <c r="DP261" s="98">
        <v>437.35</v>
      </c>
      <c r="DQ261" s="84" t="s">
        <v>1016</v>
      </c>
      <c r="DR261" s="97">
        <v>489.04</v>
      </c>
      <c r="DS261" s="97">
        <v>557.08000000000004</v>
      </c>
      <c r="DT261" s="97">
        <v>514.28</v>
      </c>
      <c r="DU261" s="97">
        <v>463.8</v>
      </c>
      <c r="DV261" s="97"/>
      <c r="DW261" s="98"/>
      <c r="DX261" s="84" t="s">
        <v>1017</v>
      </c>
      <c r="DY261" s="97">
        <v>529.53</v>
      </c>
      <c r="DZ261" s="97">
        <v>595.59</v>
      </c>
      <c r="EA261" s="97">
        <v>667.59</v>
      </c>
      <c r="EB261" s="97">
        <v>457.49</v>
      </c>
      <c r="EC261" s="97"/>
      <c r="ED261" s="98">
        <v>391.79</v>
      </c>
      <c r="EE261" s="84" t="s">
        <v>1018</v>
      </c>
      <c r="EF261" s="87">
        <v>1</v>
      </c>
      <c r="EG261" s="97">
        <v>493.23</v>
      </c>
      <c r="EH261" s="97">
        <v>581.13</v>
      </c>
      <c r="EI261" s="97">
        <v>537.01</v>
      </c>
      <c r="EJ261" s="97"/>
      <c r="EK261" s="97">
        <v>323.74</v>
      </c>
      <c r="EL261" s="98">
        <v>255.32</v>
      </c>
      <c r="EM261" s="84" t="s">
        <v>1019</v>
      </c>
      <c r="EN261" s="97">
        <v>533.64</v>
      </c>
      <c r="EO261" s="97">
        <v>606.03</v>
      </c>
      <c r="EP261" s="97">
        <v>555.79</v>
      </c>
      <c r="EQ261" s="97"/>
      <c r="ER261" s="97"/>
      <c r="ES261" s="98">
        <v>420.93</v>
      </c>
      <c r="ET261" s="84" t="s">
        <v>1020</v>
      </c>
      <c r="EU261" s="87">
        <v>1</v>
      </c>
      <c r="EV261" s="97">
        <v>496.39</v>
      </c>
      <c r="EW261" s="97">
        <v>596.80999999999995</v>
      </c>
      <c r="EX261" s="97">
        <v>596.79999999999995</v>
      </c>
      <c r="EY261" s="97"/>
      <c r="EZ261" s="97"/>
      <c r="FA261" s="98">
        <v>319.18</v>
      </c>
      <c r="FB261" s="84" t="s">
        <v>1021</v>
      </c>
      <c r="FC261" s="97">
        <v>603.16</v>
      </c>
      <c r="FD261" s="97">
        <v>569.97</v>
      </c>
      <c r="FE261" s="97">
        <v>615.37</v>
      </c>
      <c r="FF261" s="97"/>
      <c r="FG261" s="97"/>
      <c r="FH261" s="98"/>
      <c r="FI261" s="84" t="s">
        <v>1022</v>
      </c>
      <c r="FJ261" s="97">
        <v>534.02</v>
      </c>
      <c r="FK261" s="97">
        <v>628.54</v>
      </c>
      <c r="FL261" s="97">
        <v>423.58</v>
      </c>
      <c r="FM261" s="97">
        <v>693.83</v>
      </c>
      <c r="FN261" s="97"/>
      <c r="FO261" s="98">
        <v>346.92</v>
      </c>
      <c r="FP261" s="84" t="s">
        <v>1023</v>
      </c>
      <c r="FQ261" s="87">
        <v>0.23062730627306299</v>
      </c>
      <c r="FR261" s="97">
        <v>497.34</v>
      </c>
      <c r="FS261" s="97">
        <v>591.52</v>
      </c>
      <c r="FT261" s="97">
        <v>584.41</v>
      </c>
      <c r="FU261" s="97">
        <v>415.96</v>
      </c>
      <c r="FV261" s="97">
        <v>363.43</v>
      </c>
      <c r="FW261" s="98">
        <v>288.49</v>
      </c>
      <c r="FX261" s="84" t="s">
        <v>1024</v>
      </c>
      <c r="FY261" s="97">
        <v>537.91</v>
      </c>
      <c r="FZ261" s="97">
        <v>641.15</v>
      </c>
      <c r="GA261" s="97">
        <v>601.07000000000005</v>
      </c>
      <c r="GB261" s="97">
        <v>592.05999999999995</v>
      </c>
      <c r="GC261" s="97"/>
      <c r="GD261" s="98">
        <v>366.55</v>
      </c>
      <c r="GE261" s="84" t="s">
        <v>1025</v>
      </c>
      <c r="GF261" s="87">
        <v>0.209894423105178</v>
      </c>
      <c r="GG261" s="97">
        <v>512.48</v>
      </c>
      <c r="GH261" s="97">
        <v>612.99</v>
      </c>
      <c r="GI261" s="97">
        <v>517.97</v>
      </c>
      <c r="GJ261" s="97">
        <v>448.16</v>
      </c>
      <c r="GK261" s="97"/>
      <c r="GL261" s="98">
        <v>413.81</v>
      </c>
      <c r="GM261" s="84" t="s">
        <v>1026</v>
      </c>
      <c r="GN261" s="87">
        <v>9.4524212377000399E-2</v>
      </c>
      <c r="GO261" s="97">
        <v>517.13</v>
      </c>
      <c r="GP261" s="97">
        <v>770.23</v>
      </c>
      <c r="GQ261" s="97">
        <v>578.54</v>
      </c>
      <c r="GR261" s="97">
        <v>447.48</v>
      </c>
      <c r="GS261" s="97"/>
      <c r="GT261" s="98"/>
      <c r="GU261" s="84" t="s">
        <v>1027</v>
      </c>
      <c r="GV261" s="87">
        <v>1</v>
      </c>
      <c r="GW261" s="97">
        <v>444.36</v>
      </c>
      <c r="GX261" s="97">
        <v>543.71</v>
      </c>
      <c r="GY261" s="97">
        <v>527.54999999999995</v>
      </c>
      <c r="GZ261" s="97">
        <v>528.34</v>
      </c>
      <c r="HA261" s="97"/>
      <c r="HB261" s="98">
        <v>401.1</v>
      </c>
      <c r="HC261" s="84" t="s">
        <v>1028</v>
      </c>
      <c r="HD261" s="87">
        <v>1</v>
      </c>
      <c r="HE261" s="97">
        <v>513.85</v>
      </c>
      <c r="HF261" s="97">
        <v>629.85</v>
      </c>
      <c r="HG261" s="97"/>
      <c r="HH261" s="97">
        <v>405.99</v>
      </c>
      <c r="HI261" s="97">
        <v>399.35</v>
      </c>
      <c r="HJ261" s="98">
        <v>375.89</v>
      </c>
      <c r="HK261" s="104" t="s">
        <v>1029</v>
      </c>
      <c r="HL261" s="87">
        <v>1.1517022158750601</v>
      </c>
      <c r="HM261" s="97">
        <v>476.83</v>
      </c>
      <c r="HN261" s="97">
        <v>577.03</v>
      </c>
      <c r="HO261" s="97">
        <v>530.9</v>
      </c>
      <c r="HP261" s="97"/>
      <c r="HQ261" s="97"/>
      <c r="HR261" s="98"/>
    </row>
    <row r="262" spans="1:226" x14ac:dyDescent="0.35">
      <c r="A262" s="100">
        <v>43514</v>
      </c>
      <c r="B262" s="101" t="s">
        <v>1000</v>
      </c>
      <c r="C262" s="102">
        <v>497.22555576124853</v>
      </c>
      <c r="D262" s="102">
        <v>594.84162926692363</v>
      </c>
      <c r="E262" s="102">
        <v>556.33624406857029</v>
      </c>
      <c r="F262" s="102">
        <v>434.56741937196551</v>
      </c>
      <c r="G262" s="102">
        <v>339.08871794871789</v>
      </c>
      <c r="H262" s="103">
        <v>351.34776925825918</v>
      </c>
      <c r="I262" s="101" t="s">
        <v>1001</v>
      </c>
      <c r="J262" s="102">
        <v>501.50956599303129</v>
      </c>
      <c r="K262" s="102">
        <v>593.40726849427529</v>
      </c>
      <c r="L262" s="102">
        <v>554.64313919559083</v>
      </c>
      <c r="M262" s="102">
        <v>431.52451262567655</v>
      </c>
      <c r="N262" s="102">
        <v>362.61499999999995</v>
      </c>
      <c r="O262" s="103">
        <v>392.59702127405075</v>
      </c>
      <c r="P262" s="84" t="s">
        <v>1002</v>
      </c>
      <c r="Q262" s="97">
        <v>488.31</v>
      </c>
      <c r="R262" s="97">
        <v>589.53</v>
      </c>
      <c r="S262" s="97">
        <v>551.61</v>
      </c>
      <c r="T262" s="97">
        <v>390</v>
      </c>
      <c r="U262" s="97"/>
      <c r="V262" s="98"/>
      <c r="W262" s="84" t="s">
        <v>1003</v>
      </c>
      <c r="X262" s="97">
        <v>485.05</v>
      </c>
      <c r="Y262" s="97">
        <v>573.97</v>
      </c>
      <c r="Z262" s="97">
        <v>537.54999999999995</v>
      </c>
      <c r="AA262" s="97">
        <v>349.02</v>
      </c>
      <c r="AB262" s="97"/>
      <c r="AC262" s="98">
        <v>431.4</v>
      </c>
      <c r="AD262" s="84" t="s">
        <v>1004</v>
      </c>
      <c r="AE262" s="87">
        <v>0.51129972389814904</v>
      </c>
      <c r="AF262" s="97">
        <v>472.36</v>
      </c>
      <c r="AG262" s="97">
        <v>578.5</v>
      </c>
      <c r="AH262" s="97">
        <v>493.06</v>
      </c>
      <c r="AI262" s="97"/>
      <c r="AJ262" s="97"/>
      <c r="AK262" s="98">
        <v>300.57</v>
      </c>
      <c r="AL262" s="88" t="s">
        <v>1005</v>
      </c>
      <c r="AM262" s="89">
        <v>1</v>
      </c>
      <c r="AN262" s="97">
        <v>492.62</v>
      </c>
      <c r="AO262" s="97">
        <v>602.05999999999995</v>
      </c>
      <c r="AP262" s="97">
        <v>576.12</v>
      </c>
      <c r="AQ262" s="97">
        <v>682.65</v>
      </c>
      <c r="AR262" s="97"/>
      <c r="AS262" s="98"/>
      <c r="AT262" s="84" t="s">
        <v>1006</v>
      </c>
      <c r="AU262" s="87">
        <v>3.88878086719813E-2</v>
      </c>
      <c r="AV262" s="97">
        <v>464.62</v>
      </c>
      <c r="AW262" s="97">
        <v>565.24</v>
      </c>
      <c r="AX262" s="97">
        <v>514.84</v>
      </c>
      <c r="AY262" s="97">
        <v>389.5</v>
      </c>
      <c r="AZ262" s="97"/>
      <c r="BA262" s="98">
        <v>379.67</v>
      </c>
      <c r="BB262" s="84" t="s">
        <v>1007</v>
      </c>
      <c r="BC262" s="97">
        <v>478.27</v>
      </c>
      <c r="BD262" s="97">
        <v>585.9</v>
      </c>
      <c r="BE262" s="97">
        <v>531.92999999999995</v>
      </c>
      <c r="BF262" s="97"/>
      <c r="BG262" s="97"/>
      <c r="BH262" s="98">
        <v>414.08</v>
      </c>
      <c r="BI262" s="84" t="s">
        <v>1008</v>
      </c>
      <c r="BJ262" s="87">
        <v>0.13401232913427999</v>
      </c>
      <c r="BK262" s="97">
        <v>609.89</v>
      </c>
      <c r="BL262" s="97">
        <v>681.85</v>
      </c>
      <c r="BM262" s="97">
        <v>760.92</v>
      </c>
      <c r="BN262" s="97">
        <v>575.11</v>
      </c>
      <c r="BO262" s="97"/>
      <c r="BP262" s="98"/>
      <c r="BQ262" s="84" t="s">
        <v>1009</v>
      </c>
      <c r="BR262" s="87">
        <v>1</v>
      </c>
      <c r="BS262" s="97">
        <v>489.5</v>
      </c>
      <c r="BT262" s="97">
        <v>592.83000000000004</v>
      </c>
      <c r="BU262" s="97">
        <v>633.66999999999996</v>
      </c>
      <c r="BV262" s="97"/>
      <c r="BW262" s="97"/>
      <c r="BX262" s="98">
        <v>323.67</v>
      </c>
      <c r="BY262" s="84" t="s">
        <v>1010</v>
      </c>
      <c r="BZ262" s="97">
        <v>549.03</v>
      </c>
      <c r="CA262" s="97">
        <v>613.03</v>
      </c>
      <c r="CB262" s="97">
        <v>530.53</v>
      </c>
      <c r="CC262" s="97">
        <v>396.04</v>
      </c>
      <c r="CD262" s="97"/>
      <c r="CE262" s="98">
        <v>524.32000000000005</v>
      </c>
      <c r="CF262" s="84" t="s">
        <v>1011</v>
      </c>
      <c r="CG262" s="97">
        <v>490.26</v>
      </c>
      <c r="CH262" s="97">
        <v>683.63</v>
      </c>
      <c r="CI262" s="97">
        <v>572.97</v>
      </c>
      <c r="CJ262" s="97"/>
      <c r="CK262" s="97"/>
      <c r="CL262" s="98"/>
      <c r="CM262" s="84" t="s">
        <v>1012</v>
      </c>
      <c r="CN262" s="97">
        <v>509.77</v>
      </c>
      <c r="CO262" s="97">
        <v>583.76</v>
      </c>
      <c r="CP262" s="97">
        <v>623.19000000000005</v>
      </c>
      <c r="CQ262" s="97">
        <v>432.78</v>
      </c>
      <c r="CR262" s="97"/>
      <c r="CS262" s="98">
        <v>587.48</v>
      </c>
      <c r="CT262" s="84" t="s">
        <v>1013</v>
      </c>
      <c r="CU262" s="97">
        <v>503.92</v>
      </c>
      <c r="CV262" s="97">
        <v>672.7</v>
      </c>
      <c r="CW262" s="97">
        <v>549.82000000000005</v>
      </c>
      <c r="CX262" s="97">
        <v>460.74</v>
      </c>
      <c r="CY262" s="97"/>
      <c r="CZ262" s="98"/>
      <c r="DA262" s="84" t="s">
        <v>1014</v>
      </c>
      <c r="DB262" s="87">
        <v>0.134907251264755</v>
      </c>
      <c r="DC262" s="97">
        <v>492.36</v>
      </c>
      <c r="DD262" s="97">
        <v>628.13</v>
      </c>
      <c r="DE262" s="97">
        <v>519.04</v>
      </c>
      <c r="DF262" s="97">
        <v>510.62</v>
      </c>
      <c r="DG262" s="97"/>
      <c r="DH262" s="98">
        <v>477.01</v>
      </c>
      <c r="DI262" s="84" t="s">
        <v>1015</v>
      </c>
      <c r="DJ262" s="87">
        <v>3.14455520266658E-3</v>
      </c>
      <c r="DK262" s="97">
        <v>481.33</v>
      </c>
      <c r="DL262" s="97">
        <v>604.34</v>
      </c>
      <c r="DM262" s="97">
        <v>604.34</v>
      </c>
      <c r="DN262" s="97">
        <v>421.82</v>
      </c>
      <c r="DO262" s="97"/>
      <c r="DP262" s="98">
        <v>440.58</v>
      </c>
      <c r="DQ262" s="84" t="s">
        <v>1016</v>
      </c>
      <c r="DR262" s="97">
        <v>471.96</v>
      </c>
      <c r="DS262" s="97">
        <v>557.08000000000004</v>
      </c>
      <c r="DT262" s="97">
        <v>495.32</v>
      </c>
      <c r="DU262" s="97">
        <v>445.6</v>
      </c>
      <c r="DV262" s="97"/>
      <c r="DW262" s="98"/>
      <c r="DX262" s="84" t="s">
        <v>1017</v>
      </c>
      <c r="DY262" s="97">
        <v>515.66999999999996</v>
      </c>
      <c r="DZ262" s="97">
        <v>580.9</v>
      </c>
      <c r="EA262" s="97">
        <v>661.31</v>
      </c>
      <c r="EB262" s="97">
        <v>449.94</v>
      </c>
      <c r="EC262" s="97"/>
      <c r="ED262" s="98">
        <v>392.54</v>
      </c>
      <c r="EE262" s="84" t="s">
        <v>1018</v>
      </c>
      <c r="EF262" s="87">
        <v>1</v>
      </c>
      <c r="EG262" s="97">
        <v>477.54</v>
      </c>
      <c r="EH262" s="97">
        <v>563.54999999999995</v>
      </c>
      <c r="EI262" s="97">
        <v>536.82000000000005</v>
      </c>
      <c r="EJ262" s="97"/>
      <c r="EK262" s="97">
        <v>323.74</v>
      </c>
      <c r="EL262" s="98">
        <v>251.89</v>
      </c>
      <c r="EM262" s="84" t="s">
        <v>1019</v>
      </c>
      <c r="EN262" s="97">
        <v>510.56</v>
      </c>
      <c r="EO262" s="97">
        <v>588.08000000000004</v>
      </c>
      <c r="EP262" s="97">
        <v>543.51</v>
      </c>
      <c r="EQ262" s="97"/>
      <c r="ER262" s="97"/>
      <c r="ES262" s="98">
        <v>411.67</v>
      </c>
      <c r="ET262" s="84" t="s">
        <v>1020</v>
      </c>
      <c r="EU262" s="87">
        <v>1</v>
      </c>
      <c r="EV262" s="97">
        <v>487.04</v>
      </c>
      <c r="EW262" s="97">
        <v>587.41</v>
      </c>
      <c r="EX262" s="97">
        <v>587.41</v>
      </c>
      <c r="EY262" s="97"/>
      <c r="EZ262" s="97"/>
      <c r="FA262" s="98">
        <v>319.77999999999997</v>
      </c>
      <c r="FB262" s="84" t="s">
        <v>1021</v>
      </c>
      <c r="FC262" s="97">
        <v>603.16</v>
      </c>
      <c r="FD262" s="97">
        <v>569.97</v>
      </c>
      <c r="FE262" s="97">
        <v>615.37</v>
      </c>
      <c r="FF262" s="97"/>
      <c r="FG262" s="97"/>
      <c r="FH262" s="98"/>
      <c r="FI262" s="84" t="s">
        <v>1022</v>
      </c>
      <c r="FJ262" s="97">
        <v>517.49</v>
      </c>
      <c r="FK262" s="97">
        <v>617.79999999999995</v>
      </c>
      <c r="FL262" s="97">
        <v>423.58</v>
      </c>
      <c r="FM262" s="97">
        <v>691.83</v>
      </c>
      <c r="FN262" s="97"/>
      <c r="FO262" s="98">
        <v>347.75</v>
      </c>
      <c r="FP262" s="84" t="s">
        <v>1023</v>
      </c>
      <c r="FQ262" s="87">
        <v>0.230989559271921</v>
      </c>
      <c r="FR262" s="97">
        <v>503.94</v>
      </c>
      <c r="FS262" s="97">
        <v>596.21</v>
      </c>
      <c r="FT262" s="97">
        <v>582.29999999999995</v>
      </c>
      <c r="FU262" s="97">
        <v>402.03</v>
      </c>
      <c r="FV262" s="97">
        <v>336.4</v>
      </c>
      <c r="FW262" s="98">
        <v>295.48</v>
      </c>
      <c r="FX262" s="84" t="s">
        <v>1024</v>
      </c>
      <c r="FY262" s="97">
        <v>516.77</v>
      </c>
      <c r="FZ262" s="97">
        <v>620.82000000000005</v>
      </c>
      <c r="GA262" s="97">
        <v>588.88</v>
      </c>
      <c r="GB262" s="97">
        <v>578.97</v>
      </c>
      <c r="GC262" s="97"/>
      <c r="GD262" s="98">
        <v>365.74</v>
      </c>
      <c r="GE262" s="84" t="s">
        <v>1025</v>
      </c>
      <c r="GF262" s="87">
        <v>0.210948212213901</v>
      </c>
      <c r="GG262" s="97">
        <v>501.88</v>
      </c>
      <c r="GH262" s="97">
        <v>602.01</v>
      </c>
      <c r="GI262" s="97">
        <v>509.38</v>
      </c>
      <c r="GJ262" s="97">
        <v>419.41</v>
      </c>
      <c r="GK262" s="97"/>
      <c r="GL262" s="98">
        <v>415.85</v>
      </c>
      <c r="GM262" s="84" t="s">
        <v>1026</v>
      </c>
      <c r="GN262" s="87">
        <v>9.5524669245832694E-2</v>
      </c>
      <c r="GO262" s="97">
        <v>514.27</v>
      </c>
      <c r="GP262" s="97">
        <v>764.63</v>
      </c>
      <c r="GQ262" s="97">
        <v>573.04999999999995</v>
      </c>
      <c r="GR262" s="97">
        <v>440.85</v>
      </c>
      <c r="GS262" s="97"/>
      <c r="GT262" s="98"/>
      <c r="GU262" s="84" t="s">
        <v>1027</v>
      </c>
      <c r="GV262" s="87">
        <v>1</v>
      </c>
      <c r="GW262" s="97">
        <v>444.71</v>
      </c>
      <c r="GX262" s="97">
        <v>542.46</v>
      </c>
      <c r="GY262" s="97">
        <v>526.92999999999995</v>
      </c>
      <c r="GZ262" s="97">
        <v>528.34</v>
      </c>
      <c r="HA262" s="97"/>
      <c r="HB262" s="98">
        <v>416.35</v>
      </c>
      <c r="HC262" s="84" t="s">
        <v>1028</v>
      </c>
      <c r="HD262" s="87">
        <v>1</v>
      </c>
      <c r="HE262" s="97">
        <v>497.18</v>
      </c>
      <c r="HF262" s="97">
        <v>613.17999999999995</v>
      </c>
      <c r="HG262" s="97"/>
      <c r="HH262" s="97">
        <v>392.58</v>
      </c>
      <c r="HI262" s="97">
        <v>385.94</v>
      </c>
      <c r="HJ262" s="98">
        <v>376.72</v>
      </c>
      <c r="HK262" s="104" t="s">
        <v>1029</v>
      </c>
      <c r="HL262" s="87">
        <v>1.1412919424788901</v>
      </c>
      <c r="HM262" s="97">
        <v>470.86</v>
      </c>
      <c r="HN262" s="97">
        <v>567.71</v>
      </c>
      <c r="HO262" s="97">
        <v>522.6</v>
      </c>
      <c r="HP262" s="97"/>
      <c r="HQ262" s="97"/>
      <c r="HR262" s="98"/>
    </row>
    <row r="263" spans="1:226" x14ac:dyDescent="0.35">
      <c r="A263" s="100">
        <v>43507</v>
      </c>
      <c r="B263" s="101" t="s">
        <v>1000</v>
      </c>
      <c r="C263" s="102">
        <v>488.55880324073763</v>
      </c>
      <c r="D263" s="102">
        <v>586.99147224135754</v>
      </c>
      <c r="E263" s="102">
        <v>546.92944586544604</v>
      </c>
      <c r="F263" s="102">
        <v>419.91594487286346</v>
      </c>
      <c r="G263" s="102">
        <v>326.20538461538462</v>
      </c>
      <c r="H263" s="103">
        <v>353.19750526725187</v>
      </c>
      <c r="I263" s="101" t="s">
        <v>1001</v>
      </c>
      <c r="J263" s="102">
        <v>490.04491271368863</v>
      </c>
      <c r="K263" s="102">
        <v>582.99420385745691</v>
      </c>
      <c r="L263" s="102">
        <v>545.73399321647651</v>
      </c>
      <c r="M263" s="102">
        <v>417.98231819458988</v>
      </c>
      <c r="N263" s="102">
        <v>354.86499999999995</v>
      </c>
      <c r="O263" s="103">
        <v>392.18617335640738</v>
      </c>
      <c r="P263" s="84" t="s">
        <v>1002</v>
      </c>
      <c r="Q263" s="97">
        <v>479.14</v>
      </c>
      <c r="R263" s="97">
        <v>582.03</v>
      </c>
      <c r="S263" s="97">
        <v>538.19000000000005</v>
      </c>
      <c r="T263" s="97">
        <v>378</v>
      </c>
      <c r="U263" s="97"/>
      <c r="V263" s="98"/>
      <c r="W263" s="84" t="s">
        <v>1003</v>
      </c>
      <c r="X263" s="97">
        <v>477.77</v>
      </c>
      <c r="Y263" s="97">
        <v>553.39</v>
      </c>
      <c r="Z263" s="97">
        <v>518.37</v>
      </c>
      <c r="AA263" s="97">
        <v>342.1</v>
      </c>
      <c r="AB263" s="97"/>
      <c r="AC263" s="98">
        <v>431.4</v>
      </c>
      <c r="AD263" s="84" t="s">
        <v>1004</v>
      </c>
      <c r="AE263" s="87">
        <v>0.51129972389814904</v>
      </c>
      <c r="AF263" s="97">
        <v>464.82</v>
      </c>
      <c r="AG263" s="97">
        <v>570.70000000000005</v>
      </c>
      <c r="AH263" s="97">
        <v>493.06</v>
      </c>
      <c r="AI263" s="97"/>
      <c r="AJ263" s="97"/>
      <c r="AK263" s="98">
        <v>294.92</v>
      </c>
      <c r="AL263" s="88" t="s">
        <v>1005</v>
      </c>
      <c r="AM263" s="89">
        <v>1</v>
      </c>
      <c r="AN263" s="97">
        <v>490.72</v>
      </c>
      <c r="AO263" s="97">
        <v>595.27</v>
      </c>
      <c r="AP263" s="97">
        <v>575.64</v>
      </c>
      <c r="AQ263" s="97">
        <v>682.65</v>
      </c>
      <c r="AR263" s="97"/>
      <c r="AS263" s="98"/>
      <c r="AT263" s="84" t="s">
        <v>1006</v>
      </c>
      <c r="AU263" s="87">
        <v>3.8705681994116697E-2</v>
      </c>
      <c r="AV263" s="97">
        <v>464.71</v>
      </c>
      <c r="AW263" s="97">
        <v>566.01</v>
      </c>
      <c r="AX263" s="97">
        <v>499.12</v>
      </c>
      <c r="AY263" s="97">
        <v>387.17</v>
      </c>
      <c r="AZ263" s="97"/>
      <c r="BA263" s="98">
        <v>380.58</v>
      </c>
      <c r="BB263" s="84" t="s">
        <v>1007</v>
      </c>
      <c r="BC263" s="97">
        <v>461.47</v>
      </c>
      <c r="BD263" s="97">
        <v>571.62</v>
      </c>
      <c r="BE263" s="97">
        <v>527.73</v>
      </c>
      <c r="BF263" s="97"/>
      <c r="BG263" s="97"/>
      <c r="BH263" s="98">
        <v>417.44</v>
      </c>
      <c r="BI263" s="84" t="s">
        <v>1008</v>
      </c>
      <c r="BJ263" s="87">
        <v>0.133981805270844</v>
      </c>
      <c r="BK263" s="97">
        <v>577.6</v>
      </c>
      <c r="BL263" s="97">
        <v>660.26</v>
      </c>
      <c r="BM263" s="97">
        <v>739.31</v>
      </c>
      <c r="BN263" s="97">
        <v>561.58000000000004</v>
      </c>
      <c r="BO263" s="97"/>
      <c r="BP263" s="98"/>
      <c r="BQ263" s="84" t="s">
        <v>1009</v>
      </c>
      <c r="BR263" s="87">
        <v>1</v>
      </c>
      <c r="BS263" s="97">
        <v>477.83</v>
      </c>
      <c r="BT263" s="97">
        <v>581.16999999999996</v>
      </c>
      <c r="BU263" s="97">
        <v>648.66999999999996</v>
      </c>
      <c r="BV263" s="97"/>
      <c r="BW263" s="97"/>
      <c r="BX263" s="98">
        <v>327.83</v>
      </c>
      <c r="BY263" s="84" t="s">
        <v>1010</v>
      </c>
      <c r="BZ263" s="97">
        <v>544.25</v>
      </c>
      <c r="CA263" s="97">
        <v>605.17999999999995</v>
      </c>
      <c r="CB263" s="97">
        <v>517.28</v>
      </c>
      <c r="CC263" s="97">
        <v>382</v>
      </c>
      <c r="CD263" s="97"/>
      <c r="CE263" s="98">
        <v>518.91</v>
      </c>
      <c r="CF263" s="84" t="s">
        <v>1011</v>
      </c>
      <c r="CG263" s="97">
        <v>478.97</v>
      </c>
      <c r="CH263" s="97">
        <v>671.53</v>
      </c>
      <c r="CI263" s="97">
        <v>558.46</v>
      </c>
      <c r="CJ263" s="97"/>
      <c r="CK263" s="97"/>
      <c r="CL263" s="98"/>
      <c r="CM263" s="84" t="s">
        <v>1012</v>
      </c>
      <c r="CN263" s="97">
        <v>504.03</v>
      </c>
      <c r="CO263" s="97">
        <v>575.16999999999996</v>
      </c>
      <c r="CP263" s="97">
        <v>611.32000000000005</v>
      </c>
      <c r="CQ263" s="97">
        <v>419.46</v>
      </c>
      <c r="CR263" s="97"/>
      <c r="CS263" s="98">
        <v>582.41999999999996</v>
      </c>
      <c r="CT263" s="84" t="s">
        <v>1013</v>
      </c>
      <c r="CU263" s="97">
        <v>492.99</v>
      </c>
      <c r="CV263" s="97">
        <v>663.3</v>
      </c>
      <c r="CW263" s="97">
        <v>540.42999999999995</v>
      </c>
      <c r="CX263" s="97">
        <v>445.33</v>
      </c>
      <c r="CY263" s="97"/>
      <c r="CZ263" s="98"/>
      <c r="DA263" s="84" t="s">
        <v>1014</v>
      </c>
      <c r="DB263" s="87">
        <v>0.13499831252109301</v>
      </c>
      <c r="DC263" s="97">
        <v>486.21</v>
      </c>
      <c r="DD263" s="97">
        <v>622.07000000000005</v>
      </c>
      <c r="DE263" s="97">
        <v>516.15</v>
      </c>
      <c r="DF263" s="97">
        <v>500.44</v>
      </c>
      <c r="DG263" s="97"/>
      <c r="DH263" s="98">
        <v>470.96</v>
      </c>
      <c r="DI263" s="84" t="s">
        <v>1015</v>
      </c>
      <c r="DJ263" s="87">
        <v>3.1283238440843399E-3</v>
      </c>
      <c r="DK263" s="97">
        <v>469.4</v>
      </c>
      <c r="DL263" s="97">
        <v>593.11</v>
      </c>
      <c r="DM263" s="97">
        <v>593.11</v>
      </c>
      <c r="DN263" s="97">
        <v>438.1</v>
      </c>
      <c r="DO263" s="97"/>
      <c r="DP263" s="98">
        <v>437.51</v>
      </c>
      <c r="DQ263" s="84" t="s">
        <v>1016</v>
      </c>
      <c r="DR263" s="97">
        <v>489.04</v>
      </c>
      <c r="DS263" s="97">
        <v>557.08000000000004</v>
      </c>
      <c r="DT263" s="97">
        <v>492.9</v>
      </c>
      <c r="DU263" s="97">
        <v>439.96</v>
      </c>
      <c r="DV263" s="97"/>
      <c r="DW263" s="98"/>
      <c r="DX263" s="84" t="s">
        <v>1017</v>
      </c>
      <c r="DY263" s="97">
        <v>507.86</v>
      </c>
      <c r="DZ263" s="97">
        <v>572.5</v>
      </c>
      <c r="EA263" s="97">
        <v>648.52</v>
      </c>
      <c r="EB263" s="97">
        <v>434.17</v>
      </c>
      <c r="EC263" s="97"/>
      <c r="ED263" s="98">
        <v>392.03</v>
      </c>
      <c r="EE263" s="84" t="s">
        <v>1018</v>
      </c>
      <c r="EF263" s="87">
        <v>1</v>
      </c>
      <c r="EG263" s="97">
        <v>468.48</v>
      </c>
      <c r="EH263" s="97">
        <v>554.16999999999996</v>
      </c>
      <c r="EI263" s="97">
        <v>495.55</v>
      </c>
      <c r="EJ263" s="97"/>
      <c r="EK263" s="97">
        <v>323.74</v>
      </c>
      <c r="EL263" s="98">
        <v>255.29</v>
      </c>
      <c r="EM263" s="84" t="s">
        <v>1019</v>
      </c>
      <c r="EN263" s="97">
        <v>510.56</v>
      </c>
      <c r="EO263" s="97">
        <v>576.11</v>
      </c>
      <c r="EP263" s="97">
        <v>526.84</v>
      </c>
      <c r="EQ263" s="97"/>
      <c r="ER263" s="97"/>
      <c r="ES263" s="98">
        <v>411.67</v>
      </c>
      <c r="ET263" s="84" t="s">
        <v>1020</v>
      </c>
      <c r="EU263" s="87">
        <v>1</v>
      </c>
      <c r="EV263" s="97">
        <v>480.79</v>
      </c>
      <c r="EW263" s="97">
        <v>580.59</v>
      </c>
      <c r="EX263" s="97">
        <v>580.59</v>
      </c>
      <c r="EY263" s="97"/>
      <c r="EZ263" s="97"/>
      <c r="FA263" s="98">
        <v>319.89</v>
      </c>
      <c r="FB263" s="84" t="s">
        <v>1021</v>
      </c>
      <c r="FC263" s="97">
        <v>603.16</v>
      </c>
      <c r="FD263" s="97">
        <v>569.97</v>
      </c>
      <c r="FE263" s="97">
        <v>615.37</v>
      </c>
      <c r="FF263" s="97"/>
      <c r="FG263" s="97"/>
      <c r="FH263" s="98"/>
      <c r="FI263" s="84" t="s">
        <v>1022</v>
      </c>
      <c r="FJ263" s="97">
        <v>495.18</v>
      </c>
      <c r="FK263" s="97">
        <v>596.30999999999995</v>
      </c>
      <c r="FL263" s="97">
        <v>400.44</v>
      </c>
      <c r="FM263" s="97">
        <v>649.83000000000004</v>
      </c>
      <c r="FN263" s="97"/>
      <c r="FO263" s="98">
        <v>339.49</v>
      </c>
      <c r="FP263" s="84" t="s">
        <v>1023</v>
      </c>
      <c r="FQ263" s="87">
        <v>0.23170675193475099</v>
      </c>
      <c r="FR263" s="97">
        <v>514.46</v>
      </c>
      <c r="FS263" s="97">
        <v>608.14</v>
      </c>
      <c r="FT263" s="97">
        <v>562.46</v>
      </c>
      <c r="FU263" s="97">
        <v>402.94</v>
      </c>
      <c r="FV263" s="97">
        <v>322.93</v>
      </c>
      <c r="FW263" s="98">
        <v>302.79000000000002</v>
      </c>
      <c r="FX263" s="84" t="s">
        <v>1024</v>
      </c>
      <c r="FY263" s="97">
        <v>507.83</v>
      </c>
      <c r="FZ263" s="97">
        <v>613.51</v>
      </c>
      <c r="GA263" s="97">
        <v>584</v>
      </c>
      <c r="GB263" s="97">
        <v>569.87</v>
      </c>
      <c r="GC263" s="97"/>
      <c r="GD263" s="98">
        <v>365.74</v>
      </c>
      <c r="GE263" s="84" t="s">
        <v>1025</v>
      </c>
      <c r="GF263" s="87">
        <v>0.210948212213901</v>
      </c>
      <c r="GG263" s="97">
        <v>495.53</v>
      </c>
      <c r="GH263" s="97">
        <v>590.76</v>
      </c>
      <c r="GI263" s="97">
        <v>494.6</v>
      </c>
      <c r="GJ263" s="97">
        <v>427.77</v>
      </c>
      <c r="GK263" s="97"/>
      <c r="GL263" s="98">
        <v>415.76</v>
      </c>
      <c r="GM263" s="84" t="s">
        <v>1026</v>
      </c>
      <c r="GN263" s="87">
        <v>9.5367067844132097E-2</v>
      </c>
      <c r="GO263" s="97">
        <v>485.27</v>
      </c>
      <c r="GP263" s="97">
        <v>737.81</v>
      </c>
      <c r="GQ263" s="97">
        <v>548.84</v>
      </c>
      <c r="GR263" s="97">
        <v>406.65</v>
      </c>
      <c r="GS263" s="97"/>
      <c r="GT263" s="98"/>
      <c r="GU263" s="84" t="s">
        <v>1027</v>
      </c>
      <c r="GV263" s="87">
        <v>1</v>
      </c>
      <c r="GW263" s="97">
        <v>447.75</v>
      </c>
      <c r="GX263" s="97">
        <v>540.49</v>
      </c>
      <c r="GY263" s="97">
        <v>526.54</v>
      </c>
      <c r="GZ263" s="97">
        <v>528.34</v>
      </c>
      <c r="HA263" s="97"/>
      <c r="HB263" s="98">
        <v>416.35</v>
      </c>
      <c r="HC263" s="84" t="s">
        <v>1028</v>
      </c>
      <c r="HD263" s="87">
        <v>1</v>
      </c>
      <c r="HE263" s="97">
        <v>487.18</v>
      </c>
      <c r="HF263" s="97">
        <v>614.02</v>
      </c>
      <c r="HG263" s="97"/>
      <c r="HH263" s="97">
        <v>380.18</v>
      </c>
      <c r="HI263" s="97">
        <v>373.54</v>
      </c>
      <c r="HJ263" s="98">
        <v>375.05</v>
      </c>
      <c r="HK263" s="104" t="s">
        <v>1029</v>
      </c>
      <c r="HL263" s="87">
        <v>1.1413570735604599</v>
      </c>
      <c r="HM263" s="97">
        <v>470.12</v>
      </c>
      <c r="HN263" s="97">
        <v>567.16999999999996</v>
      </c>
      <c r="HO263" s="97">
        <v>502.24</v>
      </c>
      <c r="HP263" s="97"/>
      <c r="HQ263" s="97"/>
      <c r="HR263" s="98"/>
    </row>
    <row r="264" spans="1:226" x14ac:dyDescent="0.35">
      <c r="A264" s="100">
        <v>43500</v>
      </c>
      <c r="B264" s="101" t="s">
        <v>1000</v>
      </c>
      <c r="C264" s="102">
        <v>487.81382160520275</v>
      </c>
      <c r="D264" s="102">
        <v>584.91116412844258</v>
      </c>
      <c r="E264" s="102">
        <v>544.62285616657925</v>
      </c>
      <c r="F264" s="102">
        <v>417.34834792832805</v>
      </c>
      <c r="G264" s="102">
        <v>328.3207692307692</v>
      </c>
      <c r="H264" s="103">
        <v>354.75956521246758</v>
      </c>
      <c r="I264" s="101" t="s">
        <v>1001</v>
      </c>
      <c r="J264" s="102">
        <v>488.1998456244537</v>
      </c>
      <c r="K264" s="102">
        <v>580.16279043256179</v>
      </c>
      <c r="L264" s="102">
        <v>543.52966043395963</v>
      </c>
      <c r="M264" s="102">
        <v>413.7494848777302</v>
      </c>
      <c r="N264" s="102">
        <v>352.91499999999996</v>
      </c>
      <c r="O264" s="103">
        <v>390.93289167732593</v>
      </c>
      <c r="P264" s="84" t="s">
        <v>1002</v>
      </c>
      <c r="Q264" s="97">
        <v>473.31</v>
      </c>
      <c r="R264" s="97">
        <v>572.03</v>
      </c>
      <c r="S264" s="97">
        <v>535.45000000000005</v>
      </c>
      <c r="T264" s="97">
        <v>366</v>
      </c>
      <c r="U264" s="97"/>
      <c r="V264" s="98"/>
      <c r="W264" s="84" t="s">
        <v>1003</v>
      </c>
      <c r="X264" s="97">
        <v>482.32</v>
      </c>
      <c r="Y264" s="97">
        <v>586.45000000000005</v>
      </c>
      <c r="Z264" s="97">
        <v>521.67999999999995</v>
      </c>
      <c r="AA264" s="97">
        <v>342.1</v>
      </c>
      <c r="AB264" s="97"/>
      <c r="AC264" s="98">
        <v>431.4</v>
      </c>
      <c r="AD264" s="84" t="s">
        <v>1004</v>
      </c>
      <c r="AE264" s="87">
        <v>0.51129972389814904</v>
      </c>
      <c r="AF264" s="97">
        <v>455.89</v>
      </c>
      <c r="AG264" s="97">
        <v>562.98</v>
      </c>
      <c r="AH264" s="97">
        <v>488.97</v>
      </c>
      <c r="AI264" s="97"/>
      <c r="AJ264" s="97"/>
      <c r="AK264" s="98">
        <v>291.39999999999998</v>
      </c>
      <c r="AL264" s="88" t="s">
        <v>1005</v>
      </c>
      <c r="AM264" s="89">
        <v>1</v>
      </c>
      <c r="AN264" s="97">
        <v>489.34</v>
      </c>
      <c r="AO264" s="97">
        <v>589.22</v>
      </c>
      <c r="AP264" s="97">
        <v>572.14</v>
      </c>
      <c r="AQ264" s="97">
        <v>682.65</v>
      </c>
      <c r="AR264" s="97"/>
      <c r="AS264" s="98"/>
      <c r="AT264" s="84" t="s">
        <v>1006</v>
      </c>
      <c r="AU264" s="87">
        <v>3.8868159203980103E-2</v>
      </c>
      <c r="AV264" s="97">
        <v>470.03</v>
      </c>
      <c r="AW264" s="97">
        <v>565.91999999999996</v>
      </c>
      <c r="AX264" s="97">
        <v>495.3</v>
      </c>
      <c r="AY264" s="97">
        <v>389.19</v>
      </c>
      <c r="AZ264" s="97"/>
      <c r="BA264" s="98">
        <v>389.79</v>
      </c>
      <c r="BB264" s="84" t="s">
        <v>1007</v>
      </c>
      <c r="BC264" s="97">
        <v>464.83</v>
      </c>
      <c r="BD264" s="97">
        <v>564.89</v>
      </c>
      <c r="BE264" s="97">
        <v>525.20000000000005</v>
      </c>
      <c r="BF264" s="97"/>
      <c r="BG264" s="97"/>
      <c r="BH264" s="98">
        <v>417.44</v>
      </c>
      <c r="BI264" s="84" t="s">
        <v>1008</v>
      </c>
      <c r="BJ264" s="87">
        <v>0.133951295309026</v>
      </c>
      <c r="BK264" s="97">
        <v>577.46</v>
      </c>
      <c r="BL264" s="97">
        <v>660.11</v>
      </c>
      <c r="BM264" s="97">
        <v>725.75</v>
      </c>
      <c r="BN264" s="97">
        <v>561.46</v>
      </c>
      <c r="BO264" s="97"/>
      <c r="BP264" s="98"/>
      <c r="BQ264" s="84" t="s">
        <v>1009</v>
      </c>
      <c r="BR264" s="87">
        <v>1</v>
      </c>
      <c r="BS264" s="97">
        <v>503.67</v>
      </c>
      <c r="BT264" s="97">
        <v>600.33000000000004</v>
      </c>
      <c r="BU264" s="97">
        <v>647</v>
      </c>
      <c r="BV264" s="97"/>
      <c r="BW264" s="97"/>
      <c r="BX264" s="98">
        <v>327.83</v>
      </c>
      <c r="BY264" s="84" t="s">
        <v>1010</v>
      </c>
      <c r="BZ264" s="97">
        <v>540.91</v>
      </c>
      <c r="CA264" s="97">
        <v>600.29999999999995</v>
      </c>
      <c r="CB264" s="97">
        <v>510.42</v>
      </c>
      <c r="CC264" s="97">
        <v>378.61</v>
      </c>
      <c r="CD264" s="97"/>
      <c r="CE264" s="98">
        <v>507.49</v>
      </c>
      <c r="CF264" s="84" t="s">
        <v>1011</v>
      </c>
      <c r="CG264" s="97">
        <v>462.03</v>
      </c>
      <c r="CH264" s="97">
        <v>658.63</v>
      </c>
      <c r="CI264" s="97">
        <v>556.04</v>
      </c>
      <c r="CJ264" s="97"/>
      <c r="CK264" s="97"/>
      <c r="CL264" s="98"/>
      <c r="CM264" s="84" t="s">
        <v>1012</v>
      </c>
      <c r="CN264" s="97">
        <v>504.23</v>
      </c>
      <c r="CO264" s="97">
        <v>575.34</v>
      </c>
      <c r="CP264" s="97">
        <v>609.21</v>
      </c>
      <c r="CQ264" s="97">
        <v>410.65</v>
      </c>
      <c r="CR264" s="97"/>
      <c r="CS264" s="98">
        <v>583.98</v>
      </c>
      <c r="CT264" s="84" t="s">
        <v>1013</v>
      </c>
      <c r="CU264" s="97">
        <v>491.49</v>
      </c>
      <c r="CV264" s="97">
        <v>660.99</v>
      </c>
      <c r="CW264" s="97">
        <v>538.05999999999995</v>
      </c>
      <c r="CX264" s="97">
        <v>439.61</v>
      </c>
      <c r="CY264" s="97"/>
      <c r="CZ264" s="98"/>
      <c r="DA264" s="84" t="s">
        <v>1014</v>
      </c>
      <c r="DB264" s="87">
        <v>0.134852673454251</v>
      </c>
      <c r="DC264" s="97">
        <v>487.84</v>
      </c>
      <c r="DD264" s="97">
        <v>621.51</v>
      </c>
      <c r="DE264" s="97">
        <v>514.73</v>
      </c>
      <c r="DF264" s="97">
        <v>494.5</v>
      </c>
      <c r="DG264" s="97"/>
      <c r="DH264" s="98">
        <v>458.36</v>
      </c>
      <c r="DI264" s="84" t="s">
        <v>1015</v>
      </c>
      <c r="DJ264" s="87">
        <v>3.1466331025802401E-3</v>
      </c>
      <c r="DK264" s="97">
        <v>465.03</v>
      </c>
      <c r="DL264" s="97">
        <v>592.28</v>
      </c>
      <c r="DM264" s="97">
        <v>592.28</v>
      </c>
      <c r="DN264" s="97">
        <v>381.19</v>
      </c>
      <c r="DO264" s="97"/>
      <c r="DP264" s="98">
        <v>448.82</v>
      </c>
      <c r="DQ264" s="84" t="s">
        <v>1016</v>
      </c>
      <c r="DR264" s="97">
        <v>472.78</v>
      </c>
      <c r="DS264" s="97">
        <v>557.08000000000004</v>
      </c>
      <c r="DT264" s="97">
        <v>491.09</v>
      </c>
      <c r="DU264" s="97">
        <v>431.67</v>
      </c>
      <c r="DV264" s="97"/>
      <c r="DW264" s="98"/>
      <c r="DX264" s="84" t="s">
        <v>1017</v>
      </c>
      <c r="DY264" s="97">
        <v>500.6</v>
      </c>
      <c r="DZ264" s="97">
        <v>567.53</v>
      </c>
      <c r="EA264" s="97">
        <v>645.15</v>
      </c>
      <c r="EB264" s="97">
        <v>430.17</v>
      </c>
      <c r="EC264" s="97"/>
      <c r="ED264" s="98">
        <v>389.8</v>
      </c>
      <c r="EE264" s="84" t="s">
        <v>1018</v>
      </c>
      <c r="EF264" s="87">
        <v>1</v>
      </c>
      <c r="EG264" s="97">
        <v>476.94</v>
      </c>
      <c r="EH264" s="97">
        <v>561.78</v>
      </c>
      <c r="EI264" s="97">
        <v>492.07</v>
      </c>
      <c r="EJ264" s="97"/>
      <c r="EK264" s="97">
        <v>323.74</v>
      </c>
      <c r="EL264" s="98">
        <v>263.10000000000002</v>
      </c>
      <c r="EM264" s="84" t="s">
        <v>1019</v>
      </c>
      <c r="EN264" s="97">
        <v>492.61</v>
      </c>
      <c r="EO264" s="97">
        <v>576.11</v>
      </c>
      <c r="EP264" s="97">
        <v>516.32000000000005</v>
      </c>
      <c r="EQ264" s="97"/>
      <c r="ER264" s="97"/>
      <c r="ES264" s="98">
        <v>403.34</v>
      </c>
      <c r="ET264" s="84" t="s">
        <v>1020</v>
      </c>
      <c r="EU264" s="87">
        <v>1</v>
      </c>
      <c r="EV264" s="97">
        <v>480.48</v>
      </c>
      <c r="EW264" s="97">
        <v>579.35</v>
      </c>
      <c r="EX264" s="97">
        <v>579.35</v>
      </c>
      <c r="EY264" s="97"/>
      <c r="EZ264" s="97"/>
      <c r="FA264" s="98">
        <v>319.89</v>
      </c>
      <c r="FB264" s="84" t="s">
        <v>1021</v>
      </c>
      <c r="FC264" s="97">
        <v>603.16</v>
      </c>
      <c r="FD264" s="97">
        <v>569.97</v>
      </c>
      <c r="FE264" s="97">
        <v>615.37</v>
      </c>
      <c r="FF264" s="97"/>
      <c r="FG264" s="97"/>
      <c r="FH264" s="98"/>
      <c r="FI264" s="84" t="s">
        <v>1022</v>
      </c>
      <c r="FJ264" s="97">
        <v>489.39</v>
      </c>
      <c r="FK264" s="97">
        <v>589.70000000000005</v>
      </c>
      <c r="FL264" s="97">
        <v>394.66</v>
      </c>
      <c r="FM264" s="97">
        <v>640.83000000000004</v>
      </c>
      <c r="FN264" s="97"/>
      <c r="FO264" s="98">
        <v>341.96</v>
      </c>
      <c r="FP264" s="84" t="s">
        <v>1023</v>
      </c>
      <c r="FQ264" s="87">
        <v>0.23355754857996999</v>
      </c>
      <c r="FR264" s="97">
        <v>518.75</v>
      </c>
      <c r="FS264" s="97">
        <v>611.69000000000005</v>
      </c>
      <c r="FT264" s="97">
        <v>560.47</v>
      </c>
      <c r="FU264" s="97">
        <v>391.11</v>
      </c>
      <c r="FV264" s="97">
        <v>325.51</v>
      </c>
      <c r="FW264" s="98">
        <v>309.74</v>
      </c>
      <c r="FX264" s="84" t="s">
        <v>1024</v>
      </c>
      <c r="FY264" s="97">
        <v>505.39</v>
      </c>
      <c r="FZ264" s="97">
        <v>610.25</v>
      </c>
      <c r="GA264" s="97">
        <v>580.75</v>
      </c>
      <c r="GB264" s="97">
        <v>566.91</v>
      </c>
      <c r="GC264" s="97"/>
      <c r="GD264" s="98">
        <v>366.55</v>
      </c>
      <c r="GE264" s="84" t="s">
        <v>1025</v>
      </c>
      <c r="GF264" s="87">
        <v>0.210260723296888</v>
      </c>
      <c r="GG264" s="97">
        <v>486.52</v>
      </c>
      <c r="GH264" s="97">
        <v>581.05999999999995</v>
      </c>
      <c r="GI264" s="97">
        <v>500.66</v>
      </c>
      <c r="GJ264" s="97">
        <v>589.15</v>
      </c>
      <c r="GK264" s="97"/>
      <c r="GL264" s="98">
        <v>414.44</v>
      </c>
      <c r="GM264" s="84" t="s">
        <v>1026</v>
      </c>
      <c r="GN264" s="87">
        <v>9.6049484694514603E-2</v>
      </c>
      <c r="GO264" s="97">
        <v>487.82</v>
      </c>
      <c r="GP264" s="97">
        <v>737.94</v>
      </c>
      <c r="GQ264" s="97">
        <v>544.77</v>
      </c>
      <c r="GR264" s="97">
        <v>409.56</v>
      </c>
      <c r="GS264" s="97"/>
      <c r="GT264" s="98"/>
      <c r="GU264" s="84" t="s">
        <v>1027</v>
      </c>
      <c r="GV264" s="87">
        <v>1</v>
      </c>
      <c r="GW264" s="97">
        <v>438.78</v>
      </c>
      <c r="GX264" s="97">
        <v>528.20000000000005</v>
      </c>
      <c r="GY264" s="97">
        <v>510.13</v>
      </c>
      <c r="GZ264" s="97">
        <v>537.80999999999995</v>
      </c>
      <c r="HA264" s="97"/>
      <c r="HB264" s="98">
        <v>403.06</v>
      </c>
      <c r="HC264" s="84" t="s">
        <v>1028</v>
      </c>
      <c r="HD264" s="87">
        <v>1</v>
      </c>
      <c r="HE264" s="97">
        <v>486.35</v>
      </c>
      <c r="HF264" s="97">
        <v>605.67999999999995</v>
      </c>
      <c r="HG264" s="97"/>
      <c r="HH264" s="97">
        <v>377.06</v>
      </c>
      <c r="HI264" s="97">
        <v>370.42</v>
      </c>
      <c r="HJ264" s="98">
        <v>375.89</v>
      </c>
      <c r="HK264" s="104" t="s">
        <v>1029</v>
      </c>
      <c r="HL264" s="87">
        <v>1.1405369648030299</v>
      </c>
      <c r="HM264" s="97">
        <v>471.29</v>
      </c>
      <c r="HN264" s="97">
        <v>566.4</v>
      </c>
      <c r="HO264" s="97">
        <v>494.76</v>
      </c>
      <c r="HP264" s="97"/>
      <c r="HQ264" s="97"/>
      <c r="HR264" s="98"/>
    </row>
    <row r="265" spans="1:226" x14ac:dyDescent="0.35">
      <c r="A265" s="100">
        <v>43493</v>
      </c>
      <c r="B265" s="101" t="s">
        <v>1000</v>
      </c>
      <c r="C265" s="102">
        <v>488.17012795627812</v>
      </c>
      <c r="D265" s="102">
        <v>583.39110640795968</v>
      </c>
      <c r="E265" s="102">
        <v>542.75313129525534</v>
      </c>
      <c r="F265" s="102">
        <v>411.00565595423171</v>
      </c>
      <c r="G265" s="102">
        <v>309.49128205128204</v>
      </c>
      <c r="H265" s="103">
        <v>356.83793843966066</v>
      </c>
      <c r="I265" s="101" t="s">
        <v>1001</v>
      </c>
      <c r="J265" s="102">
        <v>487.35299399552667</v>
      </c>
      <c r="K265" s="102">
        <v>577.48638651921112</v>
      </c>
      <c r="L265" s="102">
        <v>541.36188697459431</v>
      </c>
      <c r="M265" s="102">
        <v>408.46256535510372</v>
      </c>
      <c r="N265" s="102">
        <v>346.51499999999999</v>
      </c>
      <c r="O265" s="103">
        <v>391.79047135131805</v>
      </c>
      <c r="P265" s="84" t="s">
        <v>1002</v>
      </c>
      <c r="Q265" s="97">
        <v>480.81</v>
      </c>
      <c r="R265" s="97">
        <v>573.69000000000005</v>
      </c>
      <c r="S265" s="97">
        <v>533.99</v>
      </c>
      <c r="T265" s="97">
        <v>366</v>
      </c>
      <c r="U265" s="97"/>
      <c r="V265" s="98"/>
      <c r="W265" s="84" t="s">
        <v>1003</v>
      </c>
      <c r="X265" s="97">
        <v>460.67</v>
      </c>
      <c r="Y265" s="97">
        <v>562.57000000000005</v>
      </c>
      <c r="Z265" s="97">
        <v>513.66</v>
      </c>
      <c r="AA265" s="97">
        <v>338.79</v>
      </c>
      <c r="AB265" s="97"/>
      <c r="AC265" s="98">
        <v>431.4</v>
      </c>
      <c r="AD265" s="84" t="s">
        <v>1004</v>
      </c>
      <c r="AE265" s="87">
        <v>0.51129972389814904</v>
      </c>
      <c r="AF265" s="97">
        <v>465.12</v>
      </c>
      <c r="AG265" s="97">
        <v>558.83000000000004</v>
      </c>
      <c r="AH265" s="97">
        <v>484.37</v>
      </c>
      <c r="AI265" s="97"/>
      <c r="AJ265" s="97"/>
      <c r="AK265" s="98">
        <v>288.16000000000003</v>
      </c>
      <c r="AL265" s="88" t="s">
        <v>1005</v>
      </c>
      <c r="AM265" s="89">
        <v>1</v>
      </c>
      <c r="AN265" s="97">
        <v>478.86</v>
      </c>
      <c r="AO265" s="97">
        <v>577.1</v>
      </c>
      <c r="AP265" s="97">
        <v>570.39</v>
      </c>
      <c r="AQ265" s="97">
        <v>682.65</v>
      </c>
      <c r="AR265" s="97"/>
      <c r="AS265" s="98"/>
      <c r="AT265" s="84" t="s">
        <v>1006</v>
      </c>
      <c r="AU265" s="87">
        <v>3.88711809064759E-2</v>
      </c>
      <c r="AV265" s="97">
        <v>475.63</v>
      </c>
      <c r="AW265" s="97">
        <v>566.66999999999996</v>
      </c>
      <c r="AX265" s="97">
        <v>488.85</v>
      </c>
      <c r="AY265" s="97">
        <v>387.58</v>
      </c>
      <c r="AZ265" s="97"/>
      <c r="BA265" s="98">
        <v>392.32</v>
      </c>
      <c r="BB265" s="84" t="s">
        <v>1007</v>
      </c>
      <c r="BC265" s="97">
        <v>463.15</v>
      </c>
      <c r="BD265" s="97">
        <v>566.57000000000005</v>
      </c>
      <c r="BE265" s="97">
        <v>524.36</v>
      </c>
      <c r="BF265" s="97"/>
      <c r="BG265" s="97"/>
      <c r="BH265" s="98">
        <v>419.96</v>
      </c>
      <c r="BI265" s="84" t="s">
        <v>1008</v>
      </c>
      <c r="BJ265" s="87">
        <v>0.13395488399507</v>
      </c>
      <c r="BK265" s="97">
        <v>579.62</v>
      </c>
      <c r="BL265" s="97">
        <v>663.34</v>
      </c>
      <c r="BM265" s="97">
        <v>735.09</v>
      </c>
      <c r="BN265" s="97">
        <v>547.54</v>
      </c>
      <c r="BO265" s="97"/>
      <c r="BP265" s="98"/>
      <c r="BQ265" s="84" t="s">
        <v>1009</v>
      </c>
      <c r="BR265" s="87">
        <v>1</v>
      </c>
      <c r="BS265" s="97">
        <v>485.33</v>
      </c>
      <c r="BT265" s="97">
        <v>575.33000000000004</v>
      </c>
      <c r="BU265" s="97">
        <v>646.16999999999996</v>
      </c>
      <c r="BV265" s="97"/>
      <c r="BW265" s="97"/>
      <c r="BX265" s="98">
        <v>327.83</v>
      </c>
      <c r="BY265" s="84" t="s">
        <v>1010</v>
      </c>
      <c r="BZ265" s="97">
        <v>537.34</v>
      </c>
      <c r="CA265" s="97">
        <v>594.29</v>
      </c>
      <c r="CB265" s="97">
        <v>506.3</v>
      </c>
      <c r="CC265" s="97">
        <v>373.73</v>
      </c>
      <c r="CD265" s="97"/>
      <c r="CE265" s="98">
        <v>507.74</v>
      </c>
      <c r="CF265" s="84" t="s">
        <v>1011</v>
      </c>
      <c r="CG265" s="97">
        <v>483</v>
      </c>
      <c r="CH265" s="97">
        <v>677.98</v>
      </c>
      <c r="CI265" s="97">
        <v>554.42999999999995</v>
      </c>
      <c r="CJ265" s="97"/>
      <c r="CK265" s="97"/>
      <c r="CL265" s="98"/>
      <c r="CM265" s="84" t="s">
        <v>1012</v>
      </c>
      <c r="CN265" s="97">
        <v>504.9</v>
      </c>
      <c r="CO265" s="97">
        <v>572.69000000000005</v>
      </c>
      <c r="CP265" s="97">
        <v>605.13</v>
      </c>
      <c r="CQ265" s="97">
        <v>406.02</v>
      </c>
      <c r="CR265" s="97"/>
      <c r="CS265" s="98">
        <v>586.46</v>
      </c>
      <c r="CT265" s="84" t="s">
        <v>1013</v>
      </c>
      <c r="CU265" s="97">
        <v>492.29</v>
      </c>
      <c r="CV265" s="97">
        <v>660.23</v>
      </c>
      <c r="CW265" s="97">
        <v>537.29999999999995</v>
      </c>
      <c r="CX265" s="97">
        <v>429.71</v>
      </c>
      <c r="CY265" s="97"/>
      <c r="CZ265" s="98"/>
      <c r="DA265" s="84" t="s">
        <v>1014</v>
      </c>
      <c r="DB265" s="87">
        <v>0.134638428500263</v>
      </c>
      <c r="DC265" s="97">
        <v>483.41</v>
      </c>
      <c r="DD265" s="97">
        <v>615.66999999999996</v>
      </c>
      <c r="DE265" s="97">
        <v>509.61</v>
      </c>
      <c r="DF265" s="97">
        <v>487.39</v>
      </c>
      <c r="DG265" s="97"/>
      <c r="DH265" s="98">
        <v>457.85</v>
      </c>
      <c r="DI265" s="84" t="s">
        <v>1015</v>
      </c>
      <c r="DJ265" s="87">
        <v>3.1493087267344799E-3</v>
      </c>
      <c r="DK265" s="97">
        <v>473.13</v>
      </c>
      <c r="DL265" s="97">
        <v>600.14</v>
      </c>
      <c r="DM265" s="97">
        <v>600.14</v>
      </c>
      <c r="DN265" s="97">
        <v>411.12</v>
      </c>
      <c r="DO265" s="97"/>
      <c r="DP265" s="98">
        <v>450.86</v>
      </c>
      <c r="DQ265" s="84" t="s">
        <v>1016</v>
      </c>
      <c r="DR265" s="97">
        <v>464.65</v>
      </c>
      <c r="DS265" s="97">
        <v>557.08000000000004</v>
      </c>
      <c r="DT265" s="97">
        <v>488.38</v>
      </c>
      <c r="DU265" s="97">
        <v>418.38</v>
      </c>
      <c r="DV265" s="97"/>
      <c r="DW265" s="98"/>
      <c r="DX265" s="84" t="s">
        <v>1017</v>
      </c>
      <c r="DY265" s="97">
        <v>496.6</v>
      </c>
      <c r="DZ265" s="97">
        <v>563.49</v>
      </c>
      <c r="EA265" s="97">
        <v>653.1</v>
      </c>
      <c r="EB265" s="97">
        <v>422.39</v>
      </c>
      <c r="EC265" s="97"/>
      <c r="ED265" s="98">
        <v>390.53</v>
      </c>
      <c r="EE265" s="84" t="s">
        <v>1018</v>
      </c>
      <c r="EF265" s="87">
        <v>1</v>
      </c>
      <c r="EG265" s="97">
        <v>472.8</v>
      </c>
      <c r="EH265" s="97">
        <v>554.79</v>
      </c>
      <c r="EI265" s="97">
        <v>491.78</v>
      </c>
      <c r="EJ265" s="97"/>
      <c r="EK265" s="97">
        <v>323.74</v>
      </c>
      <c r="EL265" s="98">
        <v>269.38</v>
      </c>
      <c r="EM265" s="84" t="s">
        <v>1019</v>
      </c>
      <c r="EN265" s="97">
        <v>507.14</v>
      </c>
      <c r="EO265" s="97">
        <v>576.11</v>
      </c>
      <c r="EP265" s="97">
        <v>516.32000000000005</v>
      </c>
      <c r="EQ265" s="97"/>
      <c r="ER265" s="97"/>
      <c r="ES265" s="98">
        <v>403.34</v>
      </c>
      <c r="ET265" s="84" t="s">
        <v>1020</v>
      </c>
      <c r="EU265" s="87">
        <v>1</v>
      </c>
      <c r="EV265" s="97">
        <v>482.55</v>
      </c>
      <c r="EW265" s="97">
        <v>580.33000000000004</v>
      </c>
      <c r="EX265" s="97">
        <v>580.32000000000005</v>
      </c>
      <c r="EY265" s="97"/>
      <c r="EZ265" s="97"/>
      <c r="FA265" s="98">
        <v>319.89</v>
      </c>
      <c r="FB265" s="84" t="s">
        <v>1021</v>
      </c>
      <c r="FC265" s="97">
        <v>603.16</v>
      </c>
      <c r="FD265" s="97">
        <v>569.97</v>
      </c>
      <c r="FE265" s="97">
        <v>615.37</v>
      </c>
      <c r="FF265" s="97"/>
      <c r="FG265" s="97"/>
      <c r="FH265" s="98"/>
      <c r="FI265" s="84" t="s">
        <v>1022</v>
      </c>
      <c r="FJ265" s="97">
        <v>498.48</v>
      </c>
      <c r="FK265" s="97">
        <v>593</v>
      </c>
      <c r="FL265" s="97">
        <v>385.57</v>
      </c>
      <c r="FM265" s="97">
        <v>634.83000000000004</v>
      </c>
      <c r="FN265" s="97"/>
      <c r="FO265" s="98">
        <v>332.05</v>
      </c>
      <c r="FP265" s="84" t="s">
        <v>1023</v>
      </c>
      <c r="FQ265" s="87">
        <v>0.233312335223163</v>
      </c>
      <c r="FR265" s="97">
        <v>518.85</v>
      </c>
      <c r="FS265" s="97">
        <v>611.95000000000005</v>
      </c>
      <c r="FT265" s="97">
        <v>565.38</v>
      </c>
      <c r="FU265" s="97">
        <v>390</v>
      </c>
      <c r="FV265" s="97">
        <v>305.26</v>
      </c>
      <c r="FW265" s="98">
        <v>313.75</v>
      </c>
      <c r="FX265" s="84" t="s">
        <v>1024</v>
      </c>
      <c r="FY265" s="97">
        <v>506.2</v>
      </c>
      <c r="FZ265" s="97">
        <v>607.82000000000005</v>
      </c>
      <c r="GA265" s="97">
        <v>571.79999999999995</v>
      </c>
      <c r="GB265" s="97">
        <v>566.48</v>
      </c>
      <c r="GC265" s="97"/>
      <c r="GD265" s="98">
        <v>369.8</v>
      </c>
      <c r="GE265" s="84" t="s">
        <v>1025</v>
      </c>
      <c r="GF265" s="87">
        <v>0.209881207236704</v>
      </c>
      <c r="GG265" s="97">
        <v>458.41</v>
      </c>
      <c r="GH265" s="97">
        <v>563.87</v>
      </c>
      <c r="GI265" s="97">
        <v>410.56</v>
      </c>
      <c r="GJ265" s="97">
        <v>402.51</v>
      </c>
      <c r="GK265" s="97"/>
      <c r="GL265" s="98">
        <v>426.82</v>
      </c>
      <c r="GM265" s="84" t="s">
        <v>1026</v>
      </c>
      <c r="GN265" s="87">
        <v>9.6615557036994107E-2</v>
      </c>
      <c r="GO265" s="97">
        <v>484.2</v>
      </c>
      <c r="GP265" s="97">
        <v>739.12</v>
      </c>
      <c r="GQ265" s="97">
        <v>542.73</v>
      </c>
      <c r="GR265" s="97">
        <v>408.3</v>
      </c>
      <c r="GS265" s="97"/>
      <c r="GT265" s="98"/>
      <c r="GU265" s="84" t="s">
        <v>1027</v>
      </c>
      <c r="GV265" s="87">
        <v>1</v>
      </c>
      <c r="GW265" s="97">
        <v>434.23</v>
      </c>
      <c r="GX265" s="97">
        <v>519.26</v>
      </c>
      <c r="GY265" s="97">
        <v>502.5</v>
      </c>
      <c r="GZ265" s="97">
        <v>537.80999999999995</v>
      </c>
      <c r="HA265" s="97"/>
      <c r="HB265" s="98">
        <v>416.01</v>
      </c>
      <c r="HC265" s="84" t="s">
        <v>1028</v>
      </c>
      <c r="HD265" s="87">
        <v>1</v>
      </c>
      <c r="HE265" s="97">
        <v>497.18</v>
      </c>
      <c r="HF265" s="97">
        <v>597.35</v>
      </c>
      <c r="HG265" s="97"/>
      <c r="HH265" s="97">
        <v>366.82</v>
      </c>
      <c r="HI265" s="97">
        <v>360.18</v>
      </c>
      <c r="HJ265" s="98">
        <v>377.55</v>
      </c>
      <c r="HK265" s="104" t="s">
        <v>1029</v>
      </c>
      <c r="HL265" s="87">
        <v>1.1509069146487401</v>
      </c>
      <c r="HM265" s="97">
        <v>477.13</v>
      </c>
      <c r="HN265" s="97">
        <v>571.21</v>
      </c>
      <c r="HO265" s="97">
        <v>501.28</v>
      </c>
      <c r="HP265" s="97"/>
      <c r="HQ265" s="97"/>
      <c r="HR265" s="98"/>
    </row>
    <row r="266" spans="1:226" x14ac:dyDescent="0.35">
      <c r="A266" s="100">
        <v>43486</v>
      </c>
      <c r="B266" s="101" t="s">
        <v>1000</v>
      </c>
      <c r="C266" s="102">
        <v>486.99629959196125</v>
      </c>
      <c r="D266" s="102">
        <v>579.54571429119096</v>
      </c>
      <c r="E266" s="102">
        <v>541.45347811628017</v>
      </c>
      <c r="F266" s="102">
        <v>406.71004813621209</v>
      </c>
      <c r="G266" s="102">
        <v>308.70602564102563</v>
      </c>
      <c r="H266" s="103">
        <v>357.29172009538502</v>
      </c>
      <c r="I266" s="101" t="s">
        <v>1001</v>
      </c>
      <c r="J266" s="102">
        <v>488.12366532452489</v>
      </c>
      <c r="K266" s="102">
        <v>574.06502858745284</v>
      </c>
      <c r="L266" s="102">
        <v>540.01351822475726</v>
      </c>
      <c r="M266" s="102">
        <v>403.27401031399546</v>
      </c>
      <c r="N266" s="102">
        <v>342.00875000000002</v>
      </c>
      <c r="O266" s="103">
        <v>391.84035436429627</v>
      </c>
      <c r="P266" s="84" t="s">
        <v>1002</v>
      </c>
      <c r="Q266" s="97">
        <v>479.97</v>
      </c>
      <c r="R266" s="97">
        <v>600.36</v>
      </c>
      <c r="S266" s="97">
        <v>530.94000000000005</v>
      </c>
      <c r="T266" s="97">
        <v>351</v>
      </c>
      <c r="U266" s="97"/>
      <c r="V266" s="98"/>
      <c r="W266" s="84" t="s">
        <v>1003</v>
      </c>
      <c r="X266" s="97">
        <v>476.62</v>
      </c>
      <c r="Y266" s="97">
        <v>568.1</v>
      </c>
      <c r="Z266" s="97">
        <v>508.62</v>
      </c>
      <c r="AA266" s="97">
        <v>327.25</v>
      </c>
      <c r="AB266" s="97"/>
      <c r="AC266" s="98">
        <v>421.49</v>
      </c>
      <c r="AD266" s="84" t="s">
        <v>1004</v>
      </c>
      <c r="AE266" s="87">
        <v>0.51129972389814904</v>
      </c>
      <c r="AF266" s="97">
        <v>449.6</v>
      </c>
      <c r="AG266" s="97">
        <v>556.86</v>
      </c>
      <c r="AH266" s="97">
        <v>484.03</v>
      </c>
      <c r="AI266" s="97"/>
      <c r="AJ266" s="97"/>
      <c r="AK266" s="98">
        <v>287.66000000000003</v>
      </c>
      <c r="AL266" s="88" t="s">
        <v>1005</v>
      </c>
      <c r="AM266" s="89">
        <v>1</v>
      </c>
      <c r="AN266" s="97">
        <v>469.94</v>
      </c>
      <c r="AO266" s="97">
        <v>573.16</v>
      </c>
      <c r="AP266" s="97">
        <v>537.35</v>
      </c>
      <c r="AQ266" s="97">
        <v>682.65</v>
      </c>
      <c r="AR266" s="97"/>
      <c r="AS266" s="98"/>
      <c r="AT266" s="84" t="s">
        <v>1006</v>
      </c>
      <c r="AU266" s="87">
        <v>3.9073184073770202E-2</v>
      </c>
      <c r="AV266" s="97">
        <v>482.36</v>
      </c>
      <c r="AW266" s="97">
        <v>573.33000000000004</v>
      </c>
      <c r="AX266" s="97">
        <v>498.89</v>
      </c>
      <c r="AY266" s="97">
        <v>394.72</v>
      </c>
      <c r="AZ266" s="97"/>
      <c r="BA266" s="98">
        <v>395.98</v>
      </c>
      <c r="BB266" s="84" t="s">
        <v>1007</v>
      </c>
      <c r="BC266" s="97">
        <v>469.87</v>
      </c>
      <c r="BD266" s="97">
        <v>568.26</v>
      </c>
      <c r="BE266" s="97">
        <v>526.89</v>
      </c>
      <c r="BF266" s="97"/>
      <c r="BG266" s="97"/>
      <c r="BH266" s="98">
        <v>419.12</v>
      </c>
      <c r="BI266" s="84" t="s">
        <v>1008</v>
      </c>
      <c r="BJ266" s="87">
        <v>0.13394232443509799</v>
      </c>
      <c r="BK266" s="97">
        <v>579.57000000000005</v>
      </c>
      <c r="BL266" s="97">
        <v>674</v>
      </c>
      <c r="BM266" s="97">
        <v>745.74</v>
      </c>
      <c r="BN266" s="97">
        <v>547.49</v>
      </c>
      <c r="BO266" s="97"/>
      <c r="BP266" s="98"/>
      <c r="BQ266" s="84" t="s">
        <v>1009</v>
      </c>
      <c r="BR266" s="87">
        <v>1</v>
      </c>
      <c r="BS266" s="97">
        <v>482.83</v>
      </c>
      <c r="BT266" s="97">
        <v>561.16999999999996</v>
      </c>
      <c r="BU266" s="97">
        <v>644.5</v>
      </c>
      <c r="BV266" s="97"/>
      <c r="BW266" s="97"/>
      <c r="BX266" s="98">
        <v>333.67</v>
      </c>
      <c r="BY266" s="84" t="s">
        <v>1010</v>
      </c>
      <c r="BZ266" s="97">
        <v>529.51</v>
      </c>
      <c r="CA266" s="97">
        <v>584.88</v>
      </c>
      <c r="CB266" s="97">
        <v>505.37</v>
      </c>
      <c r="CC266" s="97">
        <v>369.08</v>
      </c>
      <c r="CD266" s="97"/>
      <c r="CE266" s="98">
        <v>508.18</v>
      </c>
      <c r="CF266" s="84" t="s">
        <v>1011</v>
      </c>
      <c r="CG266" s="97">
        <v>483.8</v>
      </c>
      <c r="CH266" s="97">
        <v>669.92</v>
      </c>
      <c r="CI266" s="97">
        <v>546.36</v>
      </c>
      <c r="CJ266" s="97"/>
      <c r="CK266" s="97"/>
      <c r="CL266" s="98"/>
      <c r="CM266" s="84" t="s">
        <v>1012</v>
      </c>
      <c r="CN266" s="97">
        <v>501.83</v>
      </c>
      <c r="CO266" s="97">
        <v>564.22</v>
      </c>
      <c r="CP266" s="97">
        <v>599.44000000000005</v>
      </c>
      <c r="CQ266" s="97">
        <v>396.35</v>
      </c>
      <c r="CR266" s="97"/>
      <c r="CS266" s="98">
        <v>586.4</v>
      </c>
      <c r="CT266" s="84" t="s">
        <v>1013</v>
      </c>
      <c r="CU266" s="97">
        <v>489.85</v>
      </c>
      <c r="CV266" s="97">
        <v>657.07</v>
      </c>
      <c r="CW266" s="97">
        <v>532.52</v>
      </c>
      <c r="CX266" s="97">
        <v>418.71</v>
      </c>
      <c r="CY266" s="97"/>
      <c r="CZ266" s="98"/>
      <c r="DA266" s="84" t="s">
        <v>1014</v>
      </c>
      <c r="DB266" s="87">
        <v>0.13464749286368299</v>
      </c>
      <c r="DC266" s="97">
        <v>480.21</v>
      </c>
      <c r="DD266" s="97">
        <v>603.87</v>
      </c>
      <c r="DE266" s="97">
        <v>502.1</v>
      </c>
      <c r="DF266" s="97">
        <v>487.42</v>
      </c>
      <c r="DG266" s="97"/>
      <c r="DH266" s="98">
        <v>457.88</v>
      </c>
      <c r="DI266" s="84" t="s">
        <v>1015</v>
      </c>
      <c r="DJ266" s="87">
        <v>3.1475244720027698E-3</v>
      </c>
      <c r="DK266" s="97">
        <v>472.87</v>
      </c>
      <c r="DL266" s="97">
        <v>594.62</v>
      </c>
      <c r="DM266" s="97">
        <v>594.62</v>
      </c>
      <c r="DN266" s="97">
        <v>405.22</v>
      </c>
      <c r="DO266" s="97"/>
      <c r="DP266" s="98">
        <v>450.44</v>
      </c>
      <c r="DQ266" s="84" t="s">
        <v>1016</v>
      </c>
      <c r="DR266" s="97">
        <v>464.65</v>
      </c>
      <c r="DS266" s="97">
        <v>524.55999999999995</v>
      </c>
      <c r="DT266" s="97">
        <v>488.56</v>
      </c>
      <c r="DU266" s="97">
        <v>418.38</v>
      </c>
      <c r="DV266" s="97"/>
      <c r="DW266" s="98"/>
      <c r="DX266" s="84" t="s">
        <v>1017</v>
      </c>
      <c r="DY266" s="97">
        <v>494.21</v>
      </c>
      <c r="DZ266" s="97">
        <v>559.88</v>
      </c>
      <c r="EA266" s="97">
        <v>647.66999999999996</v>
      </c>
      <c r="EB266" s="97">
        <v>417.17</v>
      </c>
      <c r="EC266" s="97"/>
      <c r="ED266" s="98">
        <v>391.22</v>
      </c>
      <c r="EE266" s="84" t="s">
        <v>1018</v>
      </c>
      <c r="EF266" s="87">
        <v>1</v>
      </c>
      <c r="EG266" s="97">
        <v>477.1</v>
      </c>
      <c r="EH266" s="97">
        <v>560.16</v>
      </c>
      <c r="EI266" s="97">
        <v>492.61</v>
      </c>
      <c r="EJ266" s="97"/>
      <c r="EK266" s="97">
        <v>323.74</v>
      </c>
      <c r="EL266" s="98">
        <v>266.69</v>
      </c>
      <c r="EM266" s="84" t="s">
        <v>1019</v>
      </c>
      <c r="EN266" s="97">
        <v>507.14</v>
      </c>
      <c r="EO266" s="97">
        <v>576.11</v>
      </c>
      <c r="EP266" s="97">
        <v>516.32000000000005</v>
      </c>
      <c r="EQ266" s="97"/>
      <c r="ER266" s="97"/>
      <c r="ES266" s="98">
        <v>396.86</v>
      </c>
      <c r="ET266" s="84" t="s">
        <v>1020</v>
      </c>
      <c r="EU266" s="87">
        <v>1</v>
      </c>
      <c r="EV266" s="97">
        <v>481.72</v>
      </c>
      <c r="EW266" s="97">
        <v>579.27</v>
      </c>
      <c r="EX266" s="97">
        <v>579.27</v>
      </c>
      <c r="EY266" s="97"/>
      <c r="EZ266" s="97"/>
      <c r="FA266" s="98">
        <v>314.25</v>
      </c>
      <c r="FB266" s="84" t="s">
        <v>1021</v>
      </c>
      <c r="FC266" s="97">
        <v>603.16</v>
      </c>
      <c r="FD266" s="97">
        <v>569.97</v>
      </c>
      <c r="FE266" s="97">
        <v>615.37</v>
      </c>
      <c r="FF266" s="97"/>
      <c r="FG266" s="97"/>
      <c r="FH266" s="98"/>
      <c r="FI266" s="84" t="s">
        <v>1022</v>
      </c>
      <c r="FJ266" s="97">
        <v>495.18</v>
      </c>
      <c r="FK266" s="97">
        <v>585.57000000000005</v>
      </c>
      <c r="FL266" s="97">
        <v>385.57</v>
      </c>
      <c r="FM266" s="97">
        <v>640.83000000000004</v>
      </c>
      <c r="FN266" s="97"/>
      <c r="FO266" s="98">
        <v>335.35</v>
      </c>
      <c r="FP266" s="84" t="s">
        <v>1023</v>
      </c>
      <c r="FQ266" s="87">
        <v>0.233040479131225</v>
      </c>
      <c r="FR266" s="97">
        <v>511.87</v>
      </c>
      <c r="FS266" s="97">
        <v>604.86</v>
      </c>
      <c r="FT266" s="97">
        <v>564.97</v>
      </c>
      <c r="FU266" s="97">
        <v>371.81</v>
      </c>
      <c r="FV266" s="97">
        <v>304.89999999999998</v>
      </c>
      <c r="FW266" s="98">
        <v>316.16000000000003</v>
      </c>
      <c r="FX266" s="84" t="s">
        <v>1024</v>
      </c>
      <c r="FY266" s="97">
        <v>504.57</v>
      </c>
      <c r="FZ266" s="97">
        <v>601.30999999999995</v>
      </c>
      <c r="GA266" s="97">
        <v>565.29999999999995</v>
      </c>
      <c r="GB266" s="97">
        <v>570.61</v>
      </c>
      <c r="GC266" s="97"/>
      <c r="GD266" s="98">
        <v>371.43</v>
      </c>
      <c r="GE266" s="84" t="s">
        <v>1025</v>
      </c>
      <c r="GF266" s="87">
        <v>0.21226915729144599</v>
      </c>
      <c r="GG266" s="97">
        <v>463.19</v>
      </c>
      <c r="GH266" s="97">
        <v>567.66</v>
      </c>
      <c r="GI266" s="97">
        <v>387.5</v>
      </c>
      <c r="GJ266" s="97">
        <v>404.79</v>
      </c>
      <c r="GK266" s="97"/>
      <c r="GL266" s="98">
        <v>415.05</v>
      </c>
      <c r="GM266" s="84" t="s">
        <v>1026</v>
      </c>
      <c r="GN266" s="87">
        <v>9.75467004828562E-2</v>
      </c>
      <c r="GO266" s="97">
        <v>493.86</v>
      </c>
      <c r="GP266" s="97">
        <v>749.83</v>
      </c>
      <c r="GQ266" s="97">
        <v>542.41999999999996</v>
      </c>
      <c r="GR266" s="97">
        <v>413.99</v>
      </c>
      <c r="GS266" s="97"/>
      <c r="GT266" s="98"/>
      <c r="GU266" s="84" t="s">
        <v>1027</v>
      </c>
      <c r="GV266" s="87">
        <v>1</v>
      </c>
      <c r="GW266" s="97">
        <v>428.7</v>
      </c>
      <c r="GX266" s="97">
        <v>512.55999999999995</v>
      </c>
      <c r="GY266" s="97">
        <v>494.38</v>
      </c>
      <c r="GZ266" s="97">
        <v>537.80999999999995</v>
      </c>
      <c r="HA266" s="97"/>
      <c r="HB266" s="98">
        <v>408.19</v>
      </c>
      <c r="HC266" s="84" t="s">
        <v>1028</v>
      </c>
      <c r="HD266" s="87">
        <v>1</v>
      </c>
      <c r="HE266" s="97">
        <v>498.02</v>
      </c>
      <c r="HF266" s="97">
        <v>598.17999999999995</v>
      </c>
      <c r="HG266" s="97"/>
      <c r="HH266" s="97">
        <v>359.61</v>
      </c>
      <c r="HI266" s="97">
        <v>352.97</v>
      </c>
      <c r="HJ266" s="98">
        <v>377.55</v>
      </c>
      <c r="HK266" s="104" t="s">
        <v>1029</v>
      </c>
      <c r="HL266" s="87">
        <v>1.1324643556844001</v>
      </c>
      <c r="HM266" s="97">
        <v>467.9</v>
      </c>
      <c r="HN266" s="97">
        <v>560.41</v>
      </c>
      <c r="HO266" s="97">
        <v>497.16</v>
      </c>
      <c r="HP266" s="97"/>
      <c r="HQ266" s="97"/>
      <c r="HR266" s="98"/>
    </row>
    <row r="267" spans="1:226" x14ac:dyDescent="0.35">
      <c r="A267" s="100">
        <v>43479</v>
      </c>
      <c r="B267" s="101" t="s">
        <v>1000</v>
      </c>
      <c r="C267" s="102">
        <v>485.85985788169916</v>
      </c>
      <c r="D267" s="102">
        <v>571.03953173567356</v>
      </c>
      <c r="E267" s="102">
        <v>536.63801913607256</v>
      </c>
      <c r="F267" s="102">
        <v>417.66136897398377</v>
      </c>
      <c r="G267" s="102">
        <v>287.43423076923074</v>
      </c>
      <c r="H267" s="103">
        <v>358.09018782772381</v>
      </c>
      <c r="I267" s="101" t="s">
        <v>1001</v>
      </c>
      <c r="J267" s="102">
        <v>487.35025468772324</v>
      </c>
      <c r="K267" s="102">
        <v>564.48061619419525</v>
      </c>
      <c r="L267" s="102">
        <v>535.8564799127231</v>
      </c>
      <c r="M267" s="102">
        <v>417.04822457567349</v>
      </c>
      <c r="N267" s="102">
        <v>327.72125</v>
      </c>
      <c r="O267" s="103">
        <v>392.36528476977071</v>
      </c>
      <c r="P267" s="84" t="s">
        <v>1002</v>
      </c>
      <c r="Q267" s="97">
        <v>480.81</v>
      </c>
      <c r="R267" s="97">
        <v>571.19000000000005</v>
      </c>
      <c r="S267" s="97">
        <v>527.23</v>
      </c>
      <c r="T267" s="97">
        <v>344</v>
      </c>
      <c r="U267" s="97"/>
      <c r="V267" s="98"/>
      <c r="W267" s="84" t="s">
        <v>1003</v>
      </c>
      <c r="X267" s="97">
        <v>451.33</v>
      </c>
      <c r="Y267" s="97">
        <v>532.15</v>
      </c>
      <c r="Z267" s="97">
        <v>508.54</v>
      </c>
      <c r="AA267" s="97">
        <v>327.25</v>
      </c>
      <c r="AB267" s="97"/>
      <c r="AC267" s="98">
        <v>404.96</v>
      </c>
      <c r="AD267" s="84" t="s">
        <v>1004</v>
      </c>
      <c r="AE267" s="87">
        <v>0.51129972389814904</v>
      </c>
      <c r="AF267" s="97">
        <v>450.23</v>
      </c>
      <c r="AG267" s="97">
        <v>561.69000000000005</v>
      </c>
      <c r="AH267" s="97">
        <v>479.94</v>
      </c>
      <c r="AI267" s="97"/>
      <c r="AJ267" s="97"/>
      <c r="AK267" s="98">
        <v>289.27999999999997</v>
      </c>
      <c r="AL267" s="88" t="s">
        <v>1005</v>
      </c>
      <c r="AM267" s="89">
        <v>1</v>
      </c>
      <c r="AN267" s="97">
        <v>468.93</v>
      </c>
      <c r="AO267" s="97">
        <v>573.38</v>
      </c>
      <c r="AP267" s="97">
        <v>540.37</v>
      </c>
      <c r="AQ267" s="97">
        <v>682.65</v>
      </c>
      <c r="AR267" s="97"/>
      <c r="AS267" s="98"/>
      <c r="AT267" s="84" t="s">
        <v>1006</v>
      </c>
      <c r="AU267" s="87">
        <v>3.9122100074331999E-2</v>
      </c>
      <c r="AV267" s="97">
        <v>489.5</v>
      </c>
      <c r="AW267" s="97">
        <v>579.86</v>
      </c>
      <c r="AX267" s="97">
        <v>493.08</v>
      </c>
      <c r="AY267" s="97">
        <v>399.4</v>
      </c>
      <c r="AZ267" s="97"/>
      <c r="BA267" s="98">
        <v>403.75</v>
      </c>
      <c r="BB267" s="84" t="s">
        <v>1007</v>
      </c>
      <c r="BC267" s="97">
        <v>482.47</v>
      </c>
      <c r="BD267" s="97">
        <v>568.26</v>
      </c>
      <c r="BE267" s="97">
        <v>527.73</v>
      </c>
      <c r="BF267" s="97"/>
      <c r="BG267" s="97"/>
      <c r="BH267" s="98">
        <v>419.12</v>
      </c>
      <c r="BI267" s="84" t="s">
        <v>1008</v>
      </c>
      <c r="BJ267" s="87">
        <v>0.133978215142218</v>
      </c>
      <c r="BK267" s="97">
        <v>579.72</v>
      </c>
      <c r="BL267" s="97">
        <v>642.02</v>
      </c>
      <c r="BM267" s="97">
        <v>713.78</v>
      </c>
      <c r="BN267" s="97">
        <v>547.64</v>
      </c>
      <c r="BO267" s="97"/>
      <c r="BP267" s="98"/>
      <c r="BQ267" s="84" t="s">
        <v>1009</v>
      </c>
      <c r="BR267" s="87">
        <v>1</v>
      </c>
      <c r="BS267" s="97">
        <v>445.33</v>
      </c>
      <c r="BT267" s="97">
        <v>532</v>
      </c>
      <c r="BU267" s="97">
        <v>675.33</v>
      </c>
      <c r="BV267" s="97"/>
      <c r="BW267" s="97"/>
      <c r="BX267" s="98">
        <v>380.33</v>
      </c>
      <c r="BY267" s="84" t="s">
        <v>1010</v>
      </c>
      <c r="BZ267" s="97">
        <v>516.66</v>
      </c>
      <c r="CA267" s="97">
        <v>570.02</v>
      </c>
      <c r="CB267" s="97">
        <v>494.99</v>
      </c>
      <c r="CC267" s="97">
        <v>401.98</v>
      </c>
      <c r="CD267" s="97"/>
      <c r="CE267" s="98">
        <v>512.04999999999995</v>
      </c>
      <c r="CF267" s="84" t="s">
        <v>1011</v>
      </c>
      <c r="CG267" s="97">
        <v>484.61</v>
      </c>
      <c r="CH267" s="97">
        <v>660.24</v>
      </c>
      <c r="CI267" s="97">
        <v>518.14</v>
      </c>
      <c r="CJ267" s="97"/>
      <c r="CK267" s="97"/>
      <c r="CL267" s="98"/>
      <c r="CM267" s="84" t="s">
        <v>1012</v>
      </c>
      <c r="CN267" s="97">
        <v>492.78</v>
      </c>
      <c r="CO267" s="97">
        <v>550.66</v>
      </c>
      <c r="CP267" s="97">
        <v>590.39</v>
      </c>
      <c r="CQ267" s="97">
        <v>393.65</v>
      </c>
      <c r="CR267" s="97"/>
      <c r="CS267" s="98">
        <v>590.97</v>
      </c>
      <c r="CT267" s="84" t="s">
        <v>1013</v>
      </c>
      <c r="CU267" s="97">
        <v>484.3</v>
      </c>
      <c r="CV267" s="97">
        <v>652.39</v>
      </c>
      <c r="CW267" s="97">
        <v>524.59</v>
      </c>
      <c r="CX267" s="97">
        <v>417.77</v>
      </c>
      <c r="CY267" s="97"/>
      <c r="CZ267" s="98"/>
      <c r="DA267" s="84" t="s">
        <v>1014</v>
      </c>
      <c r="DB267" s="87">
        <v>0.13454423141607799</v>
      </c>
      <c r="DC267" s="97">
        <v>464.77</v>
      </c>
      <c r="DD267" s="97">
        <v>576.5</v>
      </c>
      <c r="DE267" s="97">
        <v>472.65</v>
      </c>
      <c r="DF267" s="97">
        <v>469.96</v>
      </c>
      <c r="DG267" s="97"/>
      <c r="DH267" s="98">
        <v>446.77</v>
      </c>
      <c r="DI267" s="84" t="s">
        <v>1015</v>
      </c>
      <c r="DJ267" s="87">
        <v>3.1120654778576499E-3</v>
      </c>
      <c r="DK267" s="97">
        <v>457.49</v>
      </c>
      <c r="DL267" s="97">
        <v>560.5</v>
      </c>
      <c r="DM267" s="97">
        <v>560.5</v>
      </c>
      <c r="DN267" s="97">
        <v>406.26</v>
      </c>
      <c r="DO267" s="97"/>
      <c r="DP267" s="98">
        <v>449.54</v>
      </c>
      <c r="DQ267" s="84" t="s">
        <v>1016</v>
      </c>
      <c r="DR267" s="97">
        <v>480.91</v>
      </c>
      <c r="DS267" s="97">
        <v>557.08000000000004</v>
      </c>
      <c r="DT267" s="97">
        <v>480.01</v>
      </c>
      <c r="DU267" s="97">
        <v>379.98</v>
      </c>
      <c r="DV267" s="97"/>
      <c r="DW267" s="98"/>
      <c r="DX267" s="84" t="s">
        <v>1017</v>
      </c>
      <c r="DY267" s="97">
        <v>486.8</v>
      </c>
      <c r="DZ267" s="97">
        <v>551.46</v>
      </c>
      <c r="EA267" s="97">
        <v>637.27</v>
      </c>
      <c r="EB267" s="97">
        <v>411.72</v>
      </c>
      <c r="EC267" s="97"/>
      <c r="ED267" s="98">
        <v>391.8</v>
      </c>
      <c r="EE267" s="84" t="s">
        <v>1018</v>
      </c>
      <c r="EF267" s="87">
        <v>1</v>
      </c>
      <c r="EG267" s="97">
        <v>478.09</v>
      </c>
      <c r="EH267" s="97">
        <v>561.52</v>
      </c>
      <c r="EI267" s="97">
        <v>487.85</v>
      </c>
      <c r="EJ267" s="97"/>
      <c r="EK267" s="97">
        <v>323.74</v>
      </c>
      <c r="EL267" s="98">
        <v>265.8</v>
      </c>
      <c r="EM267" s="84" t="s">
        <v>1019</v>
      </c>
      <c r="EN267" s="97">
        <v>488.34</v>
      </c>
      <c r="EO267" s="97">
        <v>562.44000000000005</v>
      </c>
      <c r="EP267" s="97">
        <v>499.65</v>
      </c>
      <c r="EQ267" s="97"/>
      <c r="ER267" s="97"/>
      <c r="ES267" s="98">
        <v>379.26</v>
      </c>
      <c r="ET267" s="84" t="s">
        <v>1020</v>
      </c>
      <c r="EU267" s="87">
        <v>1</v>
      </c>
      <c r="EV267" s="97">
        <v>482.88</v>
      </c>
      <c r="EW267" s="97">
        <v>580.41999999999996</v>
      </c>
      <c r="EX267" s="97">
        <v>580.41999999999996</v>
      </c>
      <c r="EY267" s="97"/>
      <c r="EZ267" s="97"/>
      <c r="FA267" s="98">
        <v>320.48</v>
      </c>
      <c r="FB267" s="84" t="s">
        <v>1021</v>
      </c>
      <c r="FC267" s="97">
        <v>603.16</v>
      </c>
      <c r="FD267" s="97">
        <v>569.97</v>
      </c>
      <c r="FE267" s="97">
        <v>615.37</v>
      </c>
      <c r="FF267" s="97"/>
      <c r="FG267" s="97"/>
      <c r="FH267" s="98"/>
      <c r="FI267" s="84" t="s">
        <v>1022</v>
      </c>
      <c r="FJ267" s="97">
        <v>490.22</v>
      </c>
      <c r="FK267" s="97">
        <v>581.42999999999995</v>
      </c>
      <c r="FL267" s="97">
        <v>374.82</v>
      </c>
      <c r="FM267" s="97">
        <v>633.83000000000004</v>
      </c>
      <c r="FN267" s="97"/>
      <c r="FO267" s="98">
        <v>333.7</v>
      </c>
      <c r="FP267" s="84" t="s">
        <v>1023</v>
      </c>
      <c r="FQ267" s="87">
        <v>0.23296447291788</v>
      </c>
      <c r="FR267" s="97">
        <v>512.01</v>
      </c>
      <c r="FS267" s="97">
        <v>606.02</v>
      </c>
      <c r="FT267" s="97">
        <v>556.97</v>
      </c>
      <c r="FU267" s="97">
        <v>378.44</v>
      </c>
      <c r="FV267" s="97">
        <v>282.83</v>
      </c>
      <c r="FW267" s="98">
        <v>320.39</v>
      </c>
      <c r="FX267" s="84" t="s">
        <v>1024</v>
      </c>
      <c r="FY267" s="97">
        <v>510.27</v>
      </c>
      <c r="FZ267" s="97">
        <v>593.99</v>
      </c>
      <c r="GA267" s="97">
        <v>547.41</v>
      </c>
      <c r="GB267" s="97">
        <v>546.82000000000005</v>
      </c>
      <c r="GC267" s="97"/>
      <c r="GD267" s="98">
        <v>390.13</v>
      </c>
      <c r="GE267" s="84" t="s">
        <v>1025</v>
      </c>
      <c r="GF267" s="87">
        <v>0.21360674997329901</v>
      </c>
      <c r="GG267" s="97">
        <v>483.18</v>
      </c>
      <c r="GH267" s="97">
        <v>568.12</v>
      </c>
      <c r="GI267" s="97">
        <v>385.84</v>
      </c>
      <c r="GJ267" s="97">
        <v>391.77</v>
      </c>
      <c r="GK267" s="97"/>
      <c r="GL267" s="98">
        <v>386.11</v>
      </c>
      <c r="GM267" s="84" t="s">
        <v>1026</v>
      </c>
      <c r="GN267" s="87">
        <v>9.7567638765574199E-2</v>
      </c>
      <c r="GO267" s="97">
        <v>479.69</v>
      </c>
      <c r="GP267" s="97">
        <v>715.49</v>
      </c>
      <c r="GQ267" s="97">
        <v>535.42999999999995</v>
      </c>
      <c r="GR267" s="97">
        <v>403.25</v>
      </c>
      <c r="GS267" s="97"/>
      <c r="GT267" s="98"/>
      <c r="GU267" s="84" t="s">
        <v>1027</v>
      </c>
      <c r="GV267" s="87">
        <v>1</v>
      </c>
      <c r="GW267" s="97">
        <v>426.95</v>
      </c>
      <c r="GX267" s="97">
        <v>510.4</v>
      </c>
      <c r="GY267" s="97">
        <v>490.98</v>
      </c>
      <c r="GZ267" s="97">
        <v>537.80999999999995</v>
      </c>
      <c r="HA267" s="97"/>
      <c r="HB267" s="98">
        <v>426.7</v>
      </c>
      <c r="HC267" s="84" t="s">
        <v>1028</v>
      </c>
      <c r="HD267" s="87">
        <v>1</v>
      </c>
      <c r="HE267" s="97">
        <v>479.68</v>
      </c>
      <c r="HF267" s="97">
        <v>579.85</v>
      </c>
      <c r="HG267" s="97"/>
      <c r="HH267" s="97">
        <v>336.75</v>
      </c>
      <c r="HI267" s="97">
        <v>330.11</v>
      </c>
      <c r="HJ267" s="98">
        <v>373.39</v>
      </c>
      <c r="HK267" s="104" t="s">
        <v>1029</v>
      </c>
      <c r="HL267" s="87">
        <v>1.12028500050413</v>
      </c>
      <c r="HM267" s="97">
        <v>466.65</v>
      </c>
      <c r="HN267" s="97">
        <v>559.48</v>
      </c>
      <c r="HO267" s="97">
        <v>475.44</v>
      </c>
      <c r="HP267" s="97"/>
      <c r="HQ267" s="97"/>
      <c r="HR267" s="98"/>
    </row>
    <row r="268" spans="1:226" x14ac:dyDescent="0.35">
      <c r="A268" s="100">
        <v>43472</v>
      </c>
      <c r="B268" s="101" t="s">
        <v>1000</v>
      </c>
      <c r="C268" s="102">
        <v>483.64913432570563</v>
      </c>
      <c r="D268" s="102">
        <v>565.88923045214449</v>
      </c>
      <c r="E268" s="102">
        <v>533.17259467446627</v>
      </c>
      <c r="F268" s="102">
        <v>406.39899025933113</v>
      </c>
      <c r="G268" s="102">
        <v>286.31499999999994</v>
      </c>
      <c r="H268" s="103">
        <v>362.43245573401322</v>
      </c>
      <c r="I268" s="101" t="s">
        <v>1001</v>
      </c>
      <c r="J268" s="102">
        <v>482.70232852163838</v>
      </c>
      <c r="K268" s="102">
        <v>556.40266154421602</v>
      </c>
      <c r="L268" s="102">
        <v>533.04851222570858</v>
      </c>
      <c r="M268" s="102">
        <v>405.9179874326291</v>
      </c>
      <c r="N268" s="102">
        <v>315.84625</v>
      </c>
      <c r="O268" s="103">
        <v>394.42961558154923</v>
      </c>
      <c r="P268" s="84" t="s">
        <v>1002</v>
      </c>
      <c r="Q268" s="97">
        <v>483.31</v>
      </c>
      <c r="R268" s="97">
        <v>569.53</v>
      </c>
      <c r="S268" s="97">
        <v>514.94000000000005</v>
      </c>
      <c r="T268" s="97">
        <v>313</v>
      </c>
      <c r="U268" s="97"/>
      <c r="V268" s="98"/>
      <c r="W268" s="84" t="s">
        <v>1003</v>
      </c>
      <c r="X268" s="97">
        <v>468.68</v>
      </c>
      <c r="Y268" s="97">
        <v>535.38</v>
      </c>
      <c r="Z268" s="97">
        <v>471.85</v>
      </c>
      <c r="AA268" s="97">
        <v>296.95999999999998</v>
      </c>
      <c r="AB268" s="97"/>
      <c r="AC268" s="98">
        <v>403.31</v>
      </c>
      <c r="AD268" s="84" t="s">
        <v>1004</v>
      </c>
      <c r="AE268" s="87">
        <v>0.51129972389814904</v>
      </c>
      <c r="AF268" s="97">
        <v>452.58</v>
      </c>
      <c r="AG268" s="97">
        <v>564.38</v>
      </c>
      <c r="AH268" s="97">
        <v>485.05</v>
      </c>
      <c r="AI268" s="97"/>
      <c r="AJ268" s="97"/>
      <c r="AK268" s="98">
        <v>292.19</v>
      </c>
      <c r="AL268" s="88" t="s">
        <v>1005</v>
      </c>
      <c r="AM268" s="89">
        <v>1</v>
      </c>
      <c r="AN268" s="97">
        <v>476.23</v>
      </c>
      <c r="AO268" s="97">
        <v>583.26</v>
      </c>
      <c r="AP268" s="97">
        <v>575.16999999999996</v>
      </c>
      <c r="AQ268" s="97">
        <v>682.65</v>
      </c>
      <c r="AR268" s="97"/>
      <c r="AS268" s="98"/>
      <c r="AT268" s="84" t="s">
        <v>1006</v>
      </c>
      <c r="AU268" s="87">
        <v>3.91052713905835E-2</v>
      </c>
      <c r="AV268" s="97">
        <v>500.63</v>
      </c>
      <c r="AW268" s="97">
        <v>589.28</v>
      </c>
      <c r="AX268" s="97">
        <v>501.85</v>
      </c>
      <c r="AY268" s="97">
        <v>391.95</v>
      </c>
      <c r="AZ268" s="97"/>
      <c r="BA268" s="98">
        <v>402.47</v>
      </c>
      <c r="BB268" s="84" t="s">
        <v>1007</v>
      </c>
      <c r="BC268" s="97">
        <v>481.63</v>
      </c>
      <c r="BD268" s="97">
        <v>559.85</v>
      </c>
      <c r="BE268" s="97">
        <v>545.37</v>
      </c>
      <c r="BF268" s="97"/>
      <c r="BG268" s="97"/>
      <c r="BH268" s="98">
        <v>426.69</v>
      </c>
      <c r="BI268" s="84" t="s">
        <v>1008</v>
      </c>
      <c r="BJ268" s="87">
        <v>0.13391362571141599</v>
      </c>
      <c r="BK268" s="97">
        <v>568.73</v>
      </c>
      <c r="BL268" s="97">
        <v>620.29</v>
      </c>
      <c r="BM268" s="97">
        <v>692.01</v>
      </c>
      <c r="BN268" s="97">
        <v>520.59</v>
      </c>
      <c r="BO268" s="97"/>
      <c r="BP268" s="98"/>
      <c r="BQ268" s="84" t="s">
        <v>1009</v>
      </c>
      <c r="BR268" s="87">
        <v>1</v>
      </c>
      <c r="BS268" s="97">
        <v>470.33</v>
      </c>
      <c r="BT268" s="97">
        <v>582</v>
      </c>
      <c r="BU268" s="97">
        <v>675.33</v>
      </c>
      <c r="BV268" s="97"/>
      <c r="BW268" s="97"/>
      <c r="BX268" s="98">
        <v>380.33</v>
      </c>
      <c r="BY268" s="84" t="s">
        <v>1010</v>
      </c>
      <c r="BZ268" s="97">
        <v>502.1</v>
      </c>
      <c r="CA268" s="97">
        <v>554.75</v>
      </c>
      <c r="CB268" s="97">
        <v>473.67</v>
      </c>
      <c r="CC268" s="97">
        <v>398.36</v>
      </c>
      <c r="CD268" s="97"/>
      <c r="CE268" s="98">
        <v>519.35</v>
      </c>
      <c r="CF268" s="84" t="s">
        <v>1011</v>
      </c>
      <c r="CG268" s="97">
        <v>467.67</v>
      </c>
      <c r="CH268" s="97">
        <v>663.47</v>
      </c>
      <c r="CI268" s="97">
        <v>487.49</v>
      </c>
      <c r="CJ268" s="97"/>
      <c r="CK268" s="97"/>
      <c r="CL268" s="98"/>
      <c r="CM268" s="84" t="s">
        <v>1012</v>
      </c>
      <c r="CN268" s="97">
        <v>481.42</v>
      </c>
      <c r="CO268" s="97">
        <v>537.59</v>
      </c>
      <c r="CP268" s="97">
        <v>568.45000000000005</v>
      </c>
      <c r="CQ268" s="97">
        <v>370.97</v>
      </c>
      <c r="CR268" s="97"/>
      <c r="CS268" s="98">
        <v>596.26</v>
      </c>
      <c r="CT268" s="84" t="s">
        <v>1013</v>
      </c>
      <c r="CU268" s="97">
        <v>479.79</v>
      </c>
      <c r="CV268" s="97">
        <v>652.13</v>
      </c>
      <c r="CW268" s="97">
        <v>516.28</v>
      </c>
      <c r="CX268" s="97">
        <v>390.39</v>
      </c>
      <c r="CY268" s="97"/>
      <c r="CZ268" s="98"/>
      <c r="DA268" s="84" t="s">
        <v>1014</v>
      </c>
      <c r="DB268" s="87">
        <v>0.13460761879122399</v>
      </c>
      <c r="DC268" s="97">
        <v>453.79</v>
      </c>
      <c r="DD268" s="97">
        <v>559.42999999999995</v>
      </c>
      <c r="DE268" s="97">
        <v>458.88</v>
      </c>
      <c r="DF268" s="97">
        <v>462.78</v>
      </c>
      <c r="DG268" s="97"/>
      <c r="DH268" s="98">
        <v>437.29</v>
      </c>
      <c r="DI268" s="84" t="s">
        <v>1015</v>
      </c>
      <c r="DJ268" s="87">
        <v>3.1141976269814099E-3</v>
      </c>
      <c r="DK268" s="97">
        <v>458.23</v>
      </c>
      <c r="DL268" s="97">
        <v>570.66</v>
      </c>
      <c r="DM268" s="97">
        <v>570.66</v>
      </c>
      <c r="DN268" s="97">
        <v>460.1</v>
      </c>
      <c r="DO268" s="97"/>
      <c r="DP268" s="98">
        <v>465.98</v>
      </c>
      <c r="DQ268" s="84" t="s">
        <v>1016</v>
      </c>
      <c r="DR268" s="97">
        <v>489.04</v>
      </c>
      <c r="DS268" s="97">
        <v>557.08000000000004</v>
      </c>
      <c r="DT268" s="97">
        <v>467.26</v>
      </c>
      <c r="DU268" s="97">
        <v>402.08</v>
      </c>
      <c r="DV268" s="97"/>
      <c r="DW268" s="98"/>
      <c r="DX268" s="84" t="s">
        <v>1017</v>
      </c>
      <c r="DY268" s="97">
        <v>489.63</v>
      </c>
      <c r="DZ268" s="97">
        <v>553.80999999999995</v>
      </c>
      <c r="EA268" s="97">
        <v>633.01</v>
      </c>
      <c r="EB268" s="97">
        <v>398.94</v>
      </c>
      <c r="EC268" s="97"/>
      <c r="ED268" s="98">
        <v>392.65</v>
      </c>
      <c r="EE268" s="84" t="s">
        <v>1018</v>
      </c>
      <c r="EF268" s="87">
        <v>1</v>
      </c>
      <c r="EG268" s="97">
        <v>467.93</v>
      </c>
      <c r="EH268" s="97">
        <v>549.08000000000004</v>
      </c>
      <c r="EI268" s="97">
        <v>475.91</v>
      </c>
      <c r="EJ268" s="97"/>
      <c r="EK268" s="97">
        <v>323.74</v>
      </c>
      <c r="EL268" s="98">
        <v>268.2</v>
      </c>
      <c r="EM268" s="84" t="s">
        <v>1019</v>
      </c>
      <c r="EN268" s="97">
        <v>488.34</v>
      </c>
      <c r="EO268" s="97">
        <v>545.34</v>
      </c>
      <c r="EP268" s="97">
        <v>475.09</v>
      </c>
      <c r="EQ268" s="97"/>
      <c r="ER268" s="97"/>
      <c r="ES268" s="98">
        <v>379.26</v>
      </c>
      <c r="ET268" s="84" t="s">
        <v>1020</v>
      </c>
      <c r="EU268" s="87">
        <v>1</v>
      </c>
      <c r="EV268" s="97">
        <v>497.22</v>
      </c>
      <c r="EW268" s="97">
        <v>595.04999999999995</v>
      </c>
      <c r="EX268" s="97">
        <v>595.04999999999995</v>
      </c>
      <c r="EY268" s="97"/>
      <c r="EZ268" s="97"/>
      <c r="FA268" s="98">
        <v>320.95999999999998</v>
      </c>
      <c r="FB268" s="84" t="s">
        <v>1021</v>
      </c>
      <c r="FC268" s="97">
        <v>603.16</v>
      </c>
      <c r="FD268" s="97">
        <v>569.97</v>
      </c>
      <c r="FE268" s="97">
        <v>615.37</v>
      </c>
      <c r="FF268" s="97"/>
      <c r="FG268" s="97"/>
      <c r="FH268" s="98"/>
      <c r="FI268" s="84" t="s">
        <v>1022</v>
      </c>
      <c r="FJ268" s="97">
        <v>459.64</v>
      </c>
      <c r="FK268" s="97">
        <v>551.67999999999995</v>
      </c>
      <c r="FL268" s="97">
        <v>358.29</v>
      </c>
      <c r="FM268" s="97">
        <v>603.83000000000004</v>
      </c>
      <c r="FN268" s="97"/>
      <c r="FO268" s="98">
        <v>331.22</v>
      </c>
      <c r="FP268" s="84" t="s">
        <v>1023</v>
      </c>
      <c r="FQ268" s="87">
        <v>0.233056772629813</v>
      </c>
      <c r="FR268" s="97">
        <v>516.95000000000005</v>
      </c>
      <c r="FS268" s="97">
        <v>612.02</v>
      </c>
      <c r="FT268" s="97">
        <v>534.09</v>
      </c>
      <c r="FU268" s="97">
        <v>400.02</v>
      </c>
      <c r="FV268" s="97">
        <v>282.94</v>
      </c>
      <c r="FW268" s="98">
        <v>325.51</v>
      </c>
      <c r="FX268" s="84" t="s">
        <v>1024</v>
      </c>
      <c r="FY268" s="97">
        <v>498.07</v>
      </c>
      <c r="FZ268" s="97">
        <v>572.86</v>
      </c>
      <c r="GA268" s="97">
        <v>533.59</v>
      </c>
      <c r="GB268" s="97">
        <v>526.46</v>
      </c>
      <c r="GC268" s="97"/>
      <c r="GD268" s="98">
        <v>395.82</v>
      </c>
      <c r="GE268" s="84" t="s">
        <v>1025</v>
      </c>
      <c r="GF268" s="87">
        <v>0.21447721179624701</v>
      </c>
      <c r="GG268" s="97">
        <v>458.52</v>
      </c>
      <c r="GH268" s="97">
        <v>551.04</v>
      </c>
      <c r="GI268" s="97">
        <v>422.28</v>
      </c>
      <c r="GJ268" s="97">
        <v>409.83</v>
      </c>
      <c r="GK268" s="97"/>
      <c r="GL268" s="98">
        <v>420.94</v>
      </c>
      <c r="GM268" s="84" t="s">
        <v>1026</v>
      </c>
      <c r="GN268" s="87">
        <v>9.7813860223993701E-2</v>
      </c>
      <c r="GO268" s="97">
        <v>477.69</v>
      </c>
      <c r="GP268" s="97">
        <v>712.13</v>
      </c>
      <c r="GQ268" s="97">
        <v>514.25</v>
      </c>
      <c r="GR268" s="97">
        <v>382.65</v>
      </c>
      <c r="GS268" s="97"/>
      <c r="GT268" s="98"/>
      <c r="GU268" s="84" t="s">
        <v>1027</v>
      </c>
      <c r="GV268" s="87">
        <v>1</v>
      </c>
      <c r="GW268" s="97">
        <v>446.84</v>
      </c>
      <c r="GX268" s="97">
        <v>539.91999999999996</v>
      </c>
      <c r="GY268" s="97">
        <v>512.01</v>
      </c>
      <c r="GZ268" s="97">
        <v>537.80999999999995</v>
      </c>
      <c r="HA268" s="97"/>
      <c r="HB268" s="98">
        <v>437.93</v>
      </c>
      <c r="HC268" s="84" t="s">
        <v>1028</v>
      </c>
      <c r="HD268" s="87">
        <v>1</v>
      </c>
      <c r="HE268" s="97">
        <v>483.85</v>
      </c>
      <c r="HF268" s="97">
        <v>582.35</v>
      </c>
      <c r="HG268" s="97"/>
      <c r="HH268" s="97">
        <v>317.75</v>
      </c>
      <c r="HI268" s="97">
        <v>311.11</v>
      </c>
      <c r="HJ268" s="98">
        <v>376.72</v>
      </c>
      <c r="HK268" s="104" t="s">
        <v>1029</v>
      </c>
      <c r="HL268" s="87">
        <v>1.1145786892554601</v>
      </c>
      <c r="HM268" s="97">
        <v>471.23</v>
      </c>
      <c r="HN268" s="97">
        <v>564.61</v>
      </c>
      <c r="HO268" s="97">
        <v>465.14</v>
      </c>
      <c r="HP268" s="97"/>
      <c r="HQ268" s="97"/>
      <c r="HR268" s="98"/>
    </row>
    <row r="960" spans="38:39" x14ac:dyDescent="0.35">
      <c r="AL960" s="105"/>
      <c r="AM960" s="106"/>
    </row>
    <row r="962" spans="1:11" x14ac:dyDescent="0.35">
      <c r="A962" t="s">
        <v>1030</v>
      </c>
    </row>
    <row r="963" spans="1:11" x14ac:dyDescent="0.35">
      <c r="B963" t="s">
        <v>1031</v>
      </c>
      <c r="I963" t="s">
        <v>1032</v>
      </c>
    </row>
    <row r="964" spans="1:11" x14ac:dyDescent="0.35">
      <c r="B964" t="s">
        <v>1033</v>
      </c>
      <c r="C964" t="s">
        <v>1034</v>
      </c>
      <c r="D964" t="s">
        <v>1035</v>
      </c>
      <c r="I964" t="s">
        <v>1036</v>
      </c>
      <c r="J964" t="s">
        <v>1037</v>
      </c>
      <c r="K964" t="s">
        <v>1038</v>
      </c>
    </row>
    <row r="965" spans="1:11" x14ac:dyDescent="0.35">
      <c r="B965" t="s">
        <v>1033</v>
      </c>
      <c r="C965" t="s">
        <v>1039</v>
      </c>
      <c r="D965" t="s">
        <v>1040</v>
      </c>
      <c r="I965" t="s">
        <v>1036</v>
      </c>
      <c r="J965" t="s">
        <v>1041</v>
      </c>
      <c r="K965" t="s">
        <v>1042</v>
      </c>
    </row>
    <row r="966" spans="1:11" x14ac:dyDescent="0.35">
      <c r="B966" t="s">
        <v>1033</v>
      </c>
      <c r="C966" t="s">
        <v>1043</v>
      </c>
      <c r="D966" t="s">
        <v>1044</v>
      </c>
      <c r="I966" t="s">
        <v>1036</v>
      </c>
      <c r="J966">
        <v>2007</v>
      </c>
      <c r="K966" t="s">
        <v>1045</v>
      </c>
    </row>
    <row r="967" spans="1:11" x14ac:dyDescent="0.35">
      <c r="B967" t="s">
        <v>1033</v>
      </c>
      <c r="C967" t="s">
        <v>1046</v>
      </c>
      <c r="D967" t="s">
        <v>1047</v>
      </c>
      <c r="I967" t="s">
        <v>1036</v>
      </c>
      <c r="J967">
        <v>2008</v>
      </c>
      <c r="K967" t="s">
        <v>1048</v>
      </c>
    </row>
    <row r="968" spans="1:11" x14ac:dyDescent="0.35">
      <c r="B968" t="s">
        <v>1033</v>
      </c>
      <c r="C968" t="s">
        <v>1049</v>
      </c>
      <c r="D968" t="s">
        <v>1050</v>
      </c>
      <c r="I968" t="s">
        <v>1036</v>
      </c>
      <c r="J968" t="s">
        <v>1051</v>
      </c>
      <c r="K968" t="s">
        <v>1052</v>
      </c>
    </row>
    <row r="969" spans="1:11" x14ac:dyDescent="0.35">
      <c r="B969" t="s">
        <v>1033</v>
      </c>
      <c r="C969" t="s">
        <v>1053</v>
      </c>
      <c r="D969" t="s">
        <v>1054</v>
      </c>
      <c r="I969" t="s">
        <v>1036</v>
      </c>
      <c r="J969" t="s">
        <v>1055</v>
      </c>
      <c r="K969" t="s">
        <v>1056</v>
      </c>
    </row>
    <row r="970" spans="1:11" x14ac:dyDescent="0.35">
      <c r="I970" t="s">
        <v>1036</v>
      </c>
      <c r="J970">
        <v>2014</v>
      </c>
      <c r="K970" t="s">
        <v>1057</v>
      </c>
    </row>
    <row r="971" spans="1:11" x14ac:dyDescent="0.35">
      <c r="I971" t="s">
        <v>1036</v>
      </c>
      <c r="J971" t="s">
        <v>1058</v>
      </c>
      <c r="K971" t="s">
        <v>1059</v>
      </c>
    </row>
    <row r="974" spans="1:11" x14ac:dyDescent="0.35">
      <c r="B974" s="45"/>
      <c r="C974" t="s">
        <v>1060</v>
      </c>
    </row>
    <row r="976" spans="1:11" x14ac:dyDescent="0.35">
      <c r="B976" t="s">
        <v>1061</v>
      </c>
      <c r="C976" t="s">
        <v>1062</v>
      </c>
    </row>
    <row r="977" spans="2:8" x14ac:dyDescent="0.35">
      <c r="B977" t="s">
        <v>1063</v>
      </c>
      <c r="C977" t="s">
        <v>1064</v>
      </c>
    </row>
    <row r="978" spans="2:8" x14ac:dyDescent="0.35">
      <c r="B978" t="s">
        <v>1065</v>
      </c>
      <c r="C978" t="s">
        <v>1066</v>
      </c>
    </row>
    <row r="979" spans="2:8" x14ac:dyDescent="0.35">
      <c r="B979" t="s">
        <v>1067</v>
      </c>
      <c r="C979" t="s">
        <v>1068</v>
      </c>
    </row>
    <row r="981" spans="2:8" x14ac:dyDescent="0.35">
      <c r="B981" t="s">
        <v>1069</v>
      </c>
    </row>
    <row r="983" spans="2:8" x14ac:dyDescent="0.35">
      <c r="B983" s="107" t="s">
        <v>1070</v>
      </c>
      <c r="C983" s="107"/>
      <c r="D983" s="107"/>
      <c r="E983" s="107"/>
      <c r="F983" s="107"/>
      <c r="G983" s="107"/>
      <c r="H983" s="107"/>
    </row>
  </sheetData>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C9"/>
  <sheetViews>
    <sheetView topLeftCell="R1" workbookViewId="0">
      <selection activeCell="AI26" sqref="AI26"/>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f>AE2</f>
        <v>0</v>
      </c>
      <c r="AG2">
        <f t="shared" ref="AG2:CC7" si="0">AF2</f>
        <v>0</v>
      </c>
      <c r="AH2">
        <f t="shared" si="0"/>
        <v>0</v>
      </c>
      <c r="AI2">
        <f t="shared" si="0"/>
        <v>0</v>
      </c>
      <c r="AJ2">
        <f t="shared" si="0"/>
        <v>0</v>
      </c>
      <c r="AK2">
        <f t="shared" si="0"/>
        <v>0</v>
      </c>
      <c r="AL2">
        <f t="shared" si="0"/>
        <v>0</v>
      </c>
      <c r="AM2">
        <f t="shared" si="0"/>
        <v>0</v>
      </c>
      <c r="AN2">
        <f t="shared" si="0"/>
        <v>0</v>
      </c>
      <c r="AO2">
        <f t="shared" si="0"/>
        <v>0</v>
      </c>
      <c r="AP2">
        <f t="shared" si="0"/>
        <v>0</v>
      </c>
      <c r="AQ2">
        <f t="shared" si="0"/>
        <v>0</v>
      </c>
      <c r="AR2">
        <f t="shared" si="0"/>
        <v>0</v>
      </c>
      <c r="AS2">
        <f t="shared" si="0"/>
        <v>0</v>
      </c>
      <c r="AT2">
        <f t="shared" si="0"/>
        <v>0</v>
      </c>
      <c r="AU2">
        <f t="shared" si="0"/>
        <v>0</v>
      </c>
      <c r="AV2">
        <f t="shared" si="0"/>
        <v>0</v>
      </c>
      <c r="AW2">
        <f t="shared" si="0"/>
        <v>0</v>
      </c>
      <c r="AX2">
        <f t="shared" si="0"/>
        <v>0</v>
      </c>
      <c r="AY2">
        <f t="shared" si="0"/>
        <v>0</v>
      </c>
      <c r="AZ2">
        <f t="shared" si="0"/>
        <v>0</v>
      </c>
      <c r="BA2">
        <f t="shared" si="0"/>
        <v>0</v>
      </c>
      <c r="BB2">
        <f t="shared" si="0"/>
        <v>0</v>
      </c>
      <c r="BC2">
        <f t="shared" si="0"/>
        <v>0</v>
      </c>
      <c r="BD2">
        <f t="shared" si="0"/>
        <v>0</v>
      </c>
      <c r="BE2">
        <f t="shared" si="0"/>
        <v>0</v>
      </c>
      <c r="BF2">
        <f t="shared" si="0"/>
        <v>0</v>
      </c>
      <c r="BG2">
        <f t="shared" si="0"/>
        <v>0</v>
      </c>
      <c r="BH2">
        <f t="shared" si="0"/>
        <v>0</v>
      </c>
      <c r="BI2">
        <f t="shared" si="0"/>
        <v>0</v>
      </c>
      <c r="BJ2">
        <f t="shared" si="0"/>
        <v>0</v>
      </c>
      <c r="BK2">
        <f t="shared" si="0"/>
        <v>0</v>
      </c>
      <c r="BL2">
        <f t="shared" si="0"/>
        <v>0</v>
      </c>
      <c r="BM2">
        <f t="shared" si="0"/>
        <v>0</v>
      </c>
      <c r="BN2">
        <f t="shared" si="0"/>
        <v>0</v>
      </c>
      <c r="BO2">
        <f t="shared" si="0"/>
        <v>0</v>
      </c>
      <c r="BP2">
        <f t="shared" si="0"/>
        <v>0</v>
      </c>
      <c r="BQ2">
        <f t="shared" si="0"/>
        <v>0</v>
      </c>
      <c r="BR2">
        <f t="shared" si="0"/>
        <v>0</v>
      </c>
      <c r="BS2">
        <f t="shared" si="0"/>
        <v>0</v>
      </c>
      <c r="BT2">
        <f t="shared" si="0"/>
        <v>0</v>
      </c>
      <c r="BU2">
        <f t="shared" si="0"/>
        <v>0</v>
      </c>
      <c r="BV2">
        <f t="shared" si="0"/>
        <v>0</v>
      </c>
      <c r="BW2">
        <f t="shared" si="0"/>
        <v>0</v>
      </c>
      <c r="BX2">
        <f t="shared" si="0"/>
        <v>0</v>
      </c>
      <c r="BY2">
        <f t="shared" si="0"/>
        <v>0</v>
      </c>
      <c r="BZ2">
        <f t="shared" si="0"/>
        <v>0</v>
      </c>
      <c r="CA2">
        <f t="shared" si="0"/>
        <v>0</v>
      </c>
      <c r="CB2">
        <f t="shared" si="0"/>
        <v>0</v>
      </c>
      <c r="CC2">
        <f t="shared" si="0"/>
        <v>0</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1">AE3</f>
        <v>0</v>
      </c>
      <c r="AG3">
        <f t="shared" si="1"/>
        <v>0</v>
      </c>
      <c r="AH3">
        <f t="shared" si="1"/>
        <v>0</v>
      </c>
      <c r="AI3">
        <f t="shared" si="1"/>
        <v>0</v>
      </c>
      <c r="AJ3">
        <f t="shared" si="1"/>
        <v>0</v>
      </c>
      <c r="AK3">
        <f t="shared" si="1"/>
        <v>0</v>
      </c>
      <c r="AL3">
        <f t="shared" si="1"/>
        <v>0</v>
      </c>
      <c r="AM3">
        <f t="shared" si="1"/>
        <v>0</v>
      </c>
      <c r="AN3">
        <f t="shared" si="1"/>
        <v>0</v>
      </c>
      <c r="AO3">
        <f t="shared" si="1"/>
        <v>0</v>
      </c>
      <c r="AP3">
        <f t="shared" si="1"/>
        <v>0</v>
      </c>
      <c r="AQ3">
        <f t="shared" si="1"/>
        <v>0</v>
      </c>
      <c r="AR3">
        <f t="shared" si="1"/>
        <v>0</v>
      </c>
      <c r="AS3">
        <f t="shared" si="1"/>
        <v>0</v>
      </c>
      <c r="AT3">
        <f t="shared" si="1"/>
        <v>0</v>
      </c>
      <c r="AU3">
        <f t="shared" si="1"/>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c r="BL3">
        <f t="shared" si="0"/>
        <v>0</v>
      </c>
      <c r="BM3">
        <f t="shared" si="0"/>
        <v>0</v>
      </c>
      <c r="BN3">
        <f t="shared" si="0"/>
        <v>0</v>
      </c>
      <c r="BO3">
        <f t="shared" si="0"/>
        <v>0</v>
      </c>
      <c r="BP3">
        <f t="shared" si="0"/>
        <v>0</v>
      </c>
      <c r="BQ3">
        <f t="shared" si="0"/>
        <v>0</v>
      </c>
      <c r="BR3">
        <f t="shared" si="0"/>
        <v>0</v>
      </c>
      <c r="BS3">
        <f t="shared" si="0"/>
        <v>0</v>
      </c>
      <c r="BT3">
        <f t="shared" si="0"/>
        <v>0</v>
      </c>
      <c r="BU3">
        <f t="shared" si="0"/>
        <v>0</v>
      </c>
      <c r="BV3">
        <f t="shared" si="0"/>
        <v>0</v>
      </c>
      <c r="BW3">
        <f t="shared" si="0"/>
        <v>0</v>
      </c>
      <c r="BX3">
        <f t="shared" si="0"/>
        <v>0</v>
      </c>
      <c r="BY3">
        <f t="shared" si="0"/>
        <v>0</v>
      </c>
      <c r="BZ3">
        <f t="shared" si="0"/>
        <v>0</v>
      </c>
      <c r="CA3">
        <f t="shared" si="0"/>
        <v>0</v>
      </c>
      <c r="CB3">
        <f t="shared" si="0"/>
        <v>0</v>
      </c>
      <c r="CC3">
        <f t="shared" si="0"/>
        <v>0</v>
      </c>
    </row>
    <row r="4" spans="1:81" x14ac:dyDescent="0.35">
      <c r="A4" t="s">
        <v>81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f t="shared" si="1"/>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si="0"/>
        <v>0</v>
      </c>
      <c r="BR4">
        <f t="shared" si="0"/>
        <v>0</v>
      </c>
      <c r="BS4">
        <f t="shared" si="0"/>
        <v>0</v>
      </c>
      <c r="BT4">
        <f t="shared" si="0"/>
        <v>0</v>
      </c>
      <c r="BU4">
        <f t="shared" si="0"/>
        <v>0</v>
      </c>
      <c r="BV4">
        <f t="shared" si="0"/>
        <v>0</v>
      </c>
      <c r="BW4">
        <f t="shared" si="0"/>
        <v>0</v>
      </c>
      <c r="BX4">
        <f t="shared" si="0"/>
        <v>0</v>
      </c>
      <c r="BY4">
        <f t="shared" si="0"/>
        <v>0</v>
      </c>
      <c r="BZ4">
        <f t="shared" si="0"/>
        <v>0</v>
      </c>
      <c r="CA4">
        <f t="shared" si="0"/>
        <v>0</v>
      </c>
      <c r="CB4">
        <f t="shared" si="0"/>
        <v>0</v>
      </c>
      <c r="CC4">
        <f t="shared" si="0"/>
        <v>0</v>
      </c>
    </row>
    <row r="5" spans="1:81" x14ac:dyDescent="0.35">
      <c r="A5" t="s">
        <v>82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f t="shared" si="1"/>
        <v>0</v>
      </c>
      <c r="AG5">
        <f t="shared" si="0"/>
        <v>0</v>
      </c>
      <c r="AH5">
        <f t="shared" si="0"/>
        <v>0</v>
      </c>
      <c r="AI5">
        <f t="shared" si="0"/>
        <v>0</v>
      </c>
      <c r="AJ5">
        <f t="shared" si="0"/>
        <v>0</v>
      </c>
      <c r="AK5">
        <f t="shared" si="0"/>
        <v>0</v>
      </c>
      <c r="AL5">
        <f t="shared" si="0"/>
        <v>0</v>
      </c>
      <c r="AM5">
        <f t="shared" si="0"/>
        <v>0</v>
      </c>
      <c r="AN5">
        <f t="shared" si="0"/>
        <v>0</v>
      </c>
      <c r="AO5">
        <f t="shared" si="0"/>
        <v>0</v>
      </c>
      <c r="AP5">
        <f t="shared" si="0"/>
        <v>0</v>
      </c>
      <c r="AQ5">
        <f t="shared" si="0"/>
        <v>0</v>
      </c>
      <c r="AR5">
        <f t="shared" si="0"/>
        <v>0</v>
      </c>
      <c r="AS5">
        <f t="shared" si="0"/>
        <v>0</v>
      </c>
      <c r="AT5">
        <f t="shared" si="0"/>
        <v>0</v>
      </c>
      <c r="AU5">
        <f t="shared" si="0"/>
        <v>0</v>
      </c>
      <c r="AV5">
        <f t="shared" si="0"/>
        <v>0</v>
      </c>
      <c r="AW5">
        <f t="shared" si="0"/>
        <v>0</v>
      </c>
      <c r="AX5">
        <f t="shared" si="0"/>
        <v>0</v>
      </c>
      <c r="AY5">
        <f t="shared" si="0"/>
        <v>0</v>
      </c>
      <c r="AZ5">
        <f t="shared" si="0"/>
        <v>0</v>
      </c>
      <c r="BA5">
        <f t="shared" si="0"/>
        <v>0</v>
      </c>
      <c r="BB5">
        <f t="shared" si="0"/>
        <v>0</v>
      </c>
      <c r="BC5">
        <f t="shared" si="0"/>
        <v>0</v>
      </c>
      <c r="BD5">
        <f t="shared" si="0"/>
        <v>0</v>
      </c>
      <c r="BE5">
        <f t="shared" si="0"/>
        <v>0</v>
      </c>
      <c r="BF5">
        <f t="shared" si="0"/>
        <v>0</v>
      </c>
      <c r="BG5">
        <f t="shared" si="0"/>
        <v>0</v>
      </c>
      <c r="BH5">
        <f t="shared" si="0"/>
        <v>0</v>
      </c>
      <c r="BI5">
        <f t="shared" si="0"/>
        <v>0</v>
      </c>
      <c r="BJ5">
        <f t="shared" si="0"/>
        <v>0</v>
      </c>
      <c r="BK5">
        <f t="shared" si="0"/>
        <v>0</v>
      </c>
      <c r="BL5">
        <f t="shared" si="0"/>
        <v>0</v>
      </c>
      <c r="BM5">
        <f t="shared" si="0"/>
        <v>0</v>
      </c>
      <c r="BN5">
        <f t="shared" si="0"/>
        <v>0</v>
      </c>
      <c r="BO5">
        <f t="shared" si="0"/>
        <v>0</v>
      </c>
      <c r="BP5">
        <f t="shared" si="0"/>
        <v>0</v>
      </c>
      <c r="BQ5">
        <f t="shared" si="0"/>
        <v>0</v>
      </c>
      <c r="BR5">
        <f t="shared" si="0"/>
        <v>0</v>
      </c>
      <c r="BS5">
        <f t="shared" si="0"/>
        <v>0</v>
      </c>
      <c r="BT5">
        <f t="shared" si="0"/>
        <v>0</v>
      </c>
      <c r="BU5">
        <f t="shared" si="0"/>
        <v>0</v>
      </c>
      <c r="BV5">
        <f t="shared" si="0"/>
        <v>0</v>
      </c>
      <c r="BW5">
        <f t="shared" si="0"/>
        <v>0</v>
      </c>
      <c r="BX5">
        <f t="shared" si="0"/>
        <v>0</v>
      </c>
      <c r="BY5">
        <f t="shared" si="0"/>
        <v>0</v>
      </c>
      <c r="BZ5">
        <f t="shared" si="0"/>
        <v>0</v>
      </c>
      <c r="CA5">
        <f t="shared" si="0"/>
        <v>0</v>
      </c>
      <c r="CB5">
        <f t="shared" si="0"/>
        <v>0</v>
      </c>
      <c r="CC5">
        <f t="shared" si="0"/>
        <v>0</v>
      </c>
    </row>
    <row r="6" spans="1:81" x14ac:dyDescent="0.35">
      <c r="A6" t="s">
        <v>83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f t="shared" si="1"/>
        <v>0</v>
      </c>
      <c r="AG6">
        <f t="shared" si="0"/>
        <v>0</v>
      </c>
      <c r="AH6">
        <f t="shared" si="0"/>
        <v>0</v>
      </c>
      <c r="AI6">
        <f t="shared" si="0"/>
        <v>0</v>
      </c>
      <c r="AJ6">
        <f t="shared" si="0"/>
        <v>0</v>
      </c>
      <c r="AK6">
        <f t="shared" si="0"/>
        <v>0</v>
      </c>
      <c r="AL6">
        <f t="shared" si="0"/>
        <v>0</v>
      </c>
      <c r="AM6">
        <f t="shared" si="0"/>
        <v>0</v>
      </c>
      <c r="AN6">
        <f t="shared" si="0"/>
        <v>0</v>
      </c>
      <c r="AO6">
        <f t="shared" si="0"/>
        <v>0</v>
      </c>
      <c r="AP6">
        <f t="shared" si="0"/>
        <v>0</v>
      </c>
      <c r="AQ6">
        <f t="shared" si="0"/>
        <v>0</v>
      </c>
      <c r="AR6">
        <f t="shared" si="0"/>
        <v>0</v>
      </c>
      <c r="AS6">
        <f t="shared" si="0"/>
        <v>0</v>
      </c>
      <c r="AT6">
        <f t="shared" si="0"/>
        <v>0</v>
      </c>
      <c r="AU6">
        <f t="shared" si="0"/>
        <v>0</v>
      </c>
      <c r="AV6">
        <f t="shared" si="0"/>
        <v>0</v>
      </c>
      <c r="AW6">
        <f t="shared" si="0"/>
        <v>0</v>
      </c>
      <c r="AX6">
        <f t="shared" si="0"/>
        <v>0</v>
      </c>
      <c r="AY6">
        <f t="shared" si="0"/>
        <v>0</v>
      </c>
      <c r="AZ6">
        <f t="shared" si="0"/>
        <v>0</v>
      </c>
      <c r="BA6">
        <f t="shared" si="0"/>
        <v>0</v>
      </c>
      <c r="BB6">
        <f t="shared" si="0"/>
        <v>0</v>
      </c>
      <c r="BC6">
        <f t="shared" si="0"/>
        <v>0</v>
      </c>
      <c r="BD6">
        <f t="shared" si="0"/>
        <v>0</v>
      </c>
      <c r="BE6">
        <f t="shared" si="0"/>
        <v>0</v>
      </c>
      <c r="BF6">
        <f t="shared" si="0"/>
        <v>0</v>
      </c>
      <c r="BG6">
        <f t="shared" si="0"/>
        <v>0</v>
      </c>
      <c r="BH6">
        <f t="shared" si="0"/>
        <v>0</v>
      </c>
      <c r="BI6">
        <f t="shared" si="0"/>
        <v>0</v>
      </c>
      <c r="BJ6">
        <f t="shared" si="0"/>
        <v>0</v>
      </c>
      <c r="BK6">
        <f t="shared" si="0"/>
        <v>0</v>
      </c>
      <c r="BL6">
        <f t="shared" si="0"/>
        <v>0</v>
      </c>
      <c r="BM6">
        <f t="shared" si="0"/>
        <v>0</v>
      </c>
      <c r="BN6">
        <f t="shared" si="0"/>
        <v>0</v>
      </c>
      <c r="BO6">
        <f t="shared" si="0"/>
        <v>0</v>
      </c>
      <c r="BP6">
        <f t="shared" si="0"/>
        <v>0</v>
      </c>
      <c r="BQ6">
        <f t="shared" si="0"/>
        <v>0</v>
      </c>
      <c r="BR6">
        <f t="shared" si="0"/>
        <v>0</v>
      </c>
      <c r="BS6">
        <f t="shared" si="0"/>
        <v>0</v>
      </c>
      <c r="BT6">
        <f t="shared" si="0"/>
        <v>0</v>
      </c>
      <c r="BU6">
        <f t="shared" si="0"/>
        <v>0</v>
      </c>
      <c r="BV6">
        <f t="shared" si="0"/>
        <v>0</v>
      </c>
      <c r="BW6">
        <f t="shared" si="0"/>
        <v>0</v>
      </c>
      <c r="BX6">
        <f t="shared" si="0"/>
        <v>0</v>
      </c>
      <c r="BY6">
        <f t="shared" si="0"/>
        <v>0</v>
      </c>
      <c r="BZ6">
        <f t="shared" si="0"/>
        <v>0</v>
      </c>
      <c r="CA6">
        <f t="shared" si="0"/>
        <v>0</v>
      </c>
      <c r="CB6">
        <f t="shared" si="0"/>
        <v>0</v>
      </c>
      <c r="CC6">
        <f t="shared" si="0"/>
        <v>0</v>
      </c>
    </row>
    <row r="7" spans="1:81" x14ac:dyDescent="0.35">
      <c r="A7" t="s">
        <v>84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f t="shared" si="1"/>
        <v>0</v>
      </c>
      <c r="AG7">
        <f t="shared" si="0"/>
        <v>0</v>
      </c>
      <c r="AH7">
        <f t="shared" si="0"/>
        <v>0</v>
      </c>
      <c r="AI7">
        <f t="shared" si="0"/>
        <v>0</v>
      </c>
      <c r="AJ7">
        <f t="shared" si="0"/>
        <v>0</v>
      </c>
      <c r="AK7">
        <f t="shared" si="0"/>
        <v>0</v>
      </c>
      <c r="AL7">
        <f t="shared" si="0"/>
        <v>0</v>
      </c>
      <c r="AM7">
        <f t="shared" si="0"/>
        <v>0</v>
      </c>
      <c r="AN7">
        <f t="shared" si="0"/>
        <v>0</v>
      </c>
      <c r="AO7">
        <f t="shared" si="0"/>
        <v>0</v>
      </c>
      <c r="AP7">
        <f t="shared" si="0"/>
        <v>0</v>
      </c>
      <c r="AQ7">
        <f t="shared" si="0"/>
        <v>0</v>
      </c>
      <c r="AR7">
        <f t="shared" si="0"/>
        <v>0</v>
      </c>
      <c r="AS7">
        <f t="shared" si="0"/>
        <v>0</v>
      </c>
      <c r="AT7">
        <f t="shared" si="0"/>
        <v>0</v>
      </c>
      <c r="AU7">
        <f t="shared" si="0"/>
        <v>0</v>
      </c>
      <c r="AV7">
        <f t="shared" si="0"/>
        <v>0</v>
      </c>
      <c r="AW7">
        <f t="shared" si="0"/>
        <v>0</v>
      </c>
      <c r="AX7">
        <f t="shared" si="0"/>
        <v>0</v>
      </c>
      <c r="AY7">
        <f t="shared" si="0"/>
        <v>0</v>
      </c>
      <c r="AZ7">
        <f t="shared" si="0"/>
        <v>0</v>
      </c>
      <c r="BA7">
        <f t="shared" si="0"/>
        <v>0</v>
      </c>
      <c r="BB7">
        <f t="shared" si="0"/>
        <v>0</v>
      </c>
      <c r="BC7">
        <f t="shared" si="0"/>
        <v>0</v>
      </c>
      <c r="BD7">
        <f t="shared" si="0"/>
        <v>0</v>
      </c>
      <c r="BE7">
        <f t="shared" si="0"/>
        <v>0</v>
      </c>
      <c r="BF7">
        <f t="shared" ref="AG7:CC9" si="2">BE7</f>
        <v>0</v>
      </c>
      <c r="BG7">
        <f t="shared" si="2"/>
        <v>0</v>
      </c>
      <c r="BH7">
        <f t="shared" si="2"/>
        <v>0</v>
      </c>
      <c r="BI7">
        <f t="shared" si="2"/>
        <v>0</v>
      </c>
      <c r="BJ7">
        <f t="shared" si="2"/>
        <v>0</v>
      </c>
      <c r="BK7">
        <f t="shared" si="2"/>
        <v>0</v>
      </c>
      <c r="BL7">
        <f t="shared" si="2"/>
        <v>0</v>
      </c>
      <c r="BM7">
        <f t="shared" si="2"/>
        <v>0</v>
      </c>
      <c r="BN7">
        <f t="shared" si="2"/>
        <v>0</v>
      </c>
      <c r="BO7">
        <f t="shared" si="2"/>
        <v>0</v>
      </c>
      <c r="BP7">
        <f t="shared" si="2"/>
        <v>0</v>
      </c>
      <c r="BQ7">
        <f t="shared" si="2"/>
        <v>0</v>
      </c>
      <c r="BR7">
        <f t="shared" si="2"/>
        <v>0</v>
      </c>
      <c r="BS7">
        <f t="shared" si="2"/>
        <v>0</v>
      </c>
      <c r="BT7">
        <f t="shared" si="2"/>
        <v>0</v>
      </c>
      <c r="BU7">
        <f t="shared" si="2"/>
        <v>0</v>
      </c>
      <c r="BV7">
        <f t="shared" si="2"/>
        <v>0</v>
      </c>
      <c r="BW7">
        <f t="shared" si="2"/>
        <v>0</v>
      </c>
      <c r="BX7">
        <f t="shared" si="2"/>
        <v>0</v>
      </c>
      <c r="BY7">
        <f t="shared" si="2"/>
        <v>0</v>
      </c>
      <c r="BZ7">
        <f t="shared" si="2"/>
        <v>0</v>
      </c>
      <c r="CA7">
        <f t="shared" si="2"/>
        <v>0</v>
      </c>
      <c r="CB7">
        <f t="shared" si="2"/>
        <v>0</v>
      </c>
      <c r="CC7">
        <f t="shared" si="2"/>
        <v>0</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f t="shared" si="1"/>
        <v>0</v>
      </c>
      <c r="AG9">
        <f t="shared" si="2"/>
        <v>0</v>
      </c>
      <c r="AH9">
        <f t="shared" si="2"/>
        <v>0</v>
      </c>
      <c r="AI9">
        <f t="shared" si="2"/>
        <v>0</v>
      </c>
      <c r="AJ9">
        <f t="shared" si="2"/>
        <v>0</v>
      </c>
      <c r="AK9">
        <f t="shared" si="2"/>
        <v>0</v>
      </c>
      <c r="AL9">
        <f t="shared" si="2"/>
        <v>0</v>
      </c>
      <c r="AM9">
        <f t="shared" si="2"/>
        <v>0</v>
      </c>
      <c r="AN9">
        <f t="shared" si="2"/>
        <v>0</v>
      </c>
      <c r="AO9">
        <f t="shared" si="2"/>
        <v>0</v>
      </c>
      <c r="AP9">
        <f t="shared" si="2"/>
        <v>0</v>
      </c>
      <c r="AQ9">
        <f t="shared" si="2"/>
        <v>0</v>
      </c>
      <c r="AR9">
        <f t="shared" si="2"/>
        <v>0</v>
      </c>
      <c r="AS9">
        <f t="shared" si="2"/>
        <v>0</v>
      </c>
      <c r="AT9">
        <f t="shared" si="2"/>
        <v>0</v>
      </c>
      <c r="AU9">
        <f t="shared" si="2"/>
        <v>0</v>
      </c>
      <c r="AV9">
        <f t="shared" si="2"/>
        <v>0</v>
      </c>
      <c r="AW9">
        <f t="shared" si="2"/>
        <v>0</v>
      </c>
      <c r="AX9">
        <f t="shared" si="2"/>
        <v>0</v>
      </c>
      <c r="AY9">
        <f t="shared" si="2"/>
        <v>0</v>
      </c>
      <c r="AZ9">
        <f t="shared" si="2"/>
        <v>0</v>
      </c>
      <c r="BA9">
        <f t="shared" si="2"/>
        <v>0</v>
      </c>
      <c r="BB9">
        <f t="shared" si="2"/>
        <v>0</v>
      </c>
      <c r="BC9">
        <f t="shared" si="2"/>
        <v>0</v>
      </c>
      <c r="BD9">
        <f t="shared" si="2"/>
        <v>0</v>
      </c>
      <c r="BE9">
        <f t="shared" si="2"/>
        <v>0</v>
      </c>
      <c r="BF9">
        <f t="shared" si="2"/>
        <v>0</v>
      </c>
      <c r="BG9">
        <f t="shared" si="2"/>
        <v>0</v>
      </c>
      <c r="BH9">
        <f t="shared" si="2"/>
        <v>0</v>
      </c>
      <c r="BI9">
        <f t="shared" si="2"/>
        <v>0</v>
      </c>
      <c r="BJ9">
        <f t="shared" si="2"/>
        <v>0</v>
      </c>
      <c r="BK9">
        <f t="shared" si="2"/>
        <v>0</v>
      </c>
      <c r="BL9">
        <f t="shared" si="2"/>
        <v>0</v>
      </c>
      <c r="BM9">
        <f t="shared" si="2"/>
        <v>0</v>
      </c>
      <c r="BN9">
        <f t="shared" si="2"/>
        <v>0</v>
      </c>
      <c r="BO9">
        <f t="shared" si="2"/>
        <v>0</v>
      </c>
      <c r="BP9">
        <f t="shared" si="2"/>
        <v>0</v>
      </c>
      <c r="BQ9">
        <f t="shared" si="2"/>
        <v>0</v>
      </c>
      <c r="BR9">
        <f t="shared" si="2"/>
        <v>0</v>
      </c>
      <c r="BS9">
        <f t="shared" si="2"/>
        <v>0</v>
      </c>
      <c r="BT9">
        <f t="shared" si="2"/>
        <v>0</v>
      </c>
      <c r="BU9">
        <f t="shared" si="2"/>
        <v>0</v>
      </c>
      <c r="BV9">
        <f t="shared" si="2"/>
        <v>0</v>
      </c>
      <c r="BW9">
        <f t="shared" si="2"/>
        <v>0</v>
      </c>
      <c r="BX9">
        <f t="shared" si="2"/>
        <v>0</v>
      </c>
      <c r="BY9">
        <f t="shared" si="2"/>
        <v>0</v>
      </c>
      <c r="BZ9">
        <f t="shared" si="2"/>
        <v>0</v>
      </c>
      <c r="CA9">
        <f t="shared" si="2"/>
        <v>0</v>
      </c>
      <c r="CB9">
        <f t="shared" si="2"/>
        <v>0</v>
      </c>
      <c r="CC9">
        <f t="shared" si="2"/>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819"/>
  <sheetViews>
    <sheetView workbookViewId="0"/>
  </sheetViews>
  <sheetFormatPr defaultRowHeight="14.5" x14ac:dyDescent="0.35"/>
  <sheetData>
    <row r="1" spans="1:1" x14ac:dyDescent="0.35">
      <c r="A1" s="28" t="s">
        <v>87</v>
      </c>
    </row>
    <row r="2" spans="1:1" x14ac:dyDescent="0.35">
      <c r="A2" t="s">
        <v>88</v>
      </c>
    </row>
    <row r="3" spans="1:1" x14ac:dyDescent="0.35">
      <c r="A3" t="s">
        <v>89</v>
      </c>
    </row>
    <row r="4" spans="1:1" x14ac:dyDescent="0.35">
      <c r="A4" t="s">
        <v>90</v>
      </c>
    </row>
    <row r="5" spans="1:1" x14ac:dyDescent="0.35">
      <c r="A5" t="s">
        <v>91</v>
      </c>
    </row>
    <row r="6" spans="1:1" x14ac:dyDescent="0.35">
      <c r="A6" t="s">
        <v>92</v>
      </c>
    </row>
    <row r="7" spans="1:1" x14ac:dyDescent="0.35">
      <c r="A7" t="s">
        <v>93</v>
      </c>
    </row>
    <row r="8" spans="1:1" x14ac:dyDescent="0.35">
      <c r="A8" t="s">
        <v>94</v>
      </c>
    </row>
    <row r="9" spans="1:1" x14ac:dyDescent="0.35">
      <c r="A9" t="s">
        <v>95</v>
      </c>
    </row>
    <row r="10" spans="1:1" x14ac:dyDescent="0.35">
      <c r="A10" t="s">
        <v>96</v>
      </c>
    </row>
    <row r="11" spans="1:1" x14ac:dyDescent="0.35">
      <c r="A11" t="s">
        <v>93</v>
      </c>
    </row>
    <row r="12" spans="1:1" x14ac:dyDescent="0.35">
      <c r="A12" t="s">
        <v>97</v>
      </c>
    </row>
    <row r="13" spans="1:1" x14ac:dyDescent="0.35">
      <c r="A13" t="s">
        <v>98</v>
      </c>
    </row>
    <row r="14" spans="1:1" x14ac:dyDescent="0.35">
      <c r="A14" t="s">
        <v>99</v>
      </c>
    </row>
    <row r="15" spans="1:1" x14ac:dyDescent="0.35">
      <c r="A15" t="s">
        <v>100</v>
      </c>
    </row>
    <row r="16" spans="1:1" x14ac:dyDescent="0.35">
      <c r="A16" t="s">
        <v>93</v>
      </c>
    </row>
    <row r="17" spans="1:1" x14ac:dyDescent="0.35">
      <c r="A17" t="s">
        <v>101</v>
      </c>
    </row>
    <row r="18" spans="1:1" x14ac:dyDescent="0.35">
      <c r="A18" t="s">
        <v>102</v>
      </c>
    </row>
    <row r="19" spans="1:1" x14ac:dyDescent="0.35">
      <c r="A19" t="s">
        <v>93</v>
      </c>
    </row>
    <row r="20" spans="1:1" x14ac:dyDescent="0.35">
      <c r="A20" t="s">
        <v>103</v>
      </c>
    </row>
    <row r="21" spans="1:1" x14ac:dyDescent="0.35">
      <c r="A21" t="s">
        <v>104</v>
      </c>
    </row>
    <row r="22" spans="1:1" x14ac:dyDescent="0.35">
      <c r="A22" t="s">
        <v>105</v>
      </c>
    </row>
    <row r="23" spans="1:1" x14ac:dyDescent="0.35">
      <c r="A23" t="s">
        <v>106</v>
      </c>
    </row>
    <row r="24" spans="1:1" x14ac:dyDescent="0.35">
      <c r="A24" t="s">
        <v>107</v>
      </c>
    </row>
    <row r="25" spans="1:1" x14ac:dyDescent="0.35">
      <c r="A25" t="s">
        <v>108</v>
      </c>
    </row>
    <row r="26" spans="1:1" x14ac:dyDescent="0.35">
      <c r="A26" t="s">
        <v>109</v>
      </c>
    </row>
    <row r="27" spans="1:1" x14ac:dyDescent="0.35">
      <c r="A27" t="s">
        <v>110</v>
      </c>
    </row>
    <row r="28" spans="1:1" x14ac:dyDescent="0.35">
      <c r="A28" t="s">
        <v>111</v>
      </c>
    </row>
    <row r="29" spans="1:1" x14ac:dyDescent="0.35">
      <c r="A29" t="s">
        <v>112</v>
      </c>
    </row>
    <row r="30" spans="1:1" x14ac:dyDescent="0.35">
      <c r="A30" t="s">
        <v>113</v>
      </c>
    </row>
    <row r="31" spans="1:1" x14ac:dyDescent="0.35">
      <c r="A31" t="s">
        <v>114</v>
      </c>
    </row>
    <row r="32" spans="1:1" x14ac:dyDescent="0.35">
      <c r="A32" t="s">
        <v>115</v>
      </c>
    </row>
    <row r="33" spans="1:1" x14ac:dyDescent="0.35">
      <c r="A33" t="s">
        <v>116</v>
      </c>
    </row>
    <row r="34" spans="1:1" x14ac:dyDescent="0.35">
      <c r="A34" t="s">
        <v>117</v>
      </c>
    </row>
    <row r="35" spans="1:1" x14ac:dyDescent="0.35">
      <c r="A35" t="s">
        <v>118</v>
      </c>
    </row>
    <row r="36" spans="1:1" x14ac:dyDescent="0.35">
      <c r="A36" t="s">
        <v>119</v>
      </c>
    </row>
    <row r="37" spans="1:1" x14ac:dyDescent="0.35">
      <c r="A37" t="s">
        <v>120</v>
      </c>
    </row>
    <row r="38" spans="1:1" x14ac:dyDescent="0.35">
      <c r="A38" t="s">
        <v>121</v>
      </c>
    </row>
    <row r="39" spans="1:1" x14ac:dyDescent="0.35">
      <c r="A39" t="s">
        <v>93</v>
      </c>
    </row>
    <row r="40" spans="1:1" x14ac:dyDescent="0.35">
      <c r="A40" t="s">
        <v>122</v>
      </c>
    </row>
    <row r="41" spans="1:1" x14ac:dyDescent="0.35">
      <c r="A41" t="s">
        <v>123</v>
      </c>
    </row>
    <row r="42" spans="1:1" x14ac:dyDescent="0.35">
      <c r="A42" t="s">
        <v>124</v>
      </c>
    </row>
    <row r="43" spans="1:1" x14ac:dyDescent="0.35">
      <c r="A43" t="s">
        <v>125</v>
      </c>
    </row>
    <row r="44" spans="1:1" x14ac:dyDescent="0.35">
      <c r="A44" t="s">
        <v>126</v>
      </c>
    </row>
    <row r="45" spans="1:1" x14ac:dyDescent="0.35">
      <c r="A45" t="s">
        <v>127</v>
      </c>
    </row>
    <row r="46" spans="1:1" x14ac:dyDescent="0.35">
      <c r="A46" t="s">
        <v>128</v>
      </c>
    </row>
    <row r="47" spans="1:1" x14ac:dyDescent="0.35">
      <c r="A47" t="s">
        <v>129</v>
      </c>
    </row>
    <row r="48" spans="1:1" x14ac:dyDescent="0.35">
      <c r="A48" t="s">
        <v>130</v>
      </c>
    </row>
    <row r="49" spans="1:1" x14ac:dyDescent="0.35">
      <c r="A49" t="s">
        <v>131</v>
      </c>
    </row>
    <row r="50" spans="1:1" x14ac:dyDescent="0.35">
      <c r="A50" t="s">
        <v>93</v>
      </c>
    </row>
    <row r="51" spans="1:1" x14ac:dyDescent="0.35">
      <c r="A51" t="s">
        <v>93</v>
      </c>
    </row>
    <row r="52" spans="1:1" x14ac:dyDescent="0.35">
      <c r="A52" t="s">
        <v>132</v>
      </c>
    </row>
    <row r="53" spans="1:1" x14ac:dyDescent="0.35">
      <c r="A53" t="s">
        <v>133</v>
      </c>
    </row>
    <row r="54" spans="1:1" x14ac:dyDescent="0.35">
      <c r="A54" t="s">
        <v>134</v>
      </c>
    </row>
    <row r="55" spans="1:1" x14ac:dyDescent="0.35">
      <c r="A55" t="s">
        <v>135</v>
      </c>
    </row>
    <row r="56" spans="1:1" x14ac:dyDescent="0.35">
      <c r="A56" t="s">
        <v>136</v>
      </c>
    </row>
    <row r="57" spans="1:1" x14ac:dyDescent="0.35">
      <c r="A57" t="s">
        <v>137</v>
      </c>
    </row>
    <row r="58" spans="1:1" x14ac:dyDescent="0.35">
      <c r="A58" t="s">
        <v>133</v>
      </c>
    </row>
    <row r="59" spans="1:1" x14ac:dyDescent="0.35">
      <c r="A59" t="s">
        <v>138</v>
      </c>
    </row>
    <row r="60" spans="1:1" x14ac:dyDescent="0.35">
      <c r="A60" t="s">
        <v>139</v>
      </c>
    </row>
    <row r="61" spans="1:1" x14ac:dyDescent="0.35">
      <c r="A61" t="s">
        <v>140</v>
      </c>
    </row>
    <row r="62" spans="1:1" x14ac:dyDescent="0.35">
      <c r="A62" t="s">
        <v>141</v>
      </c>
    </row>
    <row r="63" spans="1:1" x14ac:dyDescent="0.35">
      <c r="A63" t="s">
        <v>142</v>
      </c>
    </row>
    <row r="64" spans="1:1" x14ac:dyDescent="0.35">
      <c r="A64" t="s">
        <v>143</v>
      </c>
    </row>
    <row r="65" spans="1:1" x14ac:dyDescent="0.35">
      <c r="A65" t="s">
        <v>93</v>
      </c>
    </row>
    <row r="66" spans="1:1" x14ac:dyDescent="0.35">
      <c r="A66" t="s">
        <v>93</v>
      </c>
    </row>
    <row r="67" spans="1:1" x14ac:dyDescent="0.35">
      <c r="A67" t="s">
        <v>144</v>
      </c>
    </row>
    <row r="68" spans="1:1" x14ac:dyDescent="0.35">
      <c r="A68" t="s">
        <v>145</v>
      </c>
    </row>
    <row r="69" spans="1:1" x14ac:dyDescent="0.35">
      <c r="A69" t="s">
        <v>146</v>
      </c>
    </row>
    <row r="70" spans="1:1" x14ac:dyDescent="0.35">
      <c r="A70" t="s">
        <v>133</v>
      </c>
    </row>
    <row r="71" spans="1:1" x14ac:dyDescent="0.35">
      <c r="A71" t="s">
        <v>147</v>
      </c>
    </row>
    <row r="72" spans="1:1" x14ac:dyDescent="0.35">
      <c r="A72" t="s">
        <v>148</v>
      </c>
    </row>
    <row r="73" spans="1:1" x14ac:dyDescent="0.35">
      <c r="A73" t="s">
        <v>149</v>
      </c>
    </row>
    <row r="74" spans="1:1" x14ac:dyDescent="0.35">
      <c r="A74" t="s">
        <v>150</v>
      </c>
    </row>
    <row r="75" spans="1:1" x14ac:dyDescent="0.35">
      <c r="A75" t="s">
        <v>151</v>
      </c>
    </row>
    <row r="76" spans="1:1" x14ac:dyDescent="0.35">
      <c r="A76" t="s">
        <v>152</v>
      </c>
    </row>
    <row r="77" spans="1:1" x14ac:dyDescent="0.35">
      <c r="A77" t="s">
        <v>153</v>
      </c>
    </row>
    <row r="78" spans="1:1" x14ac:dyDescent="0.35">
      <c r="A78" t="s">
        <v>154</v>
      </c>
    </row>
    <row r="79" spans="1:1" x14ac:dyDescent="0.35">
      <c r="A79" t="s">
        <v>155</v>
      </c>
    </row>
    <row r="80" spans="1:1" x14ac:dyDescent="0.35">
      <c r="A80" t="s">
        <v>156</v>
      </c>
    </row>
    <row r="81" spans="1:1" x14ac:dyDescent="0.35">
      <c r="A81" t="s">
        <v>157</v>
      </c>
    </row>
    <row r="82" spans="1:1" x14ac:dyDescent="0.35">
      <c r="A82" t="s">
        <v>158</v>
      </c>
    </row>
    <row r="83" spans="1:1" x14ac:dyDescent="0.35">
      <c r="A83" t="s">
        <v>159</v>
      </c>
    </row>
    <row r="84" spans="1:1" x14ac:dyDescent="0.35">
      <c r="A84" t="s">
        <v>160</v>
      </c>
    </row>
    <row r="85" spans="1:1" x14ac:dyDescent="0.35">
      <c r="A85" t="s">
        <v>161</v>
      </c>
    </row>
    <row r="86" spans="1:1" x14ac:dyDescent="0.35">
      <c r="A86" t="s">
        <v>162</v>
      </c>
    </row>
    <row r="87" spans="1:1" x14ac:dyDescent="0.35">
      <c r="A87" t="s">
        <v>163</v>
      </c>
    </row>
    <row r="88" spans="1:1" x14ac:dyDescent="0.35">
      <c r="A88" t="s">
        <v>93</v>
      </c>
    </row>
    <row r="89" spans="1:1" x14ac:dyDescent="0.35">
      <c r="A89" t="s">
        <v>164</v>
      </c>
    </row>
    <row r="90" spans="1:1" x14ac:dyDescent="0.35">
      <c r="A90" t="s">
        <v>165</v>
      </c>
    </row>
    <row r="91" spans="1:1" x14ac:dyDescent="0.35">
      <c r="A91" t="s">
        <v>166</v>
      </c>
    </row>
    <row r="92" spans="1:1" x14ac:dyDescent="0.35">
      <c r="A92" t="s">
        <v>167</v>
      </c>
    </row>
    <row r="93" spans="1:1" x14ac:dyDescent="0.35">
      <c r="A93" t="s">
        <v>168</v>
      </c>
    </row>
    <row r="94" spans="1:1" x14ac:dyDescent="0.35">
      <c r="A94" t="s">
        <v>169</v>
      </c>
    </row>
    <row r="95" spans="1:1" x14ac:dyDescent="0.35">
      <c r="A95" t="s">
        <v>170</v>
      </c>
    </row>
    <row r="96" spans="1:1" x14ac:dyDescent="0.35">
      <c r="A96" t="s">
        <v>171</v>
      </c>
    </row>
    <row r="97" spans="1:1" x14ac:dyDescent="0.35">
      <c r="A97" t="s">
        <v>172</v>
      </c>
    </row>
    <row r="98" spans="1:1" x14ac:dyDescent="0.35">
      <c r="A98" t="s">
        <v>173</v>
      </c>
    </row>
    <row r="99" spans="1:1" x14ac:dyDescent="0.35">
      <c r="A99" t="s">
        <v>174</v>
      </c>
    </row>
    <row r="100" spans="1:1" x14ac:dyDescent="0.35">
      <c r="A100" t="s">
        <v>93</v>
      </c>
    </row>
    <row r="101" spans="1:1" x14ac:dyDescent="0.35">
      <c r="A101" t="s">
        <v>175</v>
      </c>
    </row>
    <row r="102" spans="1:1" x14ac:dyDescent="0.35">
      <c r="A102" t="s">
        <v>176</v>
      </c>
    </row>
    <row r="103" spans="1:1" x14ac:dyDescent="0.35">
      <c r="A103" t="s">
        <v>177</v>
      </c>
    </row>
    <row r="104" spans="1:1" x14ac:dyDescent="0.35">
      <c r="A104" t="s">
        <v>178</v>
      </c>
    </row>
    <row r="105" spans="1:1" x14ac:dyDescent="0.35">
      <c r="A105" t="s">
        <v>179</v>
      </c>
    </row>
    <row r="106" spans="1:1" x14ac:dyDescent="0.35">
      <c r="A106" t="s">
        <v>180</v>
      </c>
    </row>
    <row r="107" spans="1:1" x14ac:dyDescent="0.35">
      <c r="A107" t="s">
        <v>93</v>
      </c>
    </row>
    <row r="108" spans="1:1" x14ac:dyDescent="0.35">
      <c r="A108" t="s">
        <v>181</v>
      </c>
    </row>
    <row r="109" spans="1:1" x14ac:dyDescent="0.35">
      <c r="A109" t="s">
        <v>182</v>
      </c>
    </row>
    <row r="110" spans="1:1" x14ac:dyDescent="0.35">
      <c r="A110" t="s">
        <v>183</v>
      </c>
    </row>
    <row r="111" spans="1:1" x14ac:dyDescent="0.35">
      <c r="A111" t="s">
        <v>184</v>
      </c>
    </row>
    <row r="112" spans="1:1" x14ac:dyDescent="0.35">
      <c r="A112" t="s">
        <v>185</v>
      </c>
    </row>
    <row r="113" spans="1:1" x14ac:dyDescent="0.35">
      <c r="A113" t="s">
        <v>93</v>
      </c>
    </row>
    <row r="114" spans="1:1" x14ac:dyDescent="0.35">
      <c r="A114" t="s">
        <v>186</v>
      </c>
    </row>
    <row r="115" spans="1:1" x14ac:dyDescent="0.35">
      <c r="A115" t="s">
        <v>93</v>
      </c>
    </row>
    <row r="116" spans="1:1" x14ac:dyDescent="0.35">
      <c r="A116" t="s">
        <v>93</v>
      </c>
    </row>
    <row r="117" spans="1:1" x14ac:dyDescent="0.35">
      <c r="A117" t="s">
        <v>187</v>
      </c>
    </row>
    <row r="118" spans="1:1" x14ac:dyDescent="0.35">
      <c r="A118" t="s">
        <v>133</v>
      </c>
    </row>
    <row r="119" spans="1:1" x14ac:dyDescent="0.35">
      <c r="A119" t="s">
        <v>188</v>
      </c>
    </row>
    <row r="120" spans="1:1" x14ac:dyDescent="0.35">
      <c r="A120" t="s">
        <v>189</v>
      </c>
    </row>
    <row r="121" spans="1:1" x14ac:dyDescent="0.35">
      <c r="A121" t="s">
        <v>190</v>
      </c>
    </row>
    <row r="122" spans="1:1" x14ac:dyDescent="0.35">
      <c r="A122" t="s">
        <v>137</v>
      </c>
    </row>
    <row r="123" spans="1:1" x14ac:dyDescent="0.35">
      <c r="A123" t="s">
        <v>133</v>
      </c>
    </row>
    <row r="124" spans="1:1" x14ac:dyDescent="0.35">
      <c r="A124" t="s">
        <v>191</v>
      </c>
    </row>
    <row r="125" spans="1:1" x14ac:dyDescent="0.35">
      <c r="A125" t="s">
        <v>192</v>
      </c>
    </row>
    <row r="126" spans="1:1" x14ac:dyDescent="0.35">
      <c r="A126" t="s">
        <v>193</v>
      </c>
    </row>
    <row r="127" spans="1:1" x14ac:dyDescent="0.35">
      <c r="A127" t="s">
        <v>194</v>
      </c>
    </row>
    <row r="128" spans="1:1" x14ac:dyDescent="0.35">
      <c r="A128" t="s">
        <v>195</v>
      </c>
    </row>
    <row r="129" spans="1:1" x14ac:dyDescent="0.35">
      <c r="A129" t="s">
        <v>196</v>
      </c>
    </row>
    <row r="130" spans="1:1" x14ac:dyDescent="0.35">
      <c r="A130" t="s">
        <v>197</v>
      </c>
    </row>
    <row r="131" spans="1:1" x14ac:dyDescent="0.35">
      <c r="A131" t="s">
        <v>198</v>
      </c>
    </row>
    <row r="132" spans="1:1" x14ac:dyDescent="0.35">
      <c r="A132" t="s">
        <v>199</v>
      </c>
    </row>
    <row r="133" spans="1:1" x14ac:dyDescent="0.35">
      <c r="A133" t="s">
        <v>200</v>
      </c>
    </row>
    <row r="134" spans="1:1" x14ac:dyDescent="0.35">
      <c r="A134" t="s">
        <v>201</v>
      </c>
    </row>
    <row r="135" spans="1:1" x14ac:dyDescent="0.35">
      <c r="A135" t="s">
        <v>202</v>
      </c>
    </row>
    <row r="136" spans="1:1" x14ac:dyDescent="0.35">
      <c r="A136" t="s">
        <v>203</v>
      </c>
    </row>
    <row r="137" spans="1:1" x14ac:dyDescent="0.35">
      <c r="A137" t="s">
        <v>204</v>
      </c>
    </row>
    <row r="138" spans="1:1" x14ac:dyDescent="0.35">
      <c r="A138" t="s">
        <v>93</v>
      </c>
    </row>
    <row r="139" spans="1:1" x14ac:dyDescent="0.35">
      <c r="A139" t="s">
        <v>205</v>
      </c>
    </row>
    <row r="140" spans="1:1" x14ac:dyDescent="0.35">
      <c r="A140" t="s">
        <v>93</v>
      </c>
    </row>
    <row r="141" spans="1:1" x14ac:dyDescent="0.35">
      <c r="A141" t="s">
        <v>93</v>
      </c>
    </row>
    <row r="142" spans="1:1" x14ac:dyDescent="0.35">
      <c r="A142" t="s">
        <v>206</v>
      </c>
    </row>
    <row r="143" spans="1:1" x14ac:dyDescent="0.35">
      <c r="A143" t="s">
        <v>207</v>
      </c>
    </row>
    <row r="144" spans="1:1" x14ac:dyDescent="0.35">
      <c r="A144" t="s">
        <v>208</v>
      </c>
    </row>
    <row r="145" spans="1:1" x14ac:dyDescent="0.35">
      <c r="A145" t="s">
        <v>93</v>
      </c>
    </row>
    <row r="146" spans="1:1" x14ac:dyDescent="0.35">
      <c r="A146" t="s">
        <v>93</v>
      </c>
    </row>
    <row r="147" spans="1:1" x14ac:dyDescent="0.35">
      <c r="A147" t="s">
        <v>209</v>
      </c>
    </row>
    <row r="148" spans="1:1" x14ac:dyDescent="0.35">
      <c r="A148" t="s">
        <v>210</v>
      </c>
    </row>
    <row r="149" spans="1:1" x14ac:dyDescent="0.35">
      <c r="A149" t="s">
        <v>211</v>
      </c>
    </row>
    <row r="150" spans="1:1" x14ac:dyDescent="0.35">
      <c r="A150" t="s">
        <v>212</v>
      </c>
    </row>
    <row r="151" spans="1:1" x14ac:dyDescent="0.35">
      <c r="A151" t="s">
        <v>213</v>
      </c>
    </row>
    <row r="152" spans="1:1" x14ac:dyDescent="0.35">
      <c r="A152" t="s">
        <v>214</v>
      </c>
    </row>
    <row r="153" spans="1:1" x14ac:dyDescent="0.35">
      <c r="A153" t="s">
        <v>93</v>
      </c>
    </row>
    <row r="154" spans="1:1" x14ac:dyDescent="0.35">
      <c r="A154" t="s">
        <v>93</v>
      </c>
    </row>
    <row r="155" spans="1:1" x14ac:dyDescent="0.35">
      <c r="A155" t="s">
        <v>215</v>
      </c>
    </row>
    <row r="156" spans="1:1" x14ac:dyDescent="0.35">
      <c r="A156" t="s">
        <v>133</v>
      </c>
    </row>
    <row r="157" spans="1:1" x14ac:dyDescent="0.35">
      <c r="A157" t="s">
        <v>216</v>
      </c>
    </row>
    <row r="158" spans="1:1" x14ac:dyDescent="0.35">
      <c r="A158" t="s">
        <v>217</v>
      </c>
    </row>
    <row r="159" spans="1:1" x14ac:dyDescent="0.35">
      <c r="A159" t="s">
        <v>218</v>
      </c>
    </row>
    <row r="160" spans="1:1" x14ac:dyDescent="0.35">
      <c r="A160" t="s">
        <v>219</v>
      </c>
    </row>
    <row r="161" spans="1:1" x14ac:dyDescent="0.35">
      <c r="A161" t="s">
        <v>137</v>
      </c>
    </row>
    <row r="162" spans="1:1" x14ac:dyDescent="0.35">
      <c r="A162" t="s">
        <v>133</v>
      </c>
    </row>
    <row r="163" spans="1:1" x14ac:dyDescent="0.35">
      <c r="A163" t="s">
        <v>220</v>
      </c>
    </row>
    <row r="164" spans="1:1" x14ac:dyDescent="0.35">
      <c r="A164" t="s">
        <v>221</v>
      </c>
    </row>
    <row r="165" spans="1:1" x14ac:dyDescent="0.35">
      <c r="A165" t="s">
        <v>222</v>
      </c>
    </row>
    <row r="166" spans="1:1" x14ac:dyDescent="0.35">
      <c r="A166" t="s">
        <v>223</v>
      </c>
    </row>
    <row r="167" spans="1:1" x14ac:dyDescent="0.35">
      <c r="A167" t="s">
        <v>224</v>
      </c>
    </row>
    <row r="168" spans="1:1" x14ac:dyDescent="0.35">
      <c r="A168" t="s">
        <v>225</v>
      </c>
    </row>
    <row r="169" spans="1:1" x14ac:dyDescent="0.35">
      <c r="A169" t="s">
        <v>226</v>
      </c>
    </row>
    <row r="170" spans="1:1" x14ac:dyDescent="0.35">
      <c r="A170" t="s">
        <v>227</v>
      </c>
    </row>
    <row r="171" spans="1:1" x14ac:dyDescent="0.35">
      <c r="A171" t="s">
        <v>228</v>
      </c>
    </row>
    <row r="172" spans="1:1" x14ac:dyDescent="0.35">
      <c r="A172" t="s">
        <v>229</v>
      </c>
    </row>
    <row r="173" spans="1:1" x14ac:dyDescent="0.35">
      <c r="A173" t="s">
        <v>230</v>
      </c>
    </row>
    <row r="174" spans="1:1" x14ac:dyDescent="0.35">
      <c r="A174" t="s">
        <v>231</v>
      </c>
    </row>
    <row r="175" spans="1:1" x14ac:dyDescent="0.35">
      <c r="A175" t="s">
        <v>232</v>
      </c>
    </row>
    <row r="176" spans="1:1" x14ac:dyDescent="0.35">
      <c r="A176" t="s">
        <v>233</v>
      </c>
    </row>
    <row r="177" spans="1:1" x14ac:dyDescent="0.35">
      <c r="A177" t="s">
        <v>234</v>
      </c>
    </row>
    <row r="178" spans="1:1" x14ac:dyDescent="0.35">
      <c r="A178" t="s">
        <v>235</v>
      </c>
    </row>
    <row r="179" spans="1:1" x14ac:dyDescent="0.35">
      <c r="A179" t="s">
        <v>236</v>
      </c>
    </row>
    <row r="180" spans="1:1" x14ac:dyDescent="0.35">
      <c r="A180" t="s">
        <v>237</v>
      </c>
    </row>
    <row r="181" spans="1:1" x14ac:dyDescent="0.35">
      <c r="A181" t="s">
        <v>238</v>
      </c>
    </row>
    <row r="182" spans="1:1" x14ac:dyDescent="0.35">
      <c r="A182" t="s">
        <v>239</v>
      </c>
    </row>
    <row r="183" spans="1:1" x14ac:dyDescent="0.35">
      <c r="A183" t="s">
        <v>240</v>
      </c>
    </row>
    <row r="184" spans="1:1" x14ac:dyDescent="0.35">
      <c r="A184" t="s">
        <v>241</v>
      </c>
    </row>
    <row r="185" spans="1:1" x14ac:dyDescent="0.35">
      <c r="A185" t="s">
        <v>242</v>
      </c>
    </row>
    <row r="186" spans="1:1" x14ac:dyDescent="0.35">
      <c r="A186" t="s">
        <v>243</v>
      </c>
    </row>
    <row r="187" spans="1:1" x14ac:dyDescent="0.35">
      <c r="A187" t="s">
        <v>244</v>
      </c>
    </row>
    <row r="188" spans="1:1" x14ac:dyDescent="0.35">
      <c r="A188" t="s">
        <v>245</v>
      </c>
    </row>
    <row r="189" spans="1:1" x14ac:dyDescent="0.35">
      <c r="A189" t="s">
        <v>246</v>
      </c>
    </row>
    <row r="190" spans="1:1" x14ac:dyDescent="0.35">
      <c r="A190" t="s">
        <v>247</v>
      </c>
    </row>
    <row r="191" spans="1:1" x14ac:dyDescent="0.35">
      <c r="A191" t="s">
        <v>248</v>
      </c>
    </row>
    <row r="192" spans="1:1" x14ac:dyDescent="0.35">
      <c r="A192" t="s">
        <v>249</v>
      </c>
    </row>
    <row r="193" spans="1:1" x14ac:dyDescent="0.35">
      <c r="A193" t="s">
        <v>250</v>
      </c>
    </row>
    <row r="194" spans="1:1" x14ac:dyDescent="0.35">
      <c r="A194" t="s">
        <v>199</v>
      </c>
    </row>
    <row r="195" spans="1:1" x14ac:dyDescent="0.35">
      <c r="A195" t="s">
        <v>251</v>
      </c>
    </row>
    <row r="196" spans="1:1" x14ac:dyDescent="0.35">
      <c r="A196" t="s">
        <v>93</v>
      </c>
    </row>
    <row r="197" spans="1:1" x14ac:dyDescent="0.35">
      <c r="A197" t="s">
        <v>93</v>
      </c>
    </row>
    <row r="198" spans="1:1" x14ac:dyDescent="0.35">
      <c r="A198" t="s">
        <v>252</v>
      </c>
    </row>
    <row r="199" spans="1:1" x14ac:dyDescent="0.35">
      <c r="A199" t="s">
        <v>253</v>
      </c>
    </row>
    <row r="200" spans="1:1" x14ac:dyDescent="0.35">
      <c r="A200" t="s">
        <v>254</v>
      </c>
    </row>
    <row r="201" spans="1:1" x14ac:dyDescent="0.35">
      <c r="A201" t="s">
        <v>255</v>
      </c>
    </row>
    <row r="202" spans="1:1" x14ac:dyDescent="0.35">
      <c r="A202" t="s">
        <v>93</v>
      </c>
    </row>
    <row r="203" spans="1:1" x14ac:dyDescent="0.35">
      <c r="A203" t="s">
        <v>93</v>
      </c>
    </row>
    <row r="204" spans="1:1" x14ac:dyDescent="0.35">
      <c r="A204" t="s">
        <v>256</v>
      </c>
    </row>
    <row r="205" spans="1:1" x14ac:dyDescent="0.35">
      <c r="A205" t="s">
        <v>257</v>
      </c>
    </row>
    <row r="206" spans="1:1" x14ac:dyDescent="0.35">
      <c r="A206" t="s">
        <v>258</v>
      </c>
    </row>
    <row r="207" spans="1:1" x14ac:dyDescent="0.35">
      <c r="A207" t="s">
        <v>259</v>
      </c>
    </row>
    <row r="208" spans="1:1" x14ac:dyDescent="0.35">
      <c r="A208" t="s">
        <v>260</v>
      </c>
    </row>
    <row r="209" spans="1:1" x14ac:dyDescent="0.35">
      <c r="A209" t="s">
        <v>261</v>
      </c>
    </row>
    <row r="210" spans="1:1" x14ac:dyDescent="0.35">
      <c r="A210" t="s">
        <v>262</v>
      </c>
    </row>
    <row r="211" spans="1:1" x14ac:dyDescent="0.35">
      <c r="A211" t="s">
        <v>93</v>
      </c>
    </row>
    <row r="212" spans="1:1" x14ac:dyDescent="0.35">
      <c r="A212" t="s">
        <v>93</v>
      </c>
    </row>
    <row r="213" spans="1:1" x14ac:dyDescent="0.35">
      <c r="A213" t="s">
        <v>263</v>
      </c>
    </row>
    <row r="214" spans="1:1" x14ac:dyDescent="0.35">
      <c r="A214" t="s">
        <v>133</v>
      </c>
    </row>
    <row r="215" spans="1:1" x14ac:dyDescent="0.35">
      <c r="A215" t="s">
        <v>264</v>
      </c>
    </row>
    <row r="216" spans="1:1" x14ac:dyDescent="0.35">
      <c r="A216" t="s">
        <v>265</v>
      </c>
    </row>
    <row r="217" spans="1:1" x14ac:dyDescent="0.35">
      <c r="A217" t="s">
        <v>266</v>
      </c>
    </row>
    <row r="218" spans="1:1" x14ac:dyDescent="0.35">
      <c r="A218" t="s">
        <v>267</v>
      </c>
    </row>
    <row r="219" spans="1:1" x14ac:dyDescent="0.35">
      <c r="A219" t="s">
        <v>268</v>
      </c>
    </row>
    <row r="220" spans="1:1" x14ac:dyDescent="0.35">
      <c r="A220" t="s">
        <v>269</v>
      </c>
    </row>
    <row r="221" spans="1:1" x14ac:dyDescent="0.35">
      <c r="A221" t="s">
        <v>270</v>
      </c>
    </row>
    <row r="222" spans="1:1" x14ac:dyDescent="0.35">
      <c r="A222" t="s">
        <v>271</v>
      </c>
    </row>
    <row r="223" spans="1:1" x14ac:dyDescent="0.35">
      <c r="A223" t="s">
        <v>137</v>
      </c>
    </row>
    <row r="224" spans="1:1" x14ac:dyDescent="0.35">
      <c r="A224" t="s">
        <v>133</v>
      </c>
    </row>
    <row r="225" spans="1:1" x14ac:dyDescent="0.35">
      <c r="A225" t="s">
        <v>93</v>
      </c>
    </row>
    <row r="226" spans="1:1" x14ac:dyDescent="0.35">
      <c r="A226" t="s">
        <v>272</v>
      </c>
    </row>
    <row r="227" spans="1:1" x14ac:dyDescent="0.35">
      <c r="A227" t="s">
        <v>273</v>
      </c>
    </row>
    <row r="228" spans="1:1" x14ac:dyDescent="0.35">
      <c r="A228" t="s">
        <v>274</v>
      </c>
    </row>
    <row r="229" spans="1:1" x14ac:dyDescent="0.35">
      <c r="A229" t="s">
        <v>275</v>
      </c>
    </row>
    <row r="230" spans="1:1" x14ac:dyDescent="0.35">
      <c r="A230" t="s">
        <v>276</v>
      </c>
    </row>
    <row r="231" spans="1:1" x14ac:dyDescent="0.35">
      <c r="A231" t="s">
        <v>93</v>
      </c>
    </row>
    <row r="232" spans="1:1" x14ac:dyDescent="0.35">
      <c r="A232" t="s">
        <v>93</v>
      </c>
    </row>
    <row r="233" spans="1:1" x14ac:dyDescent="0.35">
      <c r="A233" t="s">
        <v>277</v>
      </c>
    </row>
    <row r="234" spans="1:1" x14ac:dyDescent="0.35">
      <c r="A234" t="s">
        <v>278</v>
      </c>
    </row>
    <row r="235" spans="1:1" x14ac:dyDescent="0.35">
      <c r="A235" t="s">
        <v>279</v>
      </c>
    </row>
    <row r="236" spans="1:1" x14ac:dyDescent="0.35">
      <c r="A236" t="s">
        <v>280</v>
      </c>
    </row>
    <row r="237" spans="1:1" x14ac:dyDescent="0.35">
      <c r="A237" t="s">
        <v>281</v>
      </c>
    </row>
    <row r="238" spans="1:1" x14ac:dyDescent="0.35">
      <c r="A238" t="s">
        <v>93</v>
      </c>
    </row>
    <row r="239" spans="1:1" x14ac:dyDescent="0.35">
      <c r="A239" t="s">
        <v>93</v>
      </c>
    </row>
    <row r="240" spans="1:1" x14ac:dyDescent="0.35">
      <c r="A240" t="s">
        <v>282</v>
      </c>
    </row>
    <row r="241" spans="1:1" x14ac:dyDescent="0.35">
      <c r="A241" t="s">
        <v>133</v>
      </c>
    </row>
    <row r="242" spans="1:1" x14ac:dyDescent="0.35">
      <c r="A242" t="s">
        <v>283</v>
      </c>
    </row>
    <row r="243" spans="1:1" x14ac:dyDescent="0.35">
      <c r="A243" t="s">
        <v>284</v>
      </c>
    </row>
    <row r="244" spans="1:1" x14ac:dyDescent="0.35">
      <c r="A244" t="s">
        <v>285</v>
      </c>
    </row>
    <row r="245" spans="1:1" x14ac:dyDescent="0.35">
      <c r="A245" t="s">
        <v>286</v>
      </c>
    </row>
    <row r="246" spans="1:1" x14ac:dyDescent="0.35">
      <c r="A246" t="s">
        <v>287</v>
      </c>
    </row>
    <row r="247" spans="1:1" x14ac:dyDescent="0.35">
      <c r="A247" t="s">
        <v>288</v>
      </c>
    </row>
    <row r="248" spans="1:1" x14ac:dyDescent="0.35">
      <c r="A248" t="s">
        <v>289</v>
      </c>
    </row>
    <row r="249" spans="1:1" x14ac:dyDescent="0.35">
      <c r="A249" t="s">
        <v>219</v>
      </c>
    </row>
    <row r="250" spans="1:1" x14ac:dyDescent="0.35">
      <c r="A250" t="s">
        <v>290</v>
      </c>
    </row>
    <row r="251" spans="1:1" x14ac:dyDescent="0.35">
      <c r="A251" t="s">
        <v>137</v>
      </c>
    </row>
    <row r="252" spans="1:1" x14ac:dyDescent="0.35">
      <c r="A252" t="s">
        <v>133</v>
      </c>
    </row>
    <row r="253" spans="1:1" x14ac:dyDescent="0.35">
      <c r="A253" t="s">
        <v>291</v>
      </c>
    </row>
    <row r="254" spans="1:1" x14ac:dyDescent="0.35">
      <c r="A254" t="s">
        <v>292</v>
      </c>
    </row>
    <row r="255" spans="1:1" x14ac:dyDescent="0.35">
      <c r="A255" t="s">
        <v>293</v>
      </c>
    </row>
    <row r="256" spans="1:1" x14ac:dyDescent="0.35">
      <c r="A256" t="s">
        <v>294</v>
      </c>
    </row>
    <row r="257" spans="1:1" x14ac:dyDescent="0.35">
      <c r="A257" t="s">
        <v>295</v>
      </c>
    </row>
    <row r="258" spans="1:1" x14ac:dyDescent="0.35">
      <c r="A258" t="s">
        <v>296</v>
      </c>
    </row>
    <row r="259" spans="1:1" x14ac:dyDescent="0.35">
      <c r="A259" t="s">
        <v>297</v>
      </c>
    </row>
    <row r="260" spans="1:1" x14ac:dyDescent="0.35">
      <c r="A260" t="s">
        <v>298</v>
      </c>
    </row>
    <row r="261" spans="1:1" x14ac:dyDescent="0.35">
      <c r="A261" t="s">
        <v>299</v>
      </c>
    </row>
    <row r="262" spans="1:1" x14ac:dyDescent="0.35">
      <c r="A262" t="s">
        <v>300</v>
      </c>
    </row>
    <row r="263" spans="1:1" x14ac:dyDescent="0.35">
      <c r="A263" t="s">
        <v>301</v>
      </c>
    </row>
    <row r="264" spans="1:1" x14ac:dyDescent="0.35">
      <c r="A264" t="s">
        <v>302</v>
      </c>
    </row>
    <row r="265" spans="1:1" x14ac:dyDescent="0.35">
      <c r="A265" t="s">
        <v>303</v>
      </c>
    </row>
    <row r="266" spans="1:1" x14ac:dyDescent="0.35">
      <c r="A266" t="s">
        <v>304</v>
      </c>
    </row>
    <row r="267" spans="1:1" x14ac:dyDescent="0.35">
      <c r="A267" t="s">
        <v>305</v>
      </c>
    </row>
    <row r="268" spans="1:1" x14ac:dyDescent="0.35">
      <c r="A268" t="s">
        <v>306</v>
      </c>
    </row>
    <row r="269" spans="1:1" x14ac:dyDescent="0.35">
      <c r="A269" t="s">
        <v>307</v>
      </c>
    </row>
    <row r="270" spans="1:1" x14ac:dyDescent="0.35">
      <c r="A270" t="s">
        <v>308</v>
      </c>
    </row>
    <row r="271" spans="1:1" x14ac:dyDescent="0.35">
      <c r="A271" t="s">
        <v>309</v>
      </c>
    </row>
    <row r="272" spans="1:1" x14ac:dyDescent="0.35">
      <c r="A272" t="s">
        <v>310</v>
      </c>
    </row>
    <row r="273" spans="1:1" x14ac:dyDescent="0.35">
      <c r="A273" t="s">
        <v>311</v>
      </c>
    </row>
    <row r="274" spans="1:1" x14ac:dyDescent="0.35">
      <c r="A274" t="s">
        <v>312</v>
      </c>
    </row>
    <row r="275" spans="1:1" x14ac:dyDescent="0.35">
      <c r="A275" t="s">
        <v>313</v>
      </c>
    </row>
    <row r="276" spans="1:1" x14ac:dyDescent="0.35">
      <c r="A276" t="s">
        <v>93</v>
      </c>
    </row>
    <row r="277" spans="1:1" x14ac:dyDescent="0.35">
      <c r="A277" t="s">
        <v>93</v>
      </c>
    </row>
    <row r="278" spans="1:1" x14ac:dyDescent="0.35">
      <c r="A278" t="s">
        <v>314</v>
      </c>
    </row>
    <row r="279" spans="1:1" x14ac:dyDescent="0.35">
      <c r="A279" t="s">
        <v>315</v>
      </c>
    </row>
    <row r="280" spans="1:1" x14ac:dyDescent="0.35">
      <c r="A280" t="s">
        <v>93</v>
      </c>
    </row>
    <row r="281" spans="1:1" x14ac:dyDescent="0.35">
      <c r="A281" t="s">
        <v>316</v>
      </c>
    </row>
    <row r="282" spans="1:1" x14ac:dyDescent="0.35">
      <c r="A282" t="s">
        <v>317</v>
      </c>
    </row>
    <row r="283" spans="1:1" x14ac:dyDescent="0.35">
      <c r="A283" t="s">
        <v>318</v>
      </c>
    </row>
    <row r="284" spans="1:1" x14ac:dyDescent="0.35">
      <c r="A284" t="s">
        <v>319</v>
      </c>
    </row>
    <row r="285" spans="1:1" x14ac:dyDescent="0.35">
      <c r="A285" t="s">
        <v>317</v>
      </c>
    </row>
    <row r="286" spans="1:1" x14ac:dyDescent="0.35">
      <c r="A286" t="s">
        <v>320</v>
      </c>
    </row>
    <row r="287" spans="1:1" x14ac:dyDescent="0.35">
      <c r="A287" t="s">
        <v>321</v>
      </c>
    </row>
    <row r="288" spans="1:1" x14ac:dyDescent="0.35">
      <c r="A288" t="s">
        <v>322</v>
      </c>
    </row>
    <row r="289" spans="1:1" x14ac:dyDescent="0.35">
      <c r="A289" t="s">
        <v>323</v>
      </c>
    </row>
    <row r="290" spans="1:1" x14ac:dyDescent="0.35">
      <c r="A290" t="s">
        <v>93</v>
      </c>
    </row>
    <row r="291" spans="1:1" x14ac:dyDescent="0.35">
      <c r="A291" t="s">
        <v>324</v>
      </c>
    </row>
    <row r="292" spans="1:1" x14ac:dyDescent="0.35">
      <c r="A292" t="s">
        <v>325</v>
      </c>
    </row>
    <row r="293" spans="1:1" x14ac:dyDescent="0.35">
      <c r="A293" t="s">
        <v>326</v>
      </c>
    </row>
    <row r="294" spans="1:1" x14ac:dyDescent="0.35">
      <c r="A294" t="s">
        <v>93</v>
      </c>
    </row>
    <row r="295" spans="1:1" x14ac:dyDescent="0.35">
      <c r="A295" t="s">
        <v>327</v>
      </c>
    </row>
    <row r="296" spans="1:1" x14ac:dyDescent="0.35">
      <c r="A296" t="s">
        <v>93</v>
      </c>
    </row>
    <row r="297" spans="1:1" x14ac:dyDescent="0.35">
      <c r="A297" t="s">
        <v>328</v>
      </c>
    </row>
    <row r="298" spans="1:1" x14ac:dyDescent="0.35">
      <c r="A298" t="s">
        <v>329</v>
      </c>
    </row>
    <row r="299" spans="1:1" x14ac:dyDescent="0.35">
      <c r="A299" t="s">
        <v>93</v>
      </c>
    </row>
    <row r="300" spans="1:1" x14ac:dyDescent="0.35">
      <c r="A300" t="s">
        <v>330</v>
      </c>
    </row>
    <row r="301" spans="1:1" x14ac:dyDescent="0.35">
      <c r="A301" t="s">
        <v>93</v>
      </c>
    </row>
    <row r="302" spans="1:1" x14ac:dyDescent="0.35">
      <c r="A302" t="s">
        <v>331</v>
      </c>
    </row>
    <row r="303" spans="1:1" x14ac:dyDescent="0.35">
      <c r="A303" t="s">
        <v>332</v>
      </c>
    </row>
    <row r="304" spans="1:1" x14ac:dyDescent="0.35">
      <c r="A304" t="s">
        <v>93</v>
      </c>
    </row>
    <row r="305" spans="1:1" x14ac:dyDescent="0.35">
      <c r="A305" t="s">
        <v>333</v>
      </c>
    </row>
    <row r="306" spans="1:1" x14ac:dyDescent="0.35">
      <c r="A306" t="s">
        <v>334</v>
      </c>
    </row>
    <row r="307" spans="1:1" x14ac:dyDescent="0.35">
      <c r="A307" t="s">
        <v>93</v>
      </c>
    </row>
    <row r="308" spans="1:1" x14ac:dyDescent="0.35">
      <c r="A308" t="s">
        <v>335</v>
      </c>
    </row>
    <row r="309" spans="1:1" x14ac:dyDescent="0.35">
      <c r="A309" t="s">
        <v>336</v>
      </c>
    </row>
    <row r="310" spans="1:1" x14ac:dyDescent="0.35">
      <c r="A310" t="s">
        <v>337</v>
      </c>
    </row>
    <row r="311" spans="1:1" x14ac:dyDescent="0.35">
      <c r="A311" t="s">
        <v>338</v>
      </c>
    </row>
    <row r="312" spans="1:1" x14ac:dyDescent="0.35">
      <c r="A312" t="s">
        <v>339</v>
      </c>
    </row>
    <row r="313" spans="1:1" x14ac:dyDescent="0.35">
      <c r="A313" t="s">
        <v>340</v>
      </c>
    </row>
    <row r="314" spans="1:1" x14ac:dyDescent="0.35">
      <c r="A314" t="s">
        <v>341</v>
      </c>
    </row>
    <row r="315" spans="1:1" x14ac:dyDescent="0.35">
      <c r="A315" t="s">
        <v>342</v>
      </c>
    </row>
    <row r="316" spans="1:1" x14ac:dyDescent="0.35">
      <c r="A316" t="s">
        <v>343</v>
      </c>
    </row>
    <row r="317" spans="1:1" x14ac:dyDescent="0.35">
      <c r="A317" t="s">
        <v>344</v>
      </c>
    </row>
    <row r="318" spans="1:1" x14ac:dyDescent="0.35">
      <c r="A318" t="s">
        <v>345</v>
      </c>
    </row>
    <row r="319" spans="1:1" x14ac:dyDescent="0.35">
      <c r="A319" t="s">
        <v>346</v>
      </c>
    </row>
    <row r="320" spans="1:1" x14ac:dyDescent="0.35">
      <c r="A320" t="s">
        <v>347</v>
      </c>
    </row>
    <row r="321" spans="1:1" x14ac:dyDescent="0.35">
      <c r="A321" t="s">
        <v>348</v>
      </c>
    </row>
    <row r="322" spans="1:1" x14ac:dyDescent="0.35">
      <c r="A322" t="s">
        <v>349</v>
      </c>
    </row>
    <row r="323" spans="1:1" x14ac:dyDescent="0.35">
      <c r="A323" t="s">
        <v>350</v>
      </c>
    </row>
    <row r="324" spans="1:1" x14ac:dyDescent="0.35">
      <c r="A324" t="s">
        <v>351</v>
      </c>
    </row>
    <row r="325" spans="1:1" x14ac:dyDescent="0.35">
      <c r="A325" t="s">
        <v>352</v>
      </c>
    </row>
    <row r="326" spans="1:1" x14ac:dyDescent="0.35">
      <c r="A326" t="s">
        <v>353</v>
      </c>
    </row>
    <row r="327" spans="1:1" x14ac:dyDescent="0.35">
      <c r="A327" t="s">
        <v>354</v>
      </c>
    </row>
    <row r="328" spans="1:1" x14ac:dyDescent="0.35">
      <c r="A328" t="s">
        <v>355</v>
      </c>
    </row>
    <row r="329" spans="1:1" x14ac:dyDescent="0.35">
      <c r="A329" t="s">
        <v>356</v>
      </c>
    </row>
    <row r="330" spans="1:1" x14ac:dyDescent="0.35">
      <c r="A330" t="s">
        <v>357</v>
      </c>
    </row>
    <row r="331" spans="1:1" x14ac:dyDescent="0.35">
      <c r="A331" t="s">
        <v>93</v>
      </c>
    </row>
    <row r="332" spans="1:1" x14ac:dyDescent="0.35">
      <c r="A332" t="s">
        <v>358</v>
      </c>
    </row>
    <row r="333" spans="1:1" x14ac:dyDescent="0.35">
      <c r="A333" t="s">
        <v>359</v>
      </c>
    </row>
    <row r="334" spans="1:1" x14ac:dyDescent="0.35">
      <c r="A334" t="s">
        <v>93</v>
      </c>
    </row>
    <row r="335" spans="1:1" x14ac:dyDescent="0.35">
      <c r="A335" t="s">
        <v>360</v>
      </c>
    </row>
    <row r="336" spans="1:1" x14ac:dyDescent="0.35">
      <c r="A336" t="s">
        <v>361</v>
      </c>
    </row>
    <row r="337" spans="1:1" x14ac:dyDescent="0.35">
      <c r="A337" t="s">
        <v>362</v>
      </c>
    </row>
    <row r="338" spans="1:1" x14ac:dyDescent="0.35">
      <c r="A338" t="s">
        <v>363</v>
      </c>
    </row>
    <row r="339" spans="1:1" x14ac:dyDescent="0.35">
      <c r="A339" t="s">
        <v>364</v>
      </c>
    </row>
    <row r="340" spans="1:1" x14ac:dyDescent="0.35">
      <c r="A340" t="s">
        <v>365</v>
      </c>
    </row>
    <row r="341" spans="1:1" x14ac:dyDescent="0.35">
      <c r="A341" t="s">
        <v>366</v>
      </c>
    </row>
    <row r="342" spans="1:1" x14ac:dyDescent="0.35">
      <c r="A342" t="s">
        <v>367</v>
      </c>
    </row>
    <row r="343" spans="1:1" x14ac:dyDescent="0.35">
      <c r="A343" t="s">
        <v>368</v>
      </c>
    </row>
    <row r="344" spans="1:1" x14ac:dyDescent="0.35">
      <c r="A344" t="s">
        <v>369</v>
      </c>
    </row>
    <row r="345" spans="1:1" x14ac:dyDescent="0.35">
      <c r="A345" t="s">
        <v>370</v>
      </c>
    </row>
    <row r="346" spans="1:1" x14ac:dyDescent="0.35">
      <c r="A346" t="s">
        <v>371</v>
      </c>
    </row>
    <row r="347" spans="1:1" x14ac:dyDescent="0.35">
      <c r="A347" t="s">
        <v>372</v>
      </c>
    </row>
    <row r="348" spans="1:1" x14ac:dyDescent="0.35">
      <c r="A348" t="s">
        <v>373</v>
      </c>
    </row>
    <row r="349" spans="1:1" x14ac:dyDescent="0.35">
      <c r="A349" t="s">
        <v>374</v>
      </c>
    </row>
    <row r="350" spans="1:1" x14ac:dyDescent="0.35">
      <c r="A350" t="s">
        <v>93</v>
      </c>
    </row>
    <row r="351" spans="1:1" x14ac:dyDescent="0.35">
      <c r="A351" t="s">
        <v>375</v>
      </c>
    </row>
    <row r="352" spans="1:1" x14ac:dyDescent="0.35">
      <c r="A352" t="s">
        <v>376</v>
      </c>
    </row>
    <row r="353" spans="1:1" x14ac:dyDescent="0.35">
      <c r="A353" t="s">
        <v>377</v>
      </c>
    </row>
    <row r="354" spans="1:1" x14ac:dyDescent="0.35">
      <c r="A354" t="s">
        <v>378</v>
      </c>
    </row>
    <row r="355" spans="1:1" x14ac:dyDescent="0.35">
      <c r="A355" t="s">
        <v>379</v>
      </c>
    </row>
    <row r="356" spans="1:1" x14ac:dyDescent="0.35">
      <c r="A356" t="s">
        <v>380</v>
      </c>
    </row>
    <row r="357" spans="1:1" x14ac:dyDescent="0.35">
      <c r="A357" t="s">
        <v>381</v>
      </c>
    </row>
    <row r="358" spans="1:1" x14ac:dyDescent="0.35">
      <c r="A358" t="s">
        <v>382</v>
      </c>
    </row>
    <row r="359" spans="1:1" x14ac:dyDescent="0.35">
      <c r="A359" t="s">
        <v>383</v>
      </c>
    </row>
    <row r="360" spans="1:1" x14ac:dyDescent="0.35">
      <c r="A360" t="s">
        <v>384</v>
      </c>
    </row>
    <row r="361" spans="1:1" x14ac:dyDescent="0.35">
      <c r="A361" t="s">
        <v>93</v>
      </c>
    </row>
    <row r="362" spans="1:1" x14ac:dyDescent="0.35">
      <c r="A362" t="s">
        <v>385</v>
      </c>
    </row>
    <row r="363" spans="1:1" x14ac:dyDescent="0.35">
      <c r="A363" t="s">
        <v>386</v>
      </c>
    </row>
    <row r="364" spans="1:1" x14ac:dyDescent="0.35">
      <c r="A364" t="s">
        <v>383</v>
      </c>
    </row>
    <row r="365" spans="1:1" x14ac:dyDescent="0.35">
      <c r="A365" t="s">
        <v>387</v>
      </c>
    </row>
    <row r="366" spans="1:1" x14ac:dyDescent="0.35">
      <c r="A366" t="s">
        <v>93</v>
      </c>
    </row>
    <row r="367" spans="1:1" x14ac:dyDescent="0.35">
      <c r="A367" t="s">
        <v>388</v>
      </c>
    </row>
    <row r="368" spans="1:1" x14ac:dyDescent="0.35">
      <c r="A368" t="s">
        <v>389</v>
      </c>
    </row>
    <row r="369" spans="1:1" x14ac:dyDescent="0.35">
      <c r="A369" t="s">
        <v>390</v>
      </c>
    </row>
    <row r="370" spans="1:1" x14ac:dyDescent="0.35">
      <c r="A370" t="s">
        <v>391</v>
      </c>
    </row>
    <row r="371" spans="1:1" x14ac:dyDescent="0.35">
      <c r="A371" t="s">
        <v>392</v>
      </c>
    </row>
    <row r="372" spans="1:1" x14ac:dyDescent="0.35">
      <c r="A372" t="s">
        <v>390</v>
      </c>
    </row>
    <row r="373" spans="1:1" x14ac:dyDescent="0.35">
      <c r="A373" t="s">
        <v>393</v>
      </c>
    </row>
    <row r="374" spans="1:1" x14ac:dyDescent="0.35">
      <c r="A374" t="s">
        <v>394</v>
      </c>
    </row>
    <row r="375" spans="1:1" x14ac:dyDescent="0.35">
      <c r="A375" t="s">
        <v>395</v>
      </c>
    </row>
    <row r="376" spans="1:1" x14ac:dyDescent="0.35">
      <c r="A376" t="s">
        <v>396</v>
      </c>
    </row>
    <row r="377" spans="1:1" x14ac:dyDescent="0.35">
      <c r="A377" t="s">
        <v>390</v>
      </c>
    </row>
    <row r="378" spans="1:1" x14ac:dyDescent="0.35">
      <c r="A378" t="s">
        <v>397</v>
      </c>
    </row>
    <row r="379" spans="1:1" x14ac:dyDescent="0.35">
      <c r="A379" t="s">
        <v>398</v>
      </c>
    </row>
    <row r="380" spans="1:1" x14ac:dyDescent="0.35">
      <c r="A380" t="s">
        <v>390</v>
      </c>
    </row>
    <row r="381" spans="1:1" x14ac:dyDescent="0.35">
      <c r="A381" t="s">
        <v>383</v>
      </c>
    </row>
    <row r="382" spans="1:1" x14ac:dyDescent="0.35">
      <c r="A382" t="s">
        <v>399</v>
      </c>
    </row>
    <row r="383" spans="1:1" x14ac:dyDescent="0.35">
      <c r="A383" t="s">
        <v>93</v>
      </c>
    </row>
    <row r="384" spans="1:1" x14ac:dyDescent="0.35">
      <c r="A384" t="s">
        <v>400</v>
      </c>
    </row>
    <row r="385" spans="1:1" x14ac:dyDescent="0.35">
      <c r="A385" t="s">
        <v>401</v>
      </c>
    </row>
    <row r="386" spans="1:1" x14ac:dyDescent="0.35">
      <c r="A386" t="s">
        <v>402</v>
      </c>
    </row>
    <row r="387" spans="1:1" x14ac:dyDescent="0.35">
      <c r="A387" t="s">
        <v>93</v>
      </c>
    </row>
    <row r="388" spans="1:1" x14ac:dyDescent="0.35">
      <c r="A388" t="s">
        <v>403</v>
      </c>
    </row>
    <row r="389" spans="1:1" x14ac:dyDescent="0.35">
      <c r="A389" t="s">
        <v>404</v>
      </c>
    </row>
    <row r="390" spans="1:1" x14ac:dyDescent="0.35">
      <c r="A390" t="s">
        <v>405</v>
      </c>
    </row>
    <row r="391" spans="1:1" x14ac:dyDescent="0.35">
      <c r="A391" t="s">
        <v>406</v>
      </c>
    </row>
    <row r="392" spans="1:1" x14ac:dyDescent="0.35">
      <c r="A392" t="s">
        <v>407</v>
      </c>
    </row>
    <row r="393" spans="1:1" x14ac:dyDescent="0.35">
      <c r="A393" t="s">
        <v>408</v>
      </c>
    </row>
    <row r="394" spans="1:1" x14ac:dyDescent="0.35">
      <c r="A394" t="s">
        <v>409</v>
      </c>
    </row>
    <row r="395" spans="1:1" x14ac:dyDescent="0.35">
      <c r="A395" t="s">
        <v>410</v>
      </c>
    </row>
    <row r="396" spans="1:1" x14ac:dyDescent="0.35">
      <c r="A396" t="s">
        <v>411</v>
      </c>
    </row>
    <row r="397" spans="1:1" x14ac:dyDescent="0.35">
      <c r="A397" t="s">
        <v>412</v>
      </c>
    </row>
    <row r="398" spans="1:1" x14ac:dyDescent="0.35">
      <c r="A398" t="s">
        <v>93</v>
      </c>
    </row>
    <row r="399" spans="1:1" x14ac:dyDescent="0.35">
      <c r="A399" t="s">
        <v>413</v>
      </c>
    </row>
    <row r="400" spans="1:1" x14ac:dyDescent="0.35">
      <c r="A400" t="s">
        <v>414</v>
      </c>
    </row>
    <row r="401" spans="1:1" x14ac:dyDescent="0.35">
      <c r="A401" t="s">
        <v>415</v>
      </c>
    </row>
    <row r="402" spans="1:1" x14ac:dyDescent="0.35">
      <c r="A402" t="s">
        <v>416</v>
      </c>
    </row>
    <row r="403" spans="1:1" x14ac:dyDescent="0.35">
      <c r="A403" t="s">
        <v>417</v>
      </c>
    </row>
    <row r="404" spans="1:1" x14ac:dyDescent="0.35">
      <c r="A404" t="s">
        <v>418</v>
      </c>
    </row>
    <row r="405" spans="1:1" x14ac:dyDescent="0.35">
      <c r="A405" t="s">
        <v>419</v>
      </c>
    </row>
    <row r="406" spans="1:1" x14ac:dyDescent="0.35">
      <c r="A406" t="s">
        <v>420</v>
      </c>
    </row>
    <row r="407" spans="1:1" x14ac:dyDescent="0.35">
      <c r="A407" t="s">
        <v>421</v>
      </c>
    </row>
    <row r="408" spans="1:1" x14ac:dyDescent="0.35">
      <c r="A408" t="s">
        <v>422</v>
      </c>
    </row>
    <row r="409" spans="1:1" x14ac:dyDescent="0.35">
      <c r="A409" t="s">
        <v>423</v>
      </c>
    </row>
    <row r="410" spans="1:1" x14ac:dyDescent="0.35">
      <c r="A410" t="s">
        <v>424</v>
      </c>
    </row>
    <row r="411" spans="1:1" x14ac:dyDescent="0.35">
      <c r="A411" t="s">
        <v>425</v>
      </c>
    </row>
    <row r="412" spans="1:1" x14ac:dyDescent="0.35">
      <c r="A412" t="s">
        <v>426</v>
      </c>
    </row>
    <row r="413" spans="1:1" x14ac:dyDescent="0.35">
      <c r="A413" t="s">
        <v>427</v>
      </c>
    </row>
    <row r="414" spans="1:1" x14ac:dyDescent="0.35">
      <c r="A414" t="s">
        <v>428</v>
      </c>
    </row>
    <row r="415" spans="1:1" x14ac:dyDescent="0.35">
      <c r="A415" t="s">
        <v>429</v>
      </c>
    </row>
    <row r="416" spans="1:1" x14ac:dyDescent="0.35">
      <c r="A416" t="s">
        <v>430</v>
      </c>
    </row>
    <row r="417" spans="1:1" x14ac:dyDescent="0.35">
      <c r="A417" t="s">
        <v>431</v>
      </c>
    </row>
    <row r="418" spans="1:1" x14ac:dyDescent="0.35">
      <c r="A418" t="s">
        <v>432</v>
      </c>
    </row>
    <row r="419" spans="1:1" x14ac:dyDescent="0.35">
      <c r="A419" t="s">
        <v>433</v>
      </c>
    </row>
    <row r="420" spans="1:1" x14ac:dyDescent="0.35">
      <c r="A420" t="s">
        <v>93</v>
      </c>
    </row>
    <row r="421" spans="1:1" x14ac:dyDescent="0.35">
      <c r="A421" t="s">
        <v>434</v>
      </c>
    </row>
    <row r="422" spans="1:1" x14ac:dyDescent="0.35">
      <c r="A422" t="s">
        <v>435</v>
      </c>
    </row>
    <row r="423" spans="1:1" x14ac:dyDescent="0.35">
      <c r="A423" t="s">
        <v>436</v>
      </c>
    </row>
    <row r="424" spans="1:1" x14ac:dyDescent="0.35">
      <c r="A424" t="s">
        <v>373</v>
      </c>
    </row>
    <row r="425" spans="1:1" x14ac:dyDescent="0.35">
      <c r="A425" t="s">
        <v>93</v>
      </c>
    </row>
    <row r="426" spans="1:1" x14ac:dyDescent="0.35">
      <c r="A426" t="s">
        <v>437</v>
      </c>
    </row>
    <row r="427" spans="1:1" x14ac:dyDescent="0.35">
      <c r="A427" t="s">
        <v>438</v>
      </c>
    </row>
    <row r="428" spans="1:1" x14ac:dyDescent="0.35">
      <c r="A428" t="s">
        <v>439</v>
      </c>
    </row>
    <row r="429" spans="1:1" x14ac:dyDescent="0.35">
      <c r="A429" t="s">
        <v>440</v>
      </c>
    </row>
    <row r="430" spans="1:1" x14ac:dyDescent="0.35">
      <c r="A430" t="s">
        <v>441</v>
      </c>
    </row>
    <row r="431" spans="1:1" x14ac:dyDescent="0.35">
      <c r="A431" t="s">
        <v>442</v>
      </c>
    </row>
    <row r="432" spans="1:1" x14ac:dyDescent="0.35">
      <c r="A432" t="s">
        <v>443</v>
      </c>
    </row>
    <row r="433" spans="1:1" x14ac:dyDescent="0.35">
      <c r="A433" t="s">
        <v>444</v>
      </c>
    </row>
    <row r="434" spans="1:1" x14ac:dyDescent="0.35">
      <c r="A434" t="s">
        <v>445</v>
      </c>
    </row>
    <row r="435" spans="1:1" x14ac:dyDescent="0.35">
      <c r="A435" t="s">
        <v>93</v>
      </c>
    </row>
    <row r="436" spans="1:1" x14ac:dyDescent="0.35">
      <c r="A436" t="s">
        <v>446</v>
      </c>
    </row>
    <row r="437" spans="1:1" x14ac:dyDescent="0.35">
      <c r="A437" t="s">
        <v>447</v>
      </c>
    </row>
    <row r="438" spans="1:1" x14ac:dyDescent="0.35">
      <c r="A438" t="s">
        <v>319</v>
      </c>
    </row>
    <row r="439" spans="1:1" x14ac:dyDescent="0.35">
      <c r="A439" t="s">
        <v>438</v>
      </c>
    </row>
    <row r="440" spans="1:1" x14ac:dyDescent="0.35">
      <c r="A440" t="s">
        <v>361</v>
      </c>
    </row>
    <row r="441" spans="1:1" x14ac:dyDescent="0.35">
      <c r="A441" t="s">
        <v>448</v>
      </c>
    </row>
    <row r="442" spans="1:1" x14ac:dyDescent="0.35">
      <c r="A442" t="s">
        <v>449</v>
      </c>
    </row>
    <row r="443" spans="1:1" x14ac:dyDescent="0.35">
      <c r="A443" t="s">
        <v>450</v>
      </c>
    </row>
    <row r="444" spans="1:1" x14ac:dyDescent="0.35">
      <c r="A444" t="s">
        <v>451</v>
      </c>
    </row>
    <row r="445" spans="1:1" x14ac:dyDescent="0.35">
      <c r="A445" t="s">
        <v>383</v>
      </c>
    </row>
    <row r="446" spans="1:1" x14ac:dyDescent="0.35">
      <c r="A446" t="s">
        <v>452</v>
      </c>
    </row>
    <row r="447" spans="1:1" x14ac:dyDescent="0.35">
      <c r="A447" t="s">
        <v>93</v>
      </c>
    </row>
    <row r="448" spans="1:1" x14ac:dyDescent="0.35">
      <c r="A448" t="s">
        <v>453</v>
      </c>
    </row>
    <row r="449" spans="1:1" x14ac:dyDescent="0.35">
      <c r="A449" t="s">
        <v>454</v>
      </c>
    </row>
    <row r="450" spans="1:1" x14ac:dyDescent="0.35">
      <c r="A450" t="s">
        <v>455</v>
      </c>
    </row>
    <row r="451" spans="1:1" x14ac:dyDescent="0.35">
      <c r="A451" t="s">
        <v>456</v>
      </c>
    </row>
    <row r="452" spans="1:1" x14ac:dyDescent="0.35">
      <c r="A452" t="s">
        <v>457</v>
      </c>
    </row>
    <row r="453" spans="1:1" x14ac:dyDescent="0.35">
      <c r="A453" t="s">
        <v>458</v>
      </c>
    </row>
    <row r="454" spans="1:1" x14ac:dyDescent="0.35">
      <c r="A454" t="s">
        <v>459</v>
      </c>
    </row>
    <row r="455" spans="1:1" x14ac:dyDescent="0.35">
      <c r="A455" t="s">
        <v>460</v>
      </c>
    </row>
    <row r="456" spans="1:1" x14ac:dyDescent="0.35">
      <c r="A456" t="s">
        <v>461</v>
      </c>
    </row>
    <row r="457" spans="1:1" x14ac:dyDescent="0.35">
      <c r="A457" t="s">
        <v>462</v>
      </c>
    </row>
    <row r="458" spans="1:1" x14ac:dyDescent="0.35">
      <c r="A458" t="s">
        <v>463</v>
      </c>
    </row>
    <row r="459" spans="1:1" x14ac:dyDescent="0.35">
      <c r="A459" t="s">
        <v>464</v>
      </c>
    </row>
    <row r="460" spans="1:1" x14ac:dyDescent="0.35">
      <c r="A460" t="s">
        <v>465</v>
      </c>
    </row>
    <row r="461" spans="1:1" x14ac:dyDescent="0.35">
      <c r="A461" t="s">
        <v>93</v>
      </c>
    </row>
    <row r="462" spans="1:1" x14ac:dyDescent="0.35">
      <c r="A462" t="s">
        <v>466</v>
      </c>
    </row>
    <row r="463" spans="1:1" x14ac:dyDescent="0.35">
      <c r="A463" t="s">
        <v>467</v>
      </c>
    </row>
    <row r="464" spans="1:1" x14ac:dyDescent="0.35">
      <c r="A464" t="s">
        <v>468</v>
      </c>
    </row>
    <row r="465" spans="1:1" x14ac:dyDescent="0.35">
      <c r="A465" t="s">
        <v>469</v>
      </c>
    </row>
    <row r="466" spans="1:1" x14ac:dyDescent="0.35">
      <c r="A466" t="s">
        <v>93</v>
      </c>
    </row>
    <row r="467" spans="1:1" x14ac:dyDescent="0.35">
      <c r="A467" t="s">
        <v>470</v>
      </c>
    </row>
    <row r="468" spans="1:1" x14ac:dyDescent="0.35">
      <c r="A468" t="s">
        <v>471</v>
      </c>
    </row>
    <row r="469" spans="1:1" x14ac:dyDescent="0.35">
      <c r="A469" t="s">
        <v>472</v>
      </c>
    </row>
    <row r="470" spans="1:1" x14ac:dyDescent="0.35">
      <c r="A470" t="s">
        <v>93</v>
      </c>
    </row>
    <row r="471" spans="1:1" x14ac:dyDescent="0.35">
      <c r="A471" t="s">
        <v>420</v>
      </c>
    </row>
    <row r="472" spans="1:1" x14ac:dyDescent="0.35">
      <c r="A472" t="s">
        <v>473</v>
      </c>
    </row>
    <row r="473" spans="1:1" x14ac:dyDescent="0.35">
      <c r="A473" t="s">
        <v>422</v>
      </c>
    </row>
    <row r="474" spans="1:1" x14ac:dyDescent="0.35">
      <c r="A474" t="s">
        <v>474</v>
      </c>
    </row>
    <row r="475" spans="1:1" x14ac:dyDescent="0.35">
      <c r="A475" t="s">
        <v>475</v>
      </c>
    </row>
    <row r="476" spans="1:1" x14ac:dyDescent="0.35">
      <c r="A476" t="s">
        <v>476</v>
      </c>
    </row>
    <row r="477" spans="1:1" x14ac:dyDescent="0.35">
      <c r="A477" t="s">
        <v>477</v>
      </c>
    </row>
    <row r="478" spans="1:1" x14ac:dyDescent="0.35">
      <c r="A478" t="s">
        <v>478</v>
      </c>
    </row>
    <row r="479" spans="1:1" x14ac:dyDescent="0.35">
      <c r="A479" t="s">
        <v>479</v>
      </c>
    </row>
    <row r="480" spans="1:1" x14ac:dyDescent="0.35">
      <c r="A480" t="s">
        <v>480</v>
      </c>
    </row>
    <row r="481" spans="1:1" x14ac:dyDescent="0.35">
      <c r="A481" t="s">
        <v>481</v>
      </c>
    </row>
    <row r="482" spans="1:1" x14ac:dyDescent="0.35">
      <c r="A482" t="s">
        <v>482</v>
      </c>
    </row>
    <row r="483" spans="1:1" x14ac:dyDescent="0.35">
      <c r="A483" t="s">
        <v>483</v>
      </c>
    </row>
    <row r="484" spans="1:1" x14ac:dyDescent="0.35">
      <c r="A484" t="s">
        <v>367</v>
      </c>
    </row>
    <row r="485" spans="1:1" x14ac:dyDescent="0.35">
      <c r="A485" t="s">
        <v>484</v>
      </c>
    </row>
    <row r="486" spans="1:1" x14ac:dyDescent="0.35">
      <c r="A486" t="s">
        <v>485</v>
      </c>
    </row>
    <row r="487" spans="1:1" x14ac:dyDescent="0.35">
      <c r="A487" t="s">
        <v>373</v>
      </c>
    </row>
    <row r="488" spans="1:1" x14ac:dyDescent="0.35">
      <c r="A488" t="s">
        <v>93</v>
      </c>
    </row>
    <row r="489" spans="1:1" x14ac:dyDescent="0.35">
      <c r="A489" t="s">
        <v>486</v>
      </c>
    </row>
    <row r="490" spans="1:1" x14ac:dyDescent="0.35">
      <c r="A490" t="s">
        <v>317</v>
      </c>
    </row>
    <row r="491" spans="1:1" x14ac:dyDescent="0.35">
      <c r="A491" t="s">
        <v>487</v>
      </c>
    </row>
    <row r="492" spans="1:1" x14ac:dyDescent="0.35">
      <c r="A492" t="s">
        <v>488</v>
      </c>
    </row>
    <row r="493" spans="1:1" x14ac:dyDescent="0.35">
      <c r="A493" t="s">
        <v>489</v>
      </c>
    </row>
    <row r="494" spans="1:1" x14ac:dyDescent="0.35">
      <c r="A494" t="s">
        <v>490</v>
      </c>
    </row>
    <row r="495" spans="1:1" x14ac:dyDescent="0.35">
      <c r="A495" t="s">
        <v>446</v>
      </c>
    </row>
    <row r="496" spans="1:1" x14ac:dyDescent="0.35">
      <c r="A496" t="s">
        <v>447</v>
      </c>
    </row>
    <row r="497" spans="1:1" x14ac:dyDescent="0.35">
      <c r="A497" t="s">
        <v>319</v>
      </c>
    </row>
    <row r="498" spans="1:1" x14ac:dyDescent="0.35">
      <c r="A498" t="s">
        <v>317</v>
      </c>
    </row>
    <row r="499" spans="1:1" x14ac:dyDescent="0.35">
      <c r="A499" t="s">
        <v>491</v>
      </c>
    </row>
    <row r="500" spans="1:1" x14ac:dyDescent="0.35">
      <c r="A500" t="s">
        <v>492</v>
      </c>
    </row>
    <row r="501" spans="1:1" x14ac:dyDescent="0.35">
      <c r="A501" t="s">
        <v>493</v>
      </c>
    </row>
    <row r="502" spans="1:1" x14ac:dyDescent="0.35">
      <c r="A502" t="s">
        <v>494</v>
      </c>
    </row>
    <row r="503" spans="1:1" x14ac:dyDescent="0.35">
      <c r="A503" t="s">
        <v>495</v>
      </c>
    </row>
    <row r="504" spans="1:1" x14ac:dyDescent="0.35">
      <c r="A504" t="s">
        <v>496</v>
      </c>
    </row>
    <row r="505" spans="1:1" x14ac:dyDescent="0.35">
      <c r="A505" t="s">
        <v>497</v>
      </c>
    </row>
    <row r="506" spans="1:1" x14ac:dyDescent="0.35">
      <c r="A506" t="s">
        <v>498</v>
      </c>
    </row>
    <row r="507" spans="1:1" x14ac:dyDescent="0.35">
      <c r="A507" t="s">
        <v>499</v>
      </c>
    </row>
    <row r="508" spans="1:1" x14ac:dyDescent="0.35">
      <c r="A508" t="s">
        <v>500</v>
      </c>
    </row>
    <row r="509" spans="1:1" x14ac:dyDescent="0.35">
      <c r="A509" t="s">
        <v>501</v>
      </c>
    </row>
    <row r="510" spans="1:1" x14ac:dyDescent="0.35">
      <c r="A510" t="s">
        <v>502</v>
      </c>
    </row>
    <row r="511" spans="1:1" x14ac:dyDescent="0.35">
      <c r="A511" t="s">
        <v>453</v>
      </c>
    </row>
    <row r="512" spans="1:1" x14ac:dyDescent="0.35">
      <c r="A512" t="s">
        <v>454</v>
      </c>
    </row>
    <row r="513" spans="1:1" x14ac:dyDescent="0.35">
      <c r="A513" t="s">
        <v>455</v>
      </c>
    </row>
    <row r="514" spans="1:1" x14ac:dyDescent="0.35">
      <c r="A514" t="s">
        <v>456</v>
      </c>
    </row>
    <row r="515" spans="1:1" x14ac:dyDescent="0.35">
      <c r="A515" t="s">
        <v>457</v>
      </c>
    </row>
    <row r="516" spans="1:1" x14ac:dyDescent="0.35">
      <c r="A516" t="s">
        <v>503</v>
      </c>
    </row>
    <row r="517" spans="1:1" x14ac:dyDescent="0.35">
      <c r="A517" t="s">
        <v>504</v>
      </c>
    </row>
    <row r="518" spans="1:1" x14ac:dyDescent="0.35">
      <c r="A518" t="s">
        <v>460</v>
      </c>
    </row>
    <row r="519" spans="1:1" x14ac:dyDescent="0.35">
      <c r="A519" t="s">
        <v>465</v>
      </c>
    </row>
    <row r="520" spans="1:1" x14ac:dyDescent="0.35">
      <c r="A520" t="s">
        <v>505</v>
      </c>
    </row>
    <row r="521" spans="1:1" x14ac:dyDescent="0.35">
      <c r="A521" t="s">
        <v>506</v>
      </c>
    </row>
    <row r="522" spans="1:1" x14ac:dyDescent="0.35">
      <c r="A522" t="s">
        <v>93</v>
      </c>
    </row>
    <row r="523" spans="1:1" x14ac:dyDescent="0.35">
      <c r="A523" t="s">
        <v>507</v>
      </c>
    </row>
    <row r="524" spans="1:1" x14ac:dyDescent="0.35">
      <c r="A524" t="s">
        <v>508</v>
      </c>
    </row>
    <row r="525" spans="1:1" x14ac:dyDescent="0.35">
      <c r="A525" t="s">
        <v>509</v>
      </c>
    </row>
    <row r="526" spans="1:1" x14ac:dyDescent="0.35">
      <c r="A526" t="s">
        <v>510</v>
      </c>
    </row>
    <row r="527" spans="1:1" x14ac:dyDescent="0.35">
      <c r="A527" t="s">
        <v>511</v>
      </c>
    </row>
    <row r="528" spans="1:1" x14ac:dyDescent="0.35">
      <c r="A528" t="s">
        <v>512</v>
      </c>
    </row>
    <row r="529" spans="1:1" x14ac:dyDescent="0.35">
      <c r="A529" t="s">
        <v>513</v>
      </c>
    </row>
    <row r="530" spans="1:1" x14ac:dyDescent="0.35">
      <c r="A530" t="s">
        <v>514</v>
      </c>
    </row>
    <row r="531" spans="1:1" x14ac:dyDescent="0.35">
      <c r="A531" t="s">
        <v>515</v>
      </c>
    </row>
    <row r="532" spans="1:1" x14ac:dyDescent="0.35">
      <c r="A532" t="s">
        <v>516</v>
      </c>
    </row>
    <row r="533" spans="1:1" x14ac:dyDescent="0.35">
      <c r="A533" t="s">
        <v>517</v>
      </c>
    </row>
    <row r="534" spans="1:1" x14ac:dyDescent="0.35">
      <c r="A534" t="s">
        <v>518</v>
      </c>
    </row>
    <row r="535" spans="1:1" x14ac:dyDescent="0.35">
      <c r="A535" t="s">
        <v>519</v>
      </c>
    </row>
    <row r="536" spans="1:1" x14ac:dyDescent="0.35">
      <c r="A536" t="s">
        <v>520</v>
      </c>
    </row>
    <row r="537" spans="1:1" x14ac:dyDescent="0.35">
      <c r="A537" t="s">
        <v>93</v>
      </c>
    </row>
    <row r="538" spans="1:1" x14ac:dyDescent="0.35">
      <c r="A538" t="s">
        <v>521</v>
      </c>
    </row>
    <row r="539" spans="1:1" x14ac:dyDescent="0.35">
      <c r="A539" t="s">
        <v>522</v>
      </c>
    </row>
    <row r="540" spans="1:1" x14ac:dyDescent="0.35">
      <c r="A540" t="s">
        <v>523</v>
      </c>
    </row>
    <row r="541" spans="1:1" x14ac:dyDescent="0.35">
      <c r="A541" t="s">
        <v>510</v>
      </c>
    </row>
    <row r="542" spans="1:1" x14ac:dyDescent="0.35">
      <c r="A542" t="s">
        <v>524</v>
      </c>
    </row>
    <row r="543" spans="1:1" x14ac:dyDescent="0.35">
      <c r="A543" t="s">
        <v>525</v>
      </c>
    </row>
    <row r="544" spans="1:1" x14ac:dyDescent="0.35">
      <c r="A544" t="s">
        <v>526</v>
      </c>
    </row>
    <row r="545" spans="1:1" x14ac:dyDescent="0.35">
      <c r="A545" t="s">
        <v>527</v>
      </c>
    </row>
    <row r="546" spans="1:1" x14ac:dyDescent="0.35">
      <c r="A546" t="s">
        <v>528</v>
      </c>
    </row>
    <row r="547" spans="1:1" x14ac:dyDescent="0.35">
      <c r="A547" t="s">
        <v>529</v>
      </c>
    </row>
    <row r="548" spans="1:1" x14ac:dyDescent="0.35">
      <c r="A548" t="s">
        <v>530</v>
      </c>
    </row>
    <row r="549" spans="1:1" x14ac:dyDescent="0.35">
      <c r="A549" t="s">
        <v>531</v>
      </c>
    </row>
    <row r="550" spans="1:1" x14ac:dyDescent="0.35">
      <c r="A550" t="s">
        <v>532</v>
      </c>
    </row>
    <row r="551" spans="1:1" x14ac:dyDescent="0.35">
      <c r="A551" t="s">
        <v>533</v>
      </c>
    </row>
    <row r="552" spans="1:1" x14ac:dyDescent="0.35">
      <c r="A552" t="s">
        <v>93</v>
      </c>
    </row>
    <row r="553" spans="1:1" x14ac:dyDescent="0.35">
      <c r="A553" t="s">
        <v>534</v>
      </c>
    </row>
    <row r="554" spans="1:1" x14ac:dyDescent="0.35">
      <c r="A554" t="s">
        <v>535</v>
      </c>
    </row>
    <row r="555" spans="1:1" x14ac:dyDescent="0.35">
      <c r="A555" t="s">
        <v>536</v>
      </c>
    </row>
    <row r="556" spans="1:1" x14ac:dyDescent="0.35">
      <c r="A556" t="s">
        <v>512</v>
      </c>
    </row>
    <row r="557" spans="1:1" x14ac:dyDescent="0.35">
      <c r="A557" t="s">
        <v>537</v>
      </c>
    </row>
    <row r="558" spans="1:1" x14ac:dyDescent="0.35">
      <c r="A558" t="s">
        <v>93</v>
      </c>
    </row>
    <row r="559" spans="1:1" x14ac:dyDescent="0.35">
      <c r="A559" t="s">
        <v>538</v>
      </c>
    </row>
    <row r="560" spans="1:1" x14ac:dyDescent="0.35">
      <c r="A560" t="s">
        <v>539</v>
      </c>
    </row>
    <row r="561" spans="1:1" x14ac:dyDescent="0.35">
      <c r="A561" t="s">
        <v>540</v>
      </c>
    </row>
    <row r="562" spans="1:1" x14ac:dyDescent="0.35">
      <c r="A562" t="s">
        <v>541</v>
      </c>
    </row>
    <row r="563" spans="1:1" x14ac:dyDescent="0.35">
      <c r="A563" t="s">
        <v>542</v>
      </c>
    </row>
    <row r="564" spans="1:1" x14ac:dyDescent="0.35">
      <c r="A564" t="s">
        <v>543</v>
      </c>
    </row>
    <row r="565" spans="1:1" x14ac:dyDescent="0.35">
      <c r="A565" t="s">
        <v>544</v>
      </c>
    </row>
    <row r="566" spans="1:1" x14ac:dyDescent="0.35">
      <c r="A566" t="s">
        <v>545</v>
      </c>
    </row>
    <row r="567" spans="1:1" x14ac:dyDescent="0.35">
      <c r="A567" t="s">
        <v>546</v>
      </c>
    </row>
    <row r="568" spans="1:1" x14ac:dyDescent="0.35">
      <c r="A568" t="s">
        <v>547</v>
      </c>
    </row>
    <row r="569" spans="1:1" x14ac:dyDescent="0.35">
      <c r="A569" t="s">
        <v>542</v>
      </c>
    </row>
    <row r="570" spans="1:1" x14ac:dyDescent="0.35">
      <c r="A570" t="s">
        <v>548</v>
      </c>
    </row>
    <row r="571" spans="1:1" x14ac:dyDescent="0.35">
      <c r="A571" t="s">
        <v>93</v>
      </c>
    </row>
    <row r="572" spans="1:1" x14ac:dyDescent="0.35">
      <c r="A572" t="s">
        <v>549</v>
      </c>
    </row>
    <row r="573" spans="1:1" x14ac:dyDescent="0.35">
      <c r="A573" t="s">
        <v>550</v>
      </c>
    </row>
    <row r="574" spans="1:1" x14ac:dyDescent="0.35">
      <c r="A574" t="s">
        <v>551</v>
      </c>
    </row>
    <row r="575" spans="1:1" x14ac:dyDescent="0.35">
      <c r="A575" t="s">
        <v>93</v>
      </c>
    </row>
    <row r="576" spans="1:1" x14ac:dyDescent="0.35">
      <c r="A576" t="s">
        <v>552</v>
      </c>
    </row>
    <row r="577" spans="1:1" x14ac:dyDescent="0.35">
      <c r="A577" t="s">
        <v>550</v>
      </c>
    </row>
    <row r="578" spans="1:1" x14ac:dyDescent="0.35">
      <c r="A578" t="s">
        <v>553</v>
      </c>
    </row>
    <row r="579" spans="1:1" x14ac:dyDescent="0.35">
      <c r="A579" t="s">
        <v>554</v>
      </c>
    </row>
    <row r="580" spans="1:1" x14ac:dyDescent="0.35">
      <c r="A580" t="s">
        <v>93</v>
      </c>
    </row>
    <row r="581" spans="1:1" x14ac:dyDescent="0.35">
      <c r="A581" t="s">
        <v>555</v>
      </c>
    </row>
    <row r="582" spans="1:1" x14ac:dyDescent="0.35">
      <c r="A582" t="s">
        <v>556</v>
      </c>
    </row>
    <row r="583" spans="1:1" x14ac:dyDescent="0.35">
      <c r="A583" t="s">
        <v>557</v>
      </c>
    </row>
    <row r="584" spans="1:1" x14ac:dyDescent="0.35">
      <c r="A584" t="s">
        <v>558</v>
      </c>
    </row>
    <row r="585" spans="1:1" x14ac:dyDescent="0.35">
      <c r="A585" t="s">
        <v>559</v>
      </c>
    </row>
    <row r="586" spans="1:1" x14ac:dyDescent="0.35">
      <c r="A586" t="s">
        <v>560</v>
      </c>
    </row>
    <row r="587" spans="1:1" x14ac:dyDescent="0.35">
      <c r="A587" t="s">
        <v>373</v>
      </c>
    </row>
    <row r="588" spans="1:1" x14ac:dyDescent="0.35">
      <c r="A588" t="s">
        <v>93</v>
      </c>
    </row>
    <row r="589" spans="1:1" x14ac:dyDescent="0.35">
      <c r="A589" t="s">
        <v>561</v>
      </c>
    </row>
    <row r="590" spans="1:1" x14ac:dyDescent="0.35">
      <c r="A590" t="s">
        <v>317</v>
      </c>
    </row>
    <row r="591" spans="1:1" x14ac:dyDescent="0.35">
      <c r="A591" t="s">
        <v>562</v>
      </c>
    </row>
    <row r="592" spans="1:1" x14ac:dyDescent="0.35">
      <c r="A592" t="s">
        <v>563</v>
      </c>
    </row>
    <row r="593" spans="1:1" x14ac:dyDescent="0.35">
      <c r="A593" t="s">
        <v>93</v>
      </c>
    </row>
    <row r="594" spans="1:1" x14ac:dyDescent="0.35">
      <c r="A594" t="s">
        <v>564</v>
      </c>
    </row>
    <row r="595" spans="1:1" x14ac:dyDescent="0.35">
      <c r="A595" t="s">
        <v>565</v>
      </c>
    </row>
    <row r="596" spans="1:1" x14ac:dyDescent="0.35">
      <c r="A596" t="s">
        <v>93</v>
      </c>
    </row>
    <row r="597" spans="1:1" x14ac:dyDescent="0.35">
      <c r="A597" t="s">
        <v>566</v>
      </c>
    </row>
    <row r="598" spans="1:1" x14ac:dyDescent="0.35">
      <c r="A598" t="s">
        <v>93</v>
      </c>
    </row>
    <row r="599" spans="1:1" x14ac:dyDescent="0.35">
      <c r="A599" t="s">
        <v>567</v>
      </c>
    </row>
    <row r="600" spans="1:1" x14ac:dyDescent="0.35">
      <c r="A600" t="s">
        <v>319</v>
      </c>
    </row>
    <row r="601" spans="1:1" x14ac:dyDescent="0.35">
      <c r="A601" t="s">
        <v>317</v>
      </c>
    </row>
    <row r="602" spans="1:1" x14ac:dyDescent="0.35">
      <c r="A602" t="s">
        <v>453</v>
      </c>
    </row>
    <row r="603" spans="1:1" x14ac:dyDescent="0.35">
      <c r="A603" t="s">
        <v>568</v>
      </c>
    </row>
    <row r="604" spans="1:1" x14ac:dyDescent="0.35">
      <c r="A604" t="s">
        <v>569</v>
      </c>
    </row>
    <row r="605" spans="1:1" x14ac:dyDescent="0.35">
      <c r="A605" t="s">
        <v>570</v>
      </c>
    </row>
    <row r="606" spans="1:1" x14ac:dyDescent="0.35">
      <c r="A606" t="s">
        <v>571</v>
      </c>
    </row>
    <row r="607" spans="1:1" x14ac:dyDescent="0.35">
      <c r="A607" t="s">
        <v>572</v>
      </c>
    </row>
    <row r="608" spans="1:1" x14ac:dyDescent="0.35">
      <c r="A608" t="s">
        <v>573</v>
      </c>
    </row>
    <row r="609" spans="1:1" x14ac:dyDescent="0.35">
      <c r="A609" t="s">
        <v>574</v>
      </c>
    </row>
    <row r="610" spans="1:1" x14ac:dyDescent="0.35">
      <c r="A610" t="s">
        <v>575</v>
      </c>
    </row>
    <row r="611" spans="1:1" x14ac:dyDescent="0.35">
      <c r="A611" t="s">
        <v>576</v>
      </c>
    </row>
    <row r="612" spans="1:1" x14ac:dyDescent="0.35">
      <c r="A612" t="s">
        <v>577</v>
      </c>
    </row>
    <row r="613" spans="1:1" x14ac:dyDescent="0.35">
      <c r="A613" t="s">
        <v>578</v>
      </c>
    </row>
    <row r="614" spans="1:1" x14ac:dyDescent="0.35">
      <c r="A614" t="s">
        <v>579</v>
      </c>
    </row>
    <row r="615" spans="1:1" x14ac:dyDescent="0.35">
      <c r="A615" t="s">
        <v>580</v>
      </c>
    </row>
    <row r="616" spans="1:1" x14ac:dyDescent="0.35">
      <c r="A616" t="s">
        <v>581</v>
      </c>
    </row>
    <row r="617" spans="1:1" x14ac:dyDescent="0.35">
      <c r="A617" t="s">
        <v>582</v>
      </c>
    </row>
    <row r="618" spans="1:1" x14ac:dyDescent="0.35">
      <c r="A618" t="s">
        <v>583</v>
      </c>
    </row>
    <row r="619" spans="1:1" x14ac:dyDescent="0.35">
      <c r="A619" t="s">
        <v>584</v>
      </c>
    </row>
    <row r="620" spans="1:1" x14ac:dyDescent="0.35">
      <c r="A620" t="s">
        <v>585</v>
      </c>
    </row>
    <row r="621" spans="1:1" x14ac:dyDescent="0.35">
      <c r="A621" t="s">
        <v>586</v>
      </c>
    </row>
    <row r="622" spans="1:1" x14ac:dyDescent="0.35">
      <c r="A622" t="s">
        <v>587</v>
      </c>
    </row>
    <row r="623" spans="1:1" x14ac:dyDescent="0.35">
      <c r="A623" t="s">
        <v>588</v>
      </c>
    </row>
    <row r="624" spans="1:1" x14ac:dyDescent="0.35">
      <c r="A624" t="s">
        <v>589</v>
      </c>
    </row>
    <row r="625" spans="1:1" x14ac:dyDescent="0.35">
      <c r="A625" t="s">
        <v>590</v>
      </c>
    </row>
    <row r="626" spans="1:1" x14ac:dyDescent="0.35">
      <c r="A626" t="s">
        <v>591</v>
      </c>
    </row>
    <row r="627" spans="1:1" x14ac:dyDescent="0.35">
      <c r="A627" t="s">
        <v>592</v>
      </c>
    </row>
    <row r="628" spans="1:1" x14ac:dyDescent="0.35">
      <c r="A628" t="s">
        <v>593</v>
      </c>
    </row>
    <row r="629" spans="1:1" x14ac:dyDescent="0.35">
      <c r="A629" t="s">
        <v>594</v>
      </c>
    </row>
    <row r="630" spans="1:1" x14ac:dyDescent="0.35">
      <c r="A630" t="s">
        <v>595</v>
      </c>
    </row>
    <row r="631" spans="1:1" x14ac:dyDescent="0.35">
      <c r="A631" t="s">
        <v>596</v>
      </c>
    </row>
    <row r="632" spans="1:1" x14ac:dyDescent="0.35">
      <c r="A632" t="s">
        <v>93</v>
      </c>
    </row>
    <row r="633" spans="1:1" x14ac:dyDescent="0.35">
      <c r="A633" t="s">
        <v>597</v>
      </c>
    </row>
    <row r="634" spans="1:1" x14ac:dyDescent="0.35">
      <c r="A634" t="s">
        <v>598</v>
      </c>
    </row>
    <row r="635" spans="1:1" x14ac:dyDescent="0.35">
      <c r="A635" t="s">
        <v>599</v>
      </c>
    </row>
    <row r="636" spans="1:1" x14ac:dyDescent="0.35">
      <c r="A636" t="s">
        <v>600</v>
      </c>
    </row>
    <row r="637" spans="1:1" x14ac:dyDescent="0.35">
      <c r="A637" t="s">
        <v>93</v>
      </c>
    </row>
    <row r="638" spans="1:1" x14ac:dyDescent="0.35">
      <c r="A638" t="s">
        <v>601</v>
      </c>
    </row>
    <row r="639" spans="1:1" x14ac:dyDescent="0.35">
      <c r="A639" t="s">
        <v>602</v>
      </c>
    </row>
    <row r="640" spans="1:1" x14ac:dyDescent="0.35">
      <c r="A640" t="s">
        <v>603</v>
      </c>
    </row>
    <row r="641" spans="1:1" x14ac:dyDescent="0.35">
      <c r="A641" t="s">
        <v>604</v>
      </c>
    </row>
    <row r="642" spans="1:1" x14ac:dyDescent="0.35">
      <c r="A642" t="s">
        <v>605</v>
      </c>
    </row>
    <row r="643" spans="1:1" x14ac:dyDescent="0.35">
      <c r="A643" t="s">
        <v>606</v>
      </c>
    </row>
    <row r="644" spans="1:1" x14ac:dyDescent="0.35">
      <c r="A644" t="s">
        <v>607</v>
      </c>
    </row>
    <row r="645" spans="1:1" x14ac:dyDescent="0.35">
      <c r="A645" t="s">
        <v>608</v>
      </c>
    </row>
    <row r="646" spans="1:1" x14ac:dyDescent="0.35">
      <c r="A646" t="s">
        <v>609</v>
      </c>
    </row>
    <row r="647" spans="1:1" x14ac:dyDescent="0.35">
      <c r="A647" t="s">
        <v>610</v>
      </c>
    </row>
    <row r="648" spans="1:1" x14ac:dyDescent="0.35">
      <c r="A648" t="s">
        <v>611</v>
      </c>
    </row>
    <row r="649" spans="1:1" x14ac:dyDescent="0.35">
      <c r="A649" t="s">
        <v>612</v>
      </c>
    </row>
    <row r="650" spans="1:1" x14ac:dyDescent="0.35">
      <c r="A650" t="s">
        <v>613</v>
      </c>
    </row>
    <row r="651" spans="1:1" x14ac:dyDescent="0.35">
      <c r="A651" t="s">
        <v>611</v>
      </c>
    </row>
    <row r="652" spans="1:1" x14ac:dyDescent="0.35">
      <c r="A652" t="s">
        <v>612</v>
      </c>
    </row>
    <row r="653" spans="1:1" x14ac:dyDescent="0.35">
      <c r="A653" t="s">
        <v>614</v>
      </c>
    </row>
    <row r="654" spans="1:1" x14ac:dyDescent="0.35">
      <c r="A654" t="s">
        <v>611</v>
      </c>
    </row>
    <row r="655" spans="1:1" x14ac:dyDescent="0.35">
      <c r="A655" t="s">
        <v>612</v>
      </c>
    </row>
    <row r="656" spans="1:1" x14ac:dyDescent="0.35">
      <c r="A656" t="s">
        <v>615</v>
      </c>
    </row>
    <row r="657" spans="1:1" x14ac:dyDescent="0.35">
      <c r="A657" t="s">
        <v>616</v>
      </c>
    </row>
    <row r="658" spans="1:1" x14ac:dyDescent="0.35">
      <c r="A658" t="s">
        <v>617</v>
      </c>
    </row>
    <row r="659" spans="1:1" x14ac:dyDescent="0.35">
      <c r="A659" t="s">
        <v>618</v>
      </c>
    </row>
    <row r="660" spans="1:1" x14ac:dyDescent="0.35">
      <c r="A660" t="s">
        <v>619</v>
      </c>
    </row>
    <row r="661" spans="1:1" x14ac:dyDescent="0.35">
      <c r="A661" t="s">
        <v>620</v>
      </c>
    </row>
    <row r="662" spans="1:1" x14ac:dyDescent="0.35">
      <c r="A662" t="s">
        <v>621</v>
      </c>
    </row>
    <row r="663" spans="1:1" x14ac:dyDescent="0.35">
      <c r="A663" t="s">
        <v>622</v>
      </c>
    </row>
    <row r="664" spans="1:1" x14ac:dyDescent="0.35">
      <c r="A664" t="s">
        <v>623</v>
      </c>
    </row>
    <row r="665" spans="1:1" x14ac:dyDescent="0.35">
      <c r="A665" t="s">
        <v>624</v>
      </c>
    </row>
    <row r="666" spans="1:1" x14ac:dyDescent="0.35">
      <c r="A666" t="s">
        <v>625</v>
      </c>
    </row>
    <row r="667" spans="1:1" x14ac:dyDescent="0.35">
      <c r="A667" t="s">
        <v>626</v>
      </c>
    </row>
    <row r="668" spans="1:1" x14ac:dyDescent="0.35">
      <c r="A668" t="s">
        <v>612</v>
      </c>
    </row>
    <row r="669" spans="1:1" x14ac:dyDescent="0.35">
      <c r="A669" t="s">
        <v>627</v>
      </c>
    </row>
    <row r="670" spans="1:1" x14ac:dyDescent="0.35">
      <c r="A670" t="s">
        <v>628</v>
      </c>
    </row>
    <row r="671" spans="1:1" x14ac:dyDescent="0.35">
      <c r="A671" t="s">
        <v>629</v>
      </c>
    </row>
    <row r="672" spans="1:1" x14ac:dyDescent="0.35">
      <c r="A672" t="s">
        <v>630</v>
      </c>
    </row>
    <row r="673" spans="1:1" x14ac:dyDescent="0.35">
      <c r="A673" t="s">
        <v>631</v>
      </c>
    </row>
    <row r="674" spans="1:1" x14ac:dyDescent="0.35">
      <c r="A674" t="s">
        <v>632</v>
      </c>
    </row>
    <row r="675" spans="1:1" x14ac:dyDescent="0.35">
      <c r="A675" t="s">
        <v>633</v>
      </c>
    </row>
    <row r="676" spans="1:1" x14ac:dyDescent="0.35">
      <c r="A676" t="s">
        <v>634</v>
      </c>
    </row>
    <row r="677" spans="1:1" x14ac:dyDescent="0.35">
      <c r="A677" t="s">
        <v>635</v>
      </c>
    </row>
    <row r="678" spans="1:1" x14ac:dyDescent="0.35">
      <c r="A678" t="s">
        <v>636</v>
      </c>
    </row>
    <row r="679" spans="1:1" x14ac:dyDescent="0.35">
      <c r="A679" t="s">
        <v>637</v>
      </c>
    </row>
    <row r="680" spans="1:1" x14ac:dyDescent="0.35">
      <c r="A680" t="s">
        <v>638</v>
      </c>
    </row>
    <row r="681" spans="1:1" x14ac:dyDescent="0.35">
      <c r="A681" t="s">
        <v>639</v>
      </c>
    </row>
    <row r="682" spans="1:1" x14ac:dyDescent="0.35">
      <c r="A682" t="s">
        <v>640</v>
      </c>
    </row>
    <row r="683" spans="1:1" x14ac:dyDescent="0.35">
      <c r="A683" t="s">
        <v>641</v>
      </c>
    </row>
    <row r="684" spans="1:1" x14ac:dyDescent="0.35">
      <c r="A684" t="s">
        <v>642</v>
      </c>
    </row>
    <row r="685" spans="1:1" x14ac:dyDescent="0.35">
      <c r="A685" t="s">
        <v>641</v>
      </c>
    </row>
    <row r="686" spans="1:1" x14ac:dyDescent="0.35">
      <c r="A686" t="s">
        <v>93</v>
      </c>
    </row>
    <row r="687" spans="1:1" x14ac:dyDescent="0.35">
      <c r="A687" t="s">
        <v>643</v>
      </c>
    </row>
    <row r="688" spans="1:1" x14ac:dyDescent="0.35">
      <c r="A688" t="s">
        <v>644</v>
      </c>
    </row>
    <row r="689" spans="1:1" x14ac:dyDescent="0.35">
      <c r="A689" t="s">
        <v>645</v>
      </c>
    </row>
    <row r="690" spans="1:1" x14ac:dyDescent="0.35">
      <c r="A690" t="s">
        <v>630</v>
      </c>
    </row>
    <row r="691" spans="1:1" x14ac:dyDescent="0.35">
      <c r="A691" t="s">
        <v>631</v>
      </c>
    </row>
    <row r="692" spans="1:1" x14ac:dyDescent="0.35">
      <c r="A692" t="s">
        <v>646</v>
      </c>
    </row>
    <row r="693" spans="1:1" x14ac:dyDescent="0.35">
      <c r="A693" t="s">
        <v>633</v>
      </c>
    </row>
    <row r="694" spans="1:1" x14ac:dyDescent="0.35">
      <c r="A694" t="s">
        <v>647</v>
      </c>
    </row>
    <row r="695" spans="1:1" x14ac:dyDescent="0.35">
      <c r="A695" t="s">
        <v>648</v>
      </c>
    </row>
    <row r="696" spans="1:1" x14ac:dyDescent="0.35">
      <c r="A696" t="s">
        <v>649</v>
      </c>
    </row>
    <row r="697" spans="1:1" x14ac:dyDescent="0.35">
      <c r="A697" t="s">
        <v>637</v>
      </c>
    </row>
    <row r="698" spans="1:1" x14ac:dyDescent="0.35">
      <c r="A698" t="s">
        <v>650</v>
      </c>
    </row>
    <row r="699" spans="1:1" x14ac:dyDescent="0.35">
      <c r="A699" t="s">
        <v>639</v>
      </c>
    </row>
    <row r="700" spans="1:1" x14ac:dyDescent="0.35">
      <c r="A700" t="s">
        <v>93</v>
      </c>
    </row>
    <row r="701" spans="1:1" x14ac:dyDescent="0.35">
      <c r="A701" t="s">
        <v>643</v>
      </c>
    </row>
    <row r="702" spans="1:1" x14ac:dyDescent="0.35">
      <c r="A702" t="s">
        <v>642</v>
      </c>
    </row>
    <row r="703" spans="1:1" x14ac:dyDescent="0.35">
      <c r="A703" t="s">
        <v>641</v>
      </c>
    </row>
    <row r="704" spans="1:1" x14ac:dyDescent="0.35">
      <c r="A704" t="s">
        <v>625</v>
      </c>
    </row>
    <row r="705" spans="1:1" x14ac:dyDescent="0.35">
      <c r="A705" t="s">
        <v>651</v>
      </c>
    </row>
    <row r="706" spans="1:1" x14ac:dyDescent="0.35">
      <c r="A706" t="s">
        <v>652</v>
      </c>
    </row>
    <row r="707" spans="1:1" x14ac:dyDescent="0.35">
      <c r="A707" t="s">
        <v>653</v>
      </c>
    </row>
    <row r="708" spans="1:1" x14ac:dyDescent="0.35">
      <c r="A708" t="s">
        <v>654</v>
      </c>
    </row>
    <row r="709" spans="1:1" x14ac:dyDescent="0.35">
      <c r="A709" t="s">
        <v>655</v>
      </c>
    </row>
    <row r="710" spans="1:1" x14ac:dyDescent="0.35">
      <c r="A710" t="s">
        <v>656</v>
      </c>
    </row>
    <row r="711" spans="1:1" x14ac:dyDescent="0.35">
      <c r="A711" t="s">
        <v>93</v>
      </c>
    </row>
    <row r="712" spans="1:1" x14ac:dyDescent="0.35">
      <c r="A712" t="s">
        <v>657</v>
      </c>
    </row>
    <row r="713" spans="1:1" x14ac:dyDescent="0.35">
      <c r="A713" t="s">
        <v>658</v>
      </c>
    </row>
    <row r="714" spans="1:1" x14ac:dyDescent="0.35">
      <c r="A714" t="s">
        <v>611</v>
      </c>
    </row>
    <row r="715" spans="1:1" x14ac:dyDescent="0.35">
      <c r="A715" t="s">
        <v>612</v>
      </c>
    </row>
    <row r="716" spans="1:1" x14ac:dyDescent="0.35">
      <c r="A716" t="s">
        <v>93</v>
      </c>
    </row>
    <row r="717" spans="1:1" x14ac:dyDescent="0.35">
      <c r="A717" t="s">
        <v>659</v>
      </c>
    </row>
    <row r="718" spans="1:1" x14ac:dyDescent="0.35">
      <c r="A718" t="s">
        <v>660</v>
      </c>
    </row>
    <row r="719" spans="1:1" x14ac:dyDescent="0.35">
      <c r="A719" t="s">
        <v>661</v>
      </c>
    </row>
    <row r="720" spans="1:1" x14ac:dyDescent="0.35">
      <c r="A720" t="s">
        <v>93</v>
      </c>
    </row>
    <row r="721" spans="1:1" x14ac:dyDescent="0.35">
      <c r="A721" t="s">
        <v>662</v>
      </c>
    </row>
    <row r="722" spans="1:1" x14ac:dyDescent="0.35">
      <c r="A722" t="s">
        <v>611</v>
      </c>
    </row>
    <row r="723" spans="1:1" x14ac:dyDescent="0.35">
      <c r="A723" t="s">
        <v>612</v>
      </c>
    </row>
    <row r="724" spans="1:1" x14ac:dyDescent="0.35">
      <c r="A724" t="s">
        <v>93</v>
      </c>
    </row>
    <row r="725" spans="1:1" x14ac:dyDescent="0.35">
      <c r="A725" t="s">
        <v>663</v>
      </c>
    </row>
    <row r="726" spans="1:1" x14ac:dyDescent="0.35">
      <c r="A726" t="s">
        <v>664</v>
      </c>
    </row>
    <row r="727" spans="1:1" x14ac:dyDescent="0.35">
      <c r="A727" t="s">
        <v>665</v>
      </c>
    </row>
    <row r="728" spans="1:1" x14ac:dyDescent="0.35">
      <c r="A728" t="s">
        <v>666</v>
      </c>
    </row>
    <row r="729" spans="1:1" x14ac:dyDescent="0.35">
      <c r="A729" t="s">
        <v>93</v>
      </c>
    </row>
    <row r="730" spans="1:1" x14ac:dyDescent="0.35">
      <c r="A730" t="s">
        <v>667</v>
      </c>
    </row>
    <row r="731" spans="1:1" x14ac:dyDescent="0.35">
      <c r="A731" t="s">
        <v>668</v>
      </c>
    </row>
    <row r="732" spans="1:1" x14ac:dyDescent="0.35">
      <c r="A732" t="s">
        <v>669</v>
      </c>
    </row>
    <row r="733" spans="1:1" x14ac:dyDescent="0.35">
      <c r="A733" t="s">
        <v>666</v>
      </c>
    </row>
    <row r="734" spans="1:1" x14ac:dyDescent="0.35">
      <c r="A734" t="s">
        <v>93</v>
      </c>
    </row>
    <row r="735" spans="1:1" x14ac:dyDescent="0.35">
      <c r="A735" t="s">
        <v>670</v>
      </c>
    </row>
    <row r="736" spans="1:1" x14ac:dyDescent="0.35">
      <c r="A736" t="s">
        <v>668</v>
      </c>
    </row>
    <row r="737" spans="1:1" x14ac:dyDescent="0.35">
      <c r="A737" t="s">
        <v>669</v>
      </c>
    </row>
    <row r="738" spans="1:1" x14ac:dyDescent="0.35">
      <c r="A738" t="s">
        <v>671</v>
      </c>
    </row>
    <row r="739" spans="1:1" x14ac:dyDescent="0.35">
      <c r="A739" t="s">
        <v>93</v>
      </c>
    </row>
    <row r="740" spans="1:1" x14ac:dyDescent="0.35">
      <c r="A740" t="s">
        <v>672</v>
      </c>
    </row>
    <row r="741" spans="1:1" x14ac:dyDescent="0.35">
      <c r="A741" t="s">
        <v>673</v>
      </c>
    </row>
    <row r="742" spans="1:1" x14ac:dyDescent="0.35">
      <c r="A742" t="s">
        <v>674</v>
      </c>
    </row>
    <row r="743" spans="1:1" x14ac:dyDescent="0.35">
      <c r="A743" t="s">
        <v>675</v>
      </c>
    </row>
    <row r="744" spans="1:1" x14ac:dyDescent="0.35">
      <c r="A744" t="s">
        <v>93</v>
      </c>
    </row>
    <row r="745" spans="1:1" x14ac:dyDescent="0.35">
      <c r="A745" t="s">
        <v>676</v>
      </c>
    </row>
    <row r="746" spans="1:1" x14ac:dyDescent="0.35">
      <c r="A746" t="s">
        <v>677</v>
      </c>
    </row>
    <row r="747" spans="1:1" x14ac:dyDescent="0.35">
      <c r="A747" t="s">
        <v>678</v>
      </c>
    </row>
    <row r="748" spans="1:1" x14ac:dyDescent="0.35">
      <c r="A748" t="s">
        <v>679</v>
      </c>
    </row>
    <row r="749" spans="1:1" x14ac:dyDescent="0.35">
      <c r="A749" t="s">
        <v>626</v>
      </c>
    </row>
    <row r="750" spans="1:1" x14ac:dyDescent="0.35">
      <c r="A750" t="s">
        <v>680</v>
      </c>
    </row>
    <row r="751" spans="1:1" x14ac:dyDescent="0.35">
      <c r="A751" t="s">
        <v>93</v>
      </c>
    </row>
    <row r="752" spans="1:1" x14ac:dyDescent="0.35">
      <c r="A752" t="s">
        <v>681</v>
      </c>
    </row>
    <row r="753" spans="1:1" x14ac:dyDescent="0.35">
      <c r="A753" t="s">
        <v>611</v>
      </c>
    </row>
    <row r="754" spans="1:1" x14ac:dyDescent="0.35">
      <c r="A754" t="s">
        <v>612</v>
      </c>
    </row>
    <row r="755" spans="1:1" x14ac:dyDescent="0.35">
      <c r="A755" t="s">
        <v>93</v>
      </c>
    </row>
    <row r="756" spans="1:1" x14ac:dyDescent="0.35">
      <c r="A756" t="s">
        <v>682</v>
      </c>
    </row>
    <row r="757" spans="1:1" x14ac:dyDescent="0.35">
      <c r="A757" t="s">
        <v>677</v>
      </c>
    </row>
    <row r="758" spans="1:1" x14ac:dyDescent="0.35">
      <c r="A758" t="s">
        <v>93</v>
      </c>
    </row>
    <row r="759" spans="1:1" x14ac:dyDescent="0.35">
      <c r="A759" t="s">
        <v>683</v>
      </c>
    </row>
    <row r="760" spans="1:1" x14ac:dyDescent="0.35">
      <c r="A760" t="s">
        <v>684</v>
      </c>
    </row>
    <row r="761" spans="1:1" x14ac:dyDescent="0.35">
      <c r="A761" t="s">
        <v>685</v>
      </c>
    </row>
    <row r="762" spans="1:1" x14ac:dyDescent="0.35">
      <c r="A762" t="s">
        <v>686</v>
      </c>
    </row>
    <row r="763" spans="1:1" x14ac:dyDescent="0.35">
      <c r="A763" t="s">
        <v>93</v>
      </c>
    </row>
    <row r="764" spans="1:1" x14ac:dyDescent="0.35">
      <c r="A764" t="s">
        <v>687</v>
      </c>
    </row>
    <row r="765" spans="1:1" x14ac:dyDescent="0.35">
      <c r="A765" t="s">
        <v>688</v>
      </c>
    </row>
    <row r="766" spans="1:1" x14ac:dyDescent="0.35">
      <c r="A766" t="s">
        <v>689</v>
      </c>
    </row>
    <row r="767" spans="1:1" x14ac:dyDescent="0.35">
      <c r="A767" t="s">
        <v>690</v>
      </c>
    </row>
    <row r="768" spans="1:1" x14ac:dyDescent="0.35">
      <c r="A768" t="s">
        <v>612</v>
      </c>
    </row>
    <row r="769" spans="1:1" x14ac:dyDescent="0.35">
      <c r="A769" t="s">
        <v>93</v>
      </c>
    </row>
    <row r="770" spans="1:1" x14ac:dyDescent="0.35">
      <c r="A770" t="s">
        <v>691</v>
      </c>
    </row>
    <row r="771" spans="1:1" x14ac:dyDescent="0.35">
      <c r="A771" t="s">
        <v>692</v>
      </c>
    </row>
    <row r="772" spans="1:1" x14ac:dyDescent="0.35">
      <c r="A772" t="s">
        <v>693</v>
      </c>
    </row>
    <row r="773" spans="1:1" x14ac:dyDescent="0.35">
      <c r="A773" t="s">
        <v>694</v>
      </c>
    </row>
    <row r="774" spans="1:1" x14ac:dyDescent="0.35">
      <c r="A774" t="s">
        <v>695</v>
      </c>
    </row>
    <row r="775" spans="1:1" x14ac:dyDescent="0.35">
      <c r="A775" t="s">
        <v>93</v>
      </c>
    </row>
    <row r="776" spans="1:1" x14ac:dyDescent="0.35">
      <c r="A776" t="s">
        <v>696</v>
      </c>
    </row>
    <row r="777" spans="1:1" x14ac:dyDescent="0.35">
      <c r="A777" t="s">
        <v>697</v>
      </c>
    </row>
    <row r="778" spans="1:1" x14ac:dyDescent="0.35">
      <c r="A778" t="s">
        <v>698</v>
      </c>
    </row>
    <row r="779" spans="1:1" x14ac:dyDescent="0.35">
      <c r="A779" t="s">
        <v>699</v>
      </c>
    </row>
    <row r="780" spans="1:1" x14ac:dyDescent="0.35">
      <c r="A780" t="s">
        <v>700</v>
      </c>
    </row>
    <row r="781" spans="1:1" x14ac:dyDescent="0.35">
      <c r="A781" t="s">
        <v>701</v>
      </c>
    </row>
    <row r="782" spans="1:1" x14ac:dyDescent="0.35">
      <c r="A782" t="s">
        <v>93</v>
      </c>
    </row>
    <row r="783" spans="1:1" x14ac:dyDescent="0.35">
      <c r="A783" t="s">
        <v>702</v>
      </c>
    </row>
    <row r="784" spans="1:1" x14ac:dyDescent="0.35">
      <c r="A784" t="s">
        <v>703</v>
      </c>
    </row>
    <row r="785" spans="1:1" x14ac:dyDescent="0.35">
      <c r="A785" t="s">
        <v>704</v>
      </c>
    </row>
    <row r="786" spans="1:1" x14ac:dyDescent="0.35">
      <c r="A786" t="s">
        <v>705</v>
      </c>
    </row>
    <row r="787" spans="1:1" x14ac:dyDescent="0.35">
      <c r="A787" t="s">
        <v>706</v>
      </c>
    </row>
    <row r="788" spans="1:1" x14ac:dyDescent="0.35">
      <c r="A788" t="s">
        <v>707</v>
      </c>
    </row>
    <row r="789" spans="1:1" x14ac:dyDescent="0.35">
      <c r="A789" t="s">
        <v>708</v>
      </c>
    </row>
    <row r="790" spans="1:1" x14ac:dyDescent="0.35">
      <c r="A790" t="s">
        <v>709</v>
      </c>
    </row>
    <row r="791" spans="1:1" x14ac:dyDescent="0.35">
      <c r="A791" t="s">
        <v>710</v>
      </c>
    </row>
    <row r="792" spans="1:1" x14ac:dyDescent="0.35">
      <c r="A792" t="s">
        <v>711</v>
      </c>
    </row>
    <row r="793" spans="1:1" x14ac:dyDescent="0.35">
      <c r="A793" t="s">
        <v>712</v>
      </c>
    </row>
    <row r="794" spans="1:1" x14ac:dyDescent="0.35">
      <c r="A794" t="s">
        <v>713</v>
      </c>
    </row>
    <row r="795" spans="1:1" x14ac:dyDescent="0.35">
      <c r="A795" t="s">
        <v>93</v>
      </c>
    </row>
    <row r="796" spans="1:1" x14ac:dyDescent="0.35">
      <c r="A796" t="s">
        <v>714</v>
      </c>
    </row>
    <row r="797" spans="1:1" x14ac:dyDescent="0.35">
      <c r="A797" t="s">
        <v>715</v>
      </c>
    </row>
    <row r="798" spans="1:1" x14ac:dyDescent="0.35">
      <c r="A798" t="s">
        <v>716</v>
      </c>
    </row>
    <row r="799" spans="1:1" x14ac:dyDescent="0.35">
      <c r="A799" t="s">
        <v>93</v>
      </c>
    </row>
    <row r="800" spans="1:1" x14ac:dyDescent="0.35">
      <c r="A800" t="s">
        <v>717</v>
      </c>
    </row>
    <row r="801" spans="1:1" x14ac:dyDescent="0.35">
      <c r="A801" t="s">
        <v>718</v>
      </c>
    </row>
    <row r="802" spans="1:1" x14ac:dyDescent="0.35">
      <c r="A802" t="s">
        <v>93</v>
      </c>
    </row>
    <row r="803" spans="1:1" x14ac:dyDescent="0.35">
      <c r="A803" t="s">
        <v>93</v>
      </c>
    </row>
    <row r="804" spans="1:1" x14ac:dyDescent="0.35">
      <c r="A804" t="s">
        <v>719</v>
      </c>
    </row>
    <row r="805" spans="1:1" x14ac:dyDescent="0.35">
      <c r="A805" t="s">
        <v>720</v>
      </c>
    </row>
    <row r="806" spans="1:1" x14ac:dyDescent="0.35">
      <c r="A806" t="s">
        <v>721</v>
      </c>
    </row>
    <row r="807" spans="1:1" x14ac:dyDescent="0.35">
      <c r="A807" t="s">
        <v>722</v>
      </c>
    </row>
    <row r="808" spans="1:1" x14ac:dyDescent="0.35">
      <c r="A808" t="s">
        <v>723</v>
      </c>
    </row>
    <row r="809" spans="1:1" x14ac:dyDescent="0.35">
      <c r="A809" t="s">
        <v>724</v>
      </c>
    </row>
    <row r="810" spans="1:1" x14ac:dyDescent="0.35">
      <c r="A810" t="s">
        <v>725</v>
      </c>
    </row>
    <row r="811" spans="1:1" x14ac:dyDescent="0.35">
      <c r="A811" t="s">
        <v>726</v>
      </c>
    </row>
    <row r="812" spans="1:1" x14ac:dyDescent="0.35">
      <c r="A812" t="s">
        <v>727</v>
      </c>
    </row>
    <row r="813" spans="1:1" x14ac:dyDescent="0.35">
      <c r="A813" t="s">
        <v>728</v>
      </c>
    </row>
    <row r="814" spans="1:1" x14ac:dyDescent="0.35">
      <c r="A814" t="s">
        <v>729</v>
      </c>
    </row>
    <row r="815" spans="1:1" x14ac:dyDescent="0.35">
      <c r="A815" t="s">
        <v>730</v>
      </c>
    </row>
    <row r="816" spans="1:1" x14ac:dyDescent="0.35">
      <c r="A816" t="s">
        <v>731</v>
      </c>
    </row>
    <row r="817" spans="1:1" x14ac:dyDescent="0.35">
      <c r="A817" t="s">
        <v>732</v>
      </c>
    </row>
    <row r="818" spans="1:1" x14ac:dyDescent="0.35">
      <c r="A818" t="s">
        <v>733</v>
      </c>
    </row>
    <row r="819" spans="1:1" x14ac:dyDescent="0.35">
      <c r="A819" t="s">
        <v>734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1"/>
  <sheetViews>
    <sheetView workbookViewId="0">
      <selection activeCell="W11" sqref="W11:AE11"/>
    </sheetView>
  </sheetViews>
  <sheetFormatPr defaultRowHeight="14.5" x14ac:dyDescent="0.35"/>
  <sheetData>
    <row r="1" spans="1:32" x14ac:dyDescent="0.35">
      <c r="A1" s="8" t="s">
        <v>67</v>
      </c>
      <c r="B1" s="9">
        <v>2020</v>
      </c>
      <c r="C1" s="9">
        <v>2021</v>
      </c>
      <c r="D1" s="9">
        <v>2022</v>
      </c>
      <c r="E1" s="9">
        <v>2023</v>
      </c>
      <c r="F1" s="9">
        <v>2024</v>
      </c>
      <c r="G1" s="10"/>
      <c r="H1" s="11">
        <v>2025</v>
      </c>
      <c r="I1" s="11">
        <v>2030</v>
      </c>
      <c r="J1" s="12">
        <v>2040</v>
      </c>
      <c r="K1" s="13"/>
    </row>
    <row r="2" spans="1:32" x14ac:dyDescent="0.35">
      <c r="A2" s="14" t="s">
        <v>68</v>
      </c>
      <c r="B2" s="15"/>
      <c r="C2" s="15"/>
      <c r="D2" s="15"/>
      <c r="E2" s="16">
        <v>4</v>
      </c>
      <c r="F2" s="16"/>
      <c r="H2" s="17">
        <v>3.96</v>
      </c>
      <c r="I2" s="17">
        <v>3.96</v>
      </c>
      <c r="J2" s="18">
        <v>3.96</v>
      </c>
      <c r="K2" t="s">
        <v>69</v>
      </c>
    </row>
    <row r="3" spans="1:32" x14ac:dyDescent="0.35">
      <c r="A3" s="14" t="s">
        <v>70</v>
      </c>
      <c r="B3" s="15"/>
      <c r="C3" s="15"/>
      <c r="D3" s="15"/>
      <c r="E3" s="16">
        <v>49.298860648553898</v>
      </c>
      <c r="F3" s="16"/>
      <c r="H3" s="17">
        <v>67.680000000000007</v>
      </c>
      <c r="I3" s="17">
        <v>73.8</v>
      </c>
      <c r="J3" s="18">
        <v>79.92</v>
      </c>
      <c r="K3" t="s">
        <v>69</v>
      </c>
    </row>
    <row r="4" spans="1:32" x14ac:dyDescent="0.35">
      <c r="A4" s="14" t="s">
        <v>71</v>
      </c>
      <c r="B4" s="15"/>
      <c r="C4" s="15"/>
      <c r="D4" s="15"/>
      <c r="E4" s="16">
        <v>14.259389259389261</v>
      </c>
      <c r="F4" s="16">
        <v>14.259389259389261</v>
      </c>
      <c r="H4" s="17">
        <v>13.68</v>
      </c>
      <c r="I4" s="17">
        <v>15.48</v>
      </c>
      <c r="J4" s="18">
        <v>24.84</v>
      </c>
      <c r="K4" t="s">
        <v>69</v>
      </c>
    </row>
    <row r="5" spans="1:32" x14ac:dyDescent="0.35">
      <c r="A5" s="14" t="s">
        <v>72</v>
      </c>
      <c r="B5" s="15"/>
      <c r="C5" s="15"/>
      <c r="D5" s="15"/>
      <c r="E5" s="16">
        <v>35</v>
      </c>
      <c r="F5" s="16">
        <v>50</v>
      </c>
      <c r="H5" s="19">
        <v>45</v>
      </c>
      <c r="I5" s="19">
        <v>30</v>
      </c>
      <c r="J5" s="20">
        <v>30</v>
      </c>
      <c r="K5" t="s">
        <v>73</v>
      </c>
    </row>
    <row r="6" spans="1:32" x14ac:dyDescent="0.35">
      <c r="A6" s="14" t="s">
        <v>74</v>
      </c>
      <c r="B6" s="15"/>
      <c r="C6" s="15"/>
      <c r="D6" s="15"/>
      <c r="E6" s="16">
        <v>110</v>
      </c>
      <c r="F6" s="16">
        <v>130</v>
      </c>
      <c r="H6" s="19">
        <v>110</v>
      </c>
      <c r="I6" s="19">
        <v>80</v>
      </c>
      <c r="J6" s="20">
        <v>90</v>
      </c>
      <c r="K6" t="s">
        <v>75</v>
      </c>
    </row>
    <row r="7" spans="1:32" x14ac:dyDescent="0.35">
      <c r="A7" s="21" t="s">
        <v>76</v>
      </c>
      <c r="B7" s="22"/>
      <c r="C7" s="22"/>
      <c r="D7" s="22"/>
      <c r="E7" s="22">
        <v>35</v>
      </c>
      <c r="F7" s="22"/>
      <c r="G7" s="22"/>
      <c r="H7" s="23">
        <v>35</v>
      </c>
      <c r="I7" s="23">
        <v>50</v>
      </c>
      <c r="J7" s="24">
        <v>70</v>
      </c>
      <c r="K7" t="s">
        <v>16</v>
      </c>
      <c r="M7" t="s">
        <v>77</v>
      </c>
    </row>
    <row r="10" spans="1:32" x14ac:dyDescent="0.35">
      <c r="A10" s="21" t="s">
        <v>76</v>
      </c>
      <c r="C10">
        <v>2021</v>
      </c>
      <c r="D10">
        <f t="shared" ref="D10:AF10" si="0">C10+1</f>
        <v>2022</v>
      </c>
      <c r="E10">
        <f t="shared" si="0"/>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35">
      <c r="C11">
        <f>D11</f>
        <v>35</v>
      </c>
      <c r="D11">
        <f>E11</f>
        <v>35</v>
      </c>
      <c r="E11">
        <f>E7</f>
        <v>35</v>
      </c>
      <c r="F11">
        <f>E11</f>
        <v>35</v>
      </c>
      <c r="G11">
        <f>F11</f>
        <v>35</v>
      </c>
      <c r="H11">
        <f>G11+($L$11-$G$11)/5</f>
        <v>38</v>
      </c>
      <c r="I11">
        <f>H11+($L$11-$G$11)/5</f>
        <v>41</v>
      </c>
      <c r="J11">
        <f>I11+($L$11-$G$11)/5</f>
        <v>44</v>
      </c>
      <c r="K11">
        <f>J11+($L$11-$G$11)/5</f>
        <v>47</v>
      </c>
      <c r="L11" s="25">
        <f>I7</f>
        <v>50</v>
      </c>
      <c r="M11">
        <f t="shared" ref="M11:U11" si="1">L11+($V$11-$L$11)/10</f>
        <v>52</v>
      </c>
      <c r="N11">
        <f t="shared" si="1"/>
        <v>54</v>
      </c>
      <c r="O11">
        <f t="shared" si="1"/>
        <v>56</v>
      </c>
      <c r="P11">
        <f t="shared" si="1"/>
        <v>58</v>
      </c>
      <c r="Q11">
        <f t="shared" si="1"/>
        <v>60</v>
      </c>
      <c r="R11">
        <f t="shared" si="1"/>
        <v>62</v>
      </c>
      <c r="S11">
        <f t="shared" si="1"/>
        <v>64</v>
      </c>
      <c r="T11">
        <f t="shared" si="1"/>
        <v>66</v>
      </c>
      <c r="U11">
        <f t="shared" si="1"/>
        <v>68</v>
      </c>
      <c r="V11">
        <v>70</v>
      </c>
      <c r="W11">
        <f t="shared" ref="W11:AE11" si="2">V11+($V$11-$L$11)/10</f>
        <v>72</v>
      </c>
      <c r="X11">
        <f t="shared" si="2"/>
        <v>74</v>
      </c>
      <c r="Y11">
        <f t="shared" si="2"/>
        <v>76</v>
      </c>
      <c r="Z11">
        <f t="shared" si="2"/>
        <v>78</v>
      </c>
      <c r="AA11">
        <f t="shared" si="2"/>
        <v>80</v>
      </c>
      <c r="AB11">
        <f t="shared" si="2"/>
        <v>82</v>
      </c>
      <c r="AC11">
        <f t="shared" si="2"/>
        <v>84</v>
      </c>
      <c r="AD11">
        <f t="shared" si="2"/>
        <v>86</v>
      </c>
      <c r="AE11">
        <f t="shared" si="2"/>
        <v>88</v>
      </c>
      <c r="AF11">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C9"/>
  <sheetViews>
    <sheetView workbookViewId="0">
      <selection activeCell="C2" sqref="C2:CC2"/>
    </sheetView>
  </sheetViews>
  <sheetFormatPr defaultRowHeight="14.5" x14ac:dyDescent="0.35"/>
  <cols>
    <col min="32" max="32" width="12" bestFit="1" customWidth="1"/>
  </cols>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s="32">
        <f>'TPort Electricity Calcs'!E43</f>
        <v>5.6549589239014058E-5</v>
      </c>
      <c r="C2" s="32">
        <f>B2*C4/B4</f>
        <v>5.6549589239014058E-5</v>
      </c>
      <c r="D2" s="32">
        <f t="shared" ref="D2:BO2" si="0">C2*D4/C4</f>
        <v>5.6549589239014058E-5</v>
      </c>
      <c r="E2" s="32">
        <f t="shared" si="0"/>
        <v>6.244908474268616E-5</v>
      </c>
      <c r="F2" s="32">
        <f t="shared" si="0"/>
        <v>5.6549589239014064E-5</v>
      </c>
      <c r="G2" s="32">
        <f t="shared" si="0"/>
        <v>5.4779740587912439E-5</v>
      </c>
      <c r="H2" s="32">
        <f t="shared" si="0"/>
        <v>5.3009891936810821E-5</v>
      </c>
      <c r="I2" s="32">
        <f t="shared" si="0"/>
        <v>5.1240043285709195E-5</v>
      </c>
      <c r="J2" s="32">
        <f t="shared" si="0"/>
        <v>4.9470194634607577E-5</v>
      </c>
      <c r="K2" s="32">
        <f t="shared" si="0"/>
        <v>4.7700345983505952E-5</v>
      </c>
      <c r="L2" s="32">
        <f t="shared" si="0"/>
        <v>4.7995320758689544E-5</v>
      </c>
      <c r="M2" s="32">
        <f t="shared" si="0"/>
        <v>4.8290295533873144E-5</v>
      </c>
      <c r="N2" s="32">
        <f t="shared" si="0"/>
        <v>4.8585270309056744E-5</v>
      </c>
      <c r="O2" s="32">
        <f t="shared" si="0"/>
        <v>4.888024508424035E-5</v>
      </c>
      <c r="P2" s="32">
        <f t="shared" si="0"/>
        <v>4.9175219859423936E-5</v>
      </c>
      <c r="Q2" s="32">
        <f t="shared" si="0"/>
        <v>4.9470194634607563E-5</v>
      </c>
      <c r="R2" s="32">
        <f t="shared" si="0"/>
        <v>4.9765169409791177E-5</v>
      </c>
      <c r="S2" s="32">
        <f t="shared" si="0"/>
        <v>5.0060144184974763E-5</v>
      </c>
      <c r="T2" s="32">
        <f t="shared" si="0"/>
        <v>5.0355118960158369E-5</v>
      </c>
      <c r="U2" s="32">
        <f t="shared" si="0"/>
        <v>5.0650093735341955E-5</v>
      </c>
      <c r="V2" s="32">
        <f t="shared" si="0"/>
        <v>5.0650093735341955E-5</v>
      </c>
      <c r="W2" s="32">
        <f t="shared" si="0"/>
        <v>5.0650093735341955E-5</v>
      </c>
      <c r="X2" s="32">
        <f t="shared" si="0"/>
        <v>5.0650093735341955E-5</v>
      </c>
      <c r="Y2" s="32">
        <f t="shared" si="0"/>
        <v>5.0650093735341955E-5</v>
      </c>
      <c r="Z2" s="32">
        <f t="shared" si="0"/>
        <v>5.0650093735341955E-5</v>
      </c>
      <c r="AA2" s="32">
        <f t="shared" si="0"/>
        <v>5.0650093735341955E-5</v>
      </c>
      <c r="AB2" s="32">
        <f t="shared" si="0"/>
        <v>5.0650093735341955E-5</v>
      </c>
      <c r="AC2" s="32">
        <f t="shared" si="0"/>
        <v>5.0650093735341955E-5</v>
      </c>
      <c r="AD2" s="32">
        <f t="shared" si="0"/>
        <v>5.0650093735341955E-5</v>
      </c>
      <c r="AE2" s="32">
        <f t="shared" si="0"/>
        <v>5.0650093735341955E-5</v>
      </c>
      <c r="AF2" s="32">
        <f t="shared" si="0"/>
        <v>5.0650093735341955E-5</v>
      </c>
      <c r="AG2" s="32">
        <f t="shared" si="0"/>
        <v>5.0650093735341955E-5</v>
      </c>
      <c r="AH2" s="32">
        <f t="shared" si="0"/>
        <v>5.0650093735341955E-5</v>
      </c>
      <c r="AI2" s="32">
        <f t="shared" si="0"/>
        <v>5.0650093735341955E-5</v>
      </c>
      <c r="AJ2" s="32">
        <f t="shared" si="0"/>
        <v>5.0650093735341955E-5</v>
      </c>
      <c r="AK2" s="32">
        <f t="shared" si="0"/>
        <v>5.0650093735341955E-5</v>
      </c>
      <c r="AL2" s="32">
        <f t="shared" si="0"/>
        <v>5.0650093735341955E-5</v>
      </c>
      <c r="AM2" s="32">
        <f t="shared" si="0"/>
        <v>5.0650093735341955E-5</v>
      </c>
      <c r="AN2" s="32">
        <f t="shared" si="0"/>
        <v>5.0650093735341955E-5</v>
      </c>
      <c r="AO2" s="32">
        <f t="shared" si="0"/>
        <v>5.0650093735341955E-5</v>
      </c>
      <c r="AP2" s="32">
        <f t="shared" si="0"/>
        <v>5.0650093735341955E-5</v>
      </c>
      <c r="AQ2" s="32">
        <f t="shared" si="0"/>
        <v>5.0650093735341955E-5</v>
      </c>
      <c r="AR2" s="32">
        <f t="shared" si="0"/>
        <v>5.0650093735341955E-5</v>
      </c>
      <c r="AS2" s="32">
        <f t="shared" si="0"/>
        <v>5.0650093735341955E-5</v>
      </c>
      <c r="AT2" s="32">
        <f t="shared" si="0"/>
        <v>5.0650093735341955E-5</v>
      </c>
      <c r="AU2" s="32">
        <f t="shared" si="0"/>
        <v>5.0650093735341955E-5</v>
      </c>
      <c r="AV2" s="32">
        <f t="shared" si="0"/>
        <v>5.0650093735341955E-5</v>
      </c>
      <c r="AW2" s="32">
        <f t="shared" si="0"/>
        <v>5.0650093735341955E-5</v>
      </c>
      <c r="AX2" s="32">
        <f t="shared" si="0"/>
        <v>5.0650093735341955E-5</v>
      </c>
      <c r="AY2" s="32">
        <f t="shared" si="0"/>
        <v>5.0650093735341955E-5</v>
      </c>
      <c r="AZ2" s="32">
        <f t="shared" si="0"/>
        <v>5.0650093735341955E-5</v>
      </c>
      <c r="BA2" s="32">
        <f t="shared" si="0"/>
        <v>5.0650093735341955E-5</v>
      </c>
      <c r="BB2" s="32">
        <f t="shared" si="0"/>
        <v>5.0650093735341955E-5</v>
      </c>
      <c r="BC2" s="32">
        <f t="shared" si="0"/>
        <v>5.0650093735341955E-5</v>
      </c>
      <c r="BD2" s="32">
        <f t="shared" si="0"/>
        <v>5.0650093735341955E-5</v>
      </c>
      <c r="BE2" s="32">
        <f t="shared" si="0"/>
        <v>5.0650093735341955E-5</v>
      </c>
      <c r="BF2" s="32">
        <f t="shared" si="0"/>
        <v>5.0650093735341955E-5</v>
      </c>
      <c r="BG2" s="32">
        <f t="shared" si="0"/>
        <v>5.0650093735341955E-5</v>
      </c>
      <c r="BH2" s="32">
        <f t="shared" si="0"/>
        <v>5.0650093735341955E-5</v>
      </c>
      <c r="BI2" s="32">
        <f t="shared" si="0"/>
        <v>5.0650093735341955E-5</v>
      </c>
      <c r="BJ2" s="32">
        <f t="shared" si="0"/>
        <v>5.0650093735341955E-5</v>
      </c>
      <c r="BK2" s="32">
        <f t="shared" si="0"/>
        <v>5.0650093735341955E-5</v>
      </c>
      <c r="BL2" s="32">
        <f t="shared" si="0"/>
        <v>5.0650093735341955E-5</v>
      </c>
      <c r="BM2" s="32">
        <f t="shared" si="0"/>
        <v>5.0650093735341955E-5</v>
      </c>
      <c r="BN2" s="32">
        <f t="shared" si="0"/>
        <v>5.0650093735341955E-5</v>
      </c>
      <c r="BO2" s="32">
        <f t="shared" si="0"/>
        <v>5.0650093735341955E-5</v>
      </c>
      <c r="BP2" s="32">
        <f t="shared" ref="BP2:CC2" si="1">BO2*BP4/BO4</f>
        <v>5.0650093735341955E-5</v>
      </c>
      <c r="BQ2" s="32">
        <f t="shared" si="1"/>
        <v>5.0650093735341955E-5</v>
      </c>
      <c r="BR2" s="32">
        <f t="shared" si="1"/>
        <v>5.0650093735341955E-5</v>
      </c>
      <c r="BS2" s="32">
        <f t="shared" si="1"/>
        <v>5.0650093735341955E-5</v>
      </c>
      <c r="BT2" s="32">
        <f t="shared" si="1"/>
        <v>5.0650093735341955E-5</v>
      </c>
      <c r="BU2" s="32">
        <f t="shared" si="1"/>
        <v>5.0650093735341955E-5</v>
      </c>
      <c r="BV2" s="32">
        <f t="shared" si="1"/>
        <v>5.0650093735341955E-5</v>
      </c>
      <c r="BW2" s="32">
        <f t="shared" si="1"/>
        <v>5.0650093735341955E-5</v>
      </c>
      <c r="BX2" s="32">
        <f t="shared" si="1"/>
        <v>5.0650093735341955E-5</v>
      </c>
      <c r="BY2" s="32">
        <f t="shared" si="1"/>
        <v>5.0650093735341955E-5</v>
      </c>
      <c r="BZ2" s="32">
        <f t="shared" si="1"/>
        <v>5.0650093735341955E-5</v>
      </c>
      <c r="CA2" s="32">
        <f t="shared" si="1"/>
        <v>5.0650093735341955E-5</v>
      </c>
      <c r="CB2" s="32">
        <f t="shared" si="1"/>
        <v>5.0650093735341955E-5</v>
      </c>
      <c r="CC2" s="32">
        <f t="shared" si="1"/>
        <v>5.0650093735341955E-5</v>
      </c>
    </row>
    <row r="3" spans="1:81" x14ac:dyDescent="0.35">
      <c r="A3" t="s">
        <v>80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f t="shared" ref="AF3:AU9" si="2">AE3</f>
        <v>0</v>
      </c>
      <c r="AG3">
        <f t="shared" si="2"/>
        <v>0</v>
      </c>
      <c r="AH3">
        <f t="shared" si="2"/>
        <v>0</v>
      </c>
      <c r="AI3">
        <f t="shared" si="2"/>
        <v>0</v>
      </c>
      <c r="AJ3">
        <f t="shared" si="2"/>
        <v>0</v>
      </c>
      <c r="AK3">
        <f t="shared" si="2"/>
        <v>0</v>
      </c>
      <c r="AL3">
        <f t="shared" si="2"/>
        <v>0</v>
      </c>
      <c r="AM3">
        <f t="shared" si="2"/>
        <v>0</v>
      </c>
      <c r="AN3">
        <f t="shared" si="2"/>
        <v>0</v>
      </c>
      <c r="AO3">
        <f t="shared" si="2"/>
        <v>0</v>
      </c>
      <c r="AP3">
        <f t="shared" si="2"/>
        <v>0</v>
      </c>
      <c r="AQ3">
        <f t="shared" si="2"/>
        <v>0</v>
      </c>
      <c r="AR3">
        <f t="shared" si="2"/>
        <v>0</v>
      </c>
      <c r="AS3">
        <f t="shared" si="2"/>
        <v>0</v>
      </c>
      <c r="AT3">
        <f t="shared" si="2"/>
        <v>0</v>
      </c>
      <c r="AU3">
        <f t="shared" si="2"/>
        <v>0</v>
      </c>
      <c r="AV3">
        <f t="shared" ref="AG2:CC7" si="3">AU3</f>
        <v>0</v>
      </c>
      <c r="AW3">
        <f t="shared" si="3"/>
        <v>0</v>
      </c>
      <c r="AX3">
        <f t="shared" si="3"/>
        <v>0</v>
      </c>
      <c r="AY3">
        <f t="shared" si="3"/>
        <v>0</v>
      </c>
      <c r="AZ3">
        <f t="shared" si="3"/>
        <v>0</v>
      </c>
      <c r="BA3">
        <f t="shared" si="3"/>
        <v>0</v>
      </c>
      <c r="BB3">
        <f t="shared" si="3"/>
        <v>0</v>
      </c>
      <c r="BC3">
        <f t="shared" si="3"/>
        <v>0</v>
      </c>
      <c r="BD3">
        <f t="shared" si="3"/>
        <v>0</v>
      </c>
      <c r="BE3">
        <f t="shared" si="3"/>
        <v>0</v>
      </c>
      <c r="BF3">
        <f t="shared" si="3"/>
        <v>0</v>
      </c>
      <c r="BG3">
        <f t="shared" si="3"/>
        <v>0</v>
      </c>
      <c r="BH3">
        <f t="shared" si="3"/>
        <v>0</v>
      </c>
      <c r="BI3">
        <f t="shared" si="3"/>
        <v>0</v>
      </c>
      <c r="BJ3">
        <f t="shared" si="3"/>
        <v>0</v>
      </c>
      <c r="BK3">
        <f t="shared" si="3"/>
        <v>0</v>
      </c>
      <c r="BL3">
        <f t="shared" si="3"/>
        <v>0</v>
      </c>
      <c r="BM3">
        <f t="shared" si="3"/>
        <v>0</v>
      </c>
      <c r="BN3">
        <f t="shared" si="3"/>
        <v>0</v>
      </c>
      <c r="BO3">
        <f t="shared" si="3"/>
        <v>0</v>
      </c>
      <c r="BP3">
        <f t="shared" si="3"/>
        <v>0</v>
      </c>
      <c r="BQ3">
        <f t="shared" si="3"/>
        <v>0</v>
      </c>
      <c r="BR3">
        <f t="shared" si="3"/>
        <v>0</v>
      </c>
      <c r="BS3">
        <f t="shared" si="3"/>
        <v>0</v>
      </c>
      <c r="BT3">
        <f t="shared" si="3"/>
        <v>0</v>
      </c>
      <c r="BU3">
        <f t="shared" si="3"/>
        <v>0</v>
      </c>
      <c r="BV3">
        <f t="shared" si="3"/>
        <v>0</v>
      </c>
      <c r="BW3">
        <f t="shared" si="3"/>
        <v>0</v>
      </c>
      <c r="BX3">
        <f t="shared" si="3"/>
        <v>0</v>
      </c>
      <c r="BY3">
        <f t="shared" si="3"/>
        <v>0</v>
      </c>
      <c r="BZ3">
        <f t="shared" si="3"/>
        <v>0</v>
      </c>
      <c r="CA3">
        <f t="shared" si="3"/>
        <v>0</v>
      </c>
      <c r="CB3">
        <f t="shared" si="3"/>
        <v>0</v>
      </c>
      <c r="CC3">
        <f t="shared" si="3"/>
        <v>0</v>
      </c>
    </row>
    <row r="4" spans="1:81" x14ac:dyDescent="0.35">
      <c r="A4" t="s">
        <v>81</v>
      </c>
      <c r="B4">
        <v>5.0487889287201738E-5</v>
      </c>
      <c r="C4">
        <v>5.0487889287201738E-5</v>
      </c>
      <c r="D4">
        <v>5.0487889287201738E-5</v>
      </c>
      <c r="E4">
        <v>5.5755002273307211E-5</v>
      </c>
      <c r="F4">
        <v>5.0487889287201738E-5</v>
      </c>
      <c r="G4">
        <v>4.8907755391370099E-5</v>
      </c>
      <c r="H4">
        <v>4.7327621495538467E-5</v>
      </c>
      <c r="I4">
        <v>4.5747487599706828E-5</v>
      </c>
      <c r="J4">
        <v>4.4167353703875202E-5</v>
      </c>
      <c r="K4">
        <v>4.2587219808043563E-5</v>
      </c>
      <c r="L4">
        <v>4.2850575457348831E-5</v>
      </c>
      <c r="M4">
        <v>4.3113931106654098E-5</v>
      </c>
      <c r="N4">
        <v>4.3377286755959372E-5</v>
      </c>
      <c r="O4">
        <v>4.3640642405264647E-5</v>
      </c>
      <c r="P4">
        <v>4.3903998054569908E-5</v>
      </c>
      <c r="Q4">
        <v>4.4167353703875202E-5</v>
      </c>
      <c r="R4">
        <v>4.4430709353180483E-5</v>
      </c>
      <c r="S4">
        <v>4.4694065002485737E-5</v>
      </c>
      <c r="T4">
        <v>4.4957420651791012E-5</v>
      </c>
      <c r="U4">
        <v>4.5220776301096272E-5</v>
      </c>
      <c r="V4">
        <v>4.5220776301096272E-5</v>
      </c>
      <c r="W4">
        <v>4.5220776301096272E-5</v>
      </c>
      <c r="X4">
        <v>4.5220776301096272E-5</v>
      </c>
      <c r="Y4">
        <v>4.5220776301096272E-5</v>
      </c>
      <c r="Z4">
        <v>4.5220776301096272E-5</v>
      </c>
      <c r="AA4">
        <v>4.5220776301096272E-5</v>
      </c>
      <c r="AB4">
        <v>4.5220776301096272E-5</v>
      </c>
      <c r="AC4">
        <v>4.5220776301096272E-5</v>
      </c>
      <c r="AD4">
        <v>4.5220776301096272E-5</v>
      </c>
      <c r="AE4">
        <v>4.5220776301096272E-5</v>
      </c>
      <c r="AF4">
        <f t="shared" si="2"/>
        <v>4.5220776301096272E-5</v>
      </c>
      <c r="AG4">
        <f t="shared" si="3"/>
        <v>4.5220776301096272E-5</v>
      </c>
      <c r="AH4">
        <f t="shared" si="3"/>
        <v>4.5220776301096272E-5</v>
      </c>
      <c r="AI4">
        <f t="shared" si="3"/>
        <v>4.5220776301096272E-5</v>
      </c>
      <c r="AJ4">
        <f t="shared" si="3"/>
        <v>4.5220776301096272E-5</v>
      </c>
      <c r="AK4">
        <f t="shared" si="3"/>
        <v>4.5220776301096272E-5</v>
      </c>
      <c r="AL4">
        <f t="shared" si="3"/>
        <v>4.5220776301096272E-5</v>
      </c>
      <c r="AM4">
        <f t="shared" si="3"/>
        <v>4.5220776301096272E-5</v>
      </c>
      <c r="AN4">
        <f t="shared" si="3"/>
        <v>4.5220776301096272E-5</v>
      </c>
      <c r="AO4">
        <f t="shared" si="3"/>
        <v>4.5220776301096272E-5</v>
      </c>
      <c r="AP4">
        <f t="shared" si="3"/>
        <v>4.5220776301096272E-5</v>
      </c>
      <c r="AQ4">
        <f t="shared" si="3"/>
        <v>4.5220776301096272E-5</v>
      </c>
      <c r="AR4">
        <f t="shared" si="3"/>
        <v>4.5220776301096272E-5</v>
      </c>
      <c r="AS4">
        <f t="shared" si="3"/>
        <v>4.5220776301096272E-5</v>
      </c>
      <c r="AT4">
        <f t="shared" si="3"/>
        <v>4.5220776301096272E-5</v>
      </c>
      <c r="AU4">
        <f t="shared" si="3"/>
        <v>4.5220776301096272E-5</v>
      </c>
      <c r="AV4">
        <f t="shared" si="3"/>
        <v>4.5220776301096272E-5</v>
      </c>
      <c r="AW4">
        <f t="shared" si="3"/>
        <v>4.5220776301096272E-5</v>
      </c>
      <c r="AX4">
        <f t="shared" si="3"/>
        <v>4.5220776301096272E-5</v>
      </c>
      <c r="AY4">
        <f t="shared" si="3"/>
        <v>4.5220776301096272E-5</v>
      </c>
      <c r="AZ4">
        <f t="shared" si="3"/>
        <v>4.5220776301096272E-5</v>
      </c>
      <c r="BA4">
        <f t="shared" si="3"/>
        <v>4.5220776301096272E-5</v>
      </c>
      <c r="BB4">
        <f t="shared" si="3"/>
        <v>4.5220776301096272E-5</v>
      </c>
      <c r="BC4">
        <f t="shared" si="3"/>
        <v>4.5220776301096272E-5</v>
      </c>
      <c r="BD4">
        <f t="shared" si="3"/>
        <v>4.5220776301096272E-5</v>
      </c>
      <c r="BE4">
        <f t="shared" si="3"/>
        <v>4.5220776301096272E-5</v>
      </c>
      <c r="BF4">
        <f t="shared" si="3"/>
        <v>4.5220776301096272E-5</v>
      </c>
      <c r="BG4">
        <f t="shared" si="3"/>
        <v>4.5220776301096272E-5</v>
      </c>
      <c r="BH4">
        <f t="shared" si="3"/>
        <v>4.5220776301096272E-5</v>
      </c>
      <c r="BI4">
        <f t="shared" si="3"/>
        <v>4.5220776301096272E-5</v>
      </c>
      <c r="BJ4">
        <f t="shared" si="3"/>
        <v>4.5220776301096272E-5</v>
      </c>
      <c r="BK4">
        <f t="shared" si="3"/>
        <v>4.5220776301096272E-5</v>
      </c>
      <c r="BL4">
        <f t="shared" si="3"/>
        <v>4.5220776301096272E-5</v>
      </c>
      <c r="BM4">
        <f t="shared" si="3"/>
        <v>4.5220776301096272E-5</v>
      </c>
      <c r="BN4">
        <f t="shared" si="3"/>
        <v>4.5220776301096272E-5</v>
      </c>
      <c r="BO4">
        <f t="shared" si="3"/>
        <v>4.5220776301096272E-5</v>
      </c>
      <c r="BP4">
        <f t="shared" si="3"/>
        <v>4.5220776301096272E-5</v>
      </c>
      <c r="BQ4">
        <f t="shared" si="3"/>
        <v>4.5220776301096272E-5</v>
      </c>
      <c r="BR4">
        <f t="shared" si="3"/>
        <v>4.5220776301096272E-5</v>
      </c>
      <c r="BS4">
        <f t="shared" si="3"/>
        <v>4.5220776301096272E-5</v>
      </c>
      <c r="BT4">
        <f t="shared" si="3"/>
        <v>4.5220776301096272E-5</v>
      </c>
      <c r="BU4">
        <f t="shared" si="3"/>
        <v>4.5220776301096272E-5</v>
      </c>
      <c r="BV4">
        <f t="shared" si="3"/>
        <v>4.5220776301096272E-5</v>
      </c>
      <c r="BW4">
        <f t="shared" si="3"/>
        <v>4.5220776301096272E-5</v>
      </c>
      <c r="BX4">
        <f t="shared" si="3"/>
        <v>4.5220776301096272E-5</v>
      </c>
      <c r="BY4">
        <f t="shared" si="3"/>
        <v>4.5220776301096272E-5</v>
      </c>
      <c r="BZ4">
        <f t="shared" si="3"/>
        <v>4.5220776301096272E-5</v>
      </c>
      <c r="CA4">
        <f t="shared" si="3"/>
        <v>4.5220776301096272E-5</v>
      </c>
      <c r="CB4">
        <f t="shared" si="3"/>
        <v>4.5220776301096272E-5</v>
      </c>
      <c r="CC4">
        <f t="shared" si="3"/>
        <v>4.5220776301096272E-5</v>
      </c>
    </row>
    <row r="5" spans="1:81" x14ac:dyDescent="0.35">
      <c r="A5" t="s">
        <v>82</v>
      </c>
      <c r="B5">
        <v>3.8909010762574042E-5</v>
      </c>
      <c r="C5">
        <v>3.8909010762574042E-5</v>
      </c>
      <c r="D5">
        <v>3.8909010762574042E-5</v>
      </c>
      <c r="E5">
        <v>4.3297348392354207E-5</v>
      </c>
      <c r="F5">
        <v>3.8909010762574042E-5</v>
      </c>
      <c r="G5">
        <v>3.7592509473639988E-5</v>
      </c>
      <c r="H5">
        <v>3.6276008184705941E-5</v>
      </c>
      <c r="I5">
        <v>3.4959506895771893E-5</v>
      </c>
      <c r="J5">
        <v>3.3643005606837853E-5</v>
      </c>
      <c r="K5">
        <v>3.2326504317903792E-5</v>
      </c>
      <c r="L5">
        <v>3.2545921199392789E-5</v>
      </c>
      <c r="M5">
        <v>3.2765338080881807E-5</v>
      </c>
      <c r="N5">
        <v>3.2984754962370819E-5</v>
      </c>
      <c r="O5">
        <v>3.3204171843859823E-5</v>
      </c>
      <c r="P5">
        <v>3.3423588725348828E-5</v>
      </c>
      <c r="Q5">
        <v>3.3643005606837853E-5</v>
      </c>
      <c r="R5">
        <v>3.386242248832685E-5</v>
      </c>
      <c r="S5">
        <v>3.4081839369815848E-5</v>
      </c>
      <c r="T5">
        <v>3.4301256251304873E-5</v>
      </c>
      <c r="U5">
        <v>3.4520673132793871E-5</v>
      </c>
      <c r="V5">
        <v>3.4520673132793871E-5</v>
      </c>
      <c r="W5">
        <v>3.4520673132793871E-5</v>
      </c>
      <c r="X5">
        <v>3.4520673132793871E-5</v>
      </c>
      <c r="Y5">
        <v>3.4520673132793871E-5</v>
      </c>
      <c r="Z5">
        <v>3.4520673132793871E-5</v>
      </c>
      <c r="AA5">
        <v>3.4520673132793871E-5</v>
      </c>
      <c r="AB5">
        <v>3.4520673132793871E-5</v>
      </c>
      <c r="AC5">
        <v>3.4520673132793871E-5</v>
      </c>
      <c r="AD5">
        <v>3.4520673132793871E-5</v>
      </c>
      <c r="AE5">
        <v>3.4520673132793871E-5</v>
      </c>
      <c r="AF5">
        <f t="shared" si="2"/>
        <v>3.4520673132793871E-5</v>
      </c>
      <c r="AG5">
        <f t="shared" si="3"/>
        <v>3.4520673132793871E-5</v>
      </c>
      <c r="AH5">
        <f t="shared" si="3"/>
        <v>3.4520673132793871E-5</v>
      </c>
      <c r="AI5">
        <f t="shared" si="3"/>
        <v>3.4520673132793871E-5</v>
      </c>
      <c r="AJ5">
        <f t="shared" si="3"/>
        <v>3.4520673132793871E-5</v>
      </c>
      <c r="AK5">
        <f t="shared" si="3"/>
        <v>3.4520673132793871E-5</v>
      </c>
      <c r="AL5">
        <f t="shared" si="3"/>
        <v>3.4520673132793871E-5</v>
      </c>
      <c r="AM5">
        <f t="shared" si="3"/>
        <v>3.4520673132793871E-5</v>
      </c>
      <c r="AN5">
        <f t="shared" si="3"/>
        <v>3.4520673132793871E-5</v>
      </c>
      <c r="AO5">
        <f t="shared" si="3"/>
        <v>3.4520673132793871E-5</v>
      </c>
      <c r="AP5">
        <f t="shared" si="3"/>
        <v>3.4520673132793871E-5</v>
      </c>
      <c r="AQ5">
        <f t="shared" si="3"/>
        <v>3.4520673132793871E-5</v>
      </c>
      <c r="AR5">
        <f t="shared" si="3"/>
        <v>3.4520673132793871E-5</v>
      </c>
      <c r="AS5">
        <f t="shared" si="3"/>
        <v>3.4520673132793871E-5</v>
      </c>
      <c r="AT5">
        <f t="shared" si="3"/>
        <v>3.4520673132793871E-5</v>
      </c>
      <c r="AU5">
        <f t="shared" si="3"/>
        <v>3.4520673132793871E-5</v>
      </c>
      <c r="AV5">
        <f t="shared" si="3"/>
        <v>3.4520673132793871E-5</v>
      </c>
      <c r="AW5">
        <f t="shared" si="3"/>
        <v>3.4520673132793871E-5</v>
      </c>
      <c r="AX5">
        <f t="shared" si="3"/>
        <v>3.4520673132793871E-5</v>
      </c>
      <c r="AY5">
        <f t="shared" si="3"/>
        <v>3.4520673132793871E-5</v>
      </c>
      <c r="AZ5">
        <f t="shared" si="3"/>
        <v>3.4520673132793871E-5</v>
      </c>
      <c r="BA5">
        <f t="shared" si="3"/>
        <v>3.4520673132793871E-5</v>
      </c>
      <c r="BB5">
        <f t="shared" si="3"/>
        <v>3.4520673132793871E-5</v>
      </c>
      <c r="BC5">
        <f t="shared" si="3"/>
        <v>3.4520673132793871E-5</v>
      </c>
      <c r="BD5">
        <f t="shared" si="3"/>
        <v>3.4520673132793871E-5</v>
      </c>
      <c r="BE5">
        <f t="shared" si="3"/>
        <v>3.4520673132793871E-5</v>
      </c>
      <c r="BF5">
        <f t="shared" si="3"/>
        <v>3.4520673132793871E-5</v>
      </c>
      <c r="BG5">
        <f t="shared" si="3"/>
        <v>3.4520673132793871E-5</v>
      </c>
      <c r="BH5">
        <f t="shared" si="3"/>
        <v>3.4520673132793871E-5</v>
      </c>
      <c r="BI5">
        <f t="shared" si="3"/>
        <v>3.4520673132793871E-5</v>
      </c>
      <c r="BJ5">
        <f t="shared" si="3"/>
        <v>3.4520673132793871E-5</v>
      </c>
      <c r="BK5">
        <f t="shared" si="3"/>
        <v>3.4520673132793871E-5</v>
      </c>
      <c r="BL5">
        <f t="shared" si="3"/>
        <v>3.4520673132793871E-5</v>
      </c>
      <c r="BM5">
        <f t="shared" si="3"/>
        <v>3.4520673132793871E-5</v>
      </c>
      <c r="BN5">
        <f t="shared" si="3"/>
        <v>3.4520673132793871E-5</v>
      </c>
      <c r="BO5">
        <f t="shared" si="3"/>
        <v>3.4520673132793871E-5</v>
      </c>
      <c r="BP5">
        <f t="shared" si="3"/>
        <v>3.4520673132793871E-5</v>
      </c>
      <c r="BQ5">
        <f t="shared" si="3"/>
        <v>3.4520673132793871E-5</v>
      </c>
      <c r="BR5">
        <f t="shared" si="3"/>
        <v>3.4520673132793871E-5</v>
      </c>
      <c r="BS5">
        <f t="shared" si="3"/>
        <v>3.4520673132793871E-5</v>
      </c>
      <c r="BT5">
        <f t="shared" si="3"/>
        <v>3.4520673132793871E-5</v>
      </c>
      <c r="BU5">
        <f t="shared" si="3"/>
        <v>3.4520673132793871E-5</v>
      </c>
      <c r="BV5">
        <f t="shared" si="3"/>
        <v>3.4520673132793871E-5</v>
      </c>
      <c r="BW5">
        <f t="shared" si="3"/>
        <v>3.4520673132793871E-5</v>
      </c>
      <c r="BX5">
        <f t="shared" si="3"/>
        <v>3.4520673132793871E-5</v>
      </c>
      <c r="BY5">
        <f t="shared" si="3"/>
        <v>3.4520673132793871E-5</v>
      </c>
      <c r="BZ5">
        <f t="shared" si="3"/>
        <v>3.4520673132793871E-5</v>
      </c>
      <c r="CA5">
        <f t="shared" si="3"/>
        <v>3.4520673132793871E-5</v>
      </c>
      <c r="CB5">
        <f t="shared" si="3"/>
        <v>3.4520673132793871E-5</v>
      </c>
      <c r="CC5">
        <f t="shared" si="3"/>
        <v>3.4520673132793871E-5</v>
      </c>
    </row>
    <row r="6" spans="1:81" x14ac:dyDescent="0.35">
      <c r="A6" t="s">
        <v>83</v>
      </c>
      <c r="B6">
        <v>2.279455121582762E-5</v>
      </c>
      <c r="C6">
        <v>2.279455121582762E-5</v>
      </c>
      <c r="D6">
        <v>2.279455121582762E-5</v>
      </c>
      <c r="E6">
        <v>2.6897570434676589E-5</v>
      </c>
      <c r="F6">
        <v>2.279455121582762E-5</v>
      </c>
      <c r="G6">
        <v>2.156364545017293E-5</v>
      </c>
      <c r="H6">
        <v>2.0332739684518241E-5</v>
      </c>
      <c r="I6">
        <v>1.9101833918863551E-5</v>
      </c>
      <c r="J6">
        <v>1.7870928153208862E-5</v>
      </c>
      <c r="K6">
        <v>1.6640022387554169E-5</v>
      </c>
      <c r="L6">
        <v>1.6845173348496611E-5</v>
      </c>
      <c r="M6">
        <v>1.705032430943906E-5</v>
      </c>
      <c r="N6">
        <v>1.7255475270381508E-5</v>
      </c>
      <c r="O6">
        <v>1.7460626231323961E-5</v>
      </c>
      <c r="P6">
        <v>1.7665777192266409E-5</v>
      </c>
      <c r="Q6">
        <v>1.7870928153208851E-5</v>
      </c>
      <c r="R6">
        <v>1.80760791141513E-5</v>
      </c>
      <c r="S6">
        <v>1.8281230075093749E-5</v>
      </c>
      <c r="T6">
        <v>1.8486381036036201E-5</v>
      </c>
      <c r="U6">
        <v>1.869153199697865E-5</v>
      </c>
      <c r="V6">
        <v>1.869153199697865E-5</v>
      </c>
      <c r="W6">
        <v>1.869153199697865E-5</v>
      </c>
      <c r="X6">
        <v>1.869153199697865E-5</v>
      </c>
      <c r="Y6">
        <v>1.869153199697865E-5</v>
      </c>
      <c r="Z6">
        <v>1.869153199697865E-5</v>
      </c>
      <c r="AA6">
        <v>1.869153199697865E-5</v>
      </c>
      <c r="AB6">
        <v>1.869153199697865E-5</v>
      </c>
      <c r="AC6">
        <v>1.869153199697865E-5</v>
      </c>
      <c r="AD6">
        <v>1.869153199697865E-5</v>
      </c>
      <c r="AE6">
        <v>1.869153199697865E-5</v>
      </c>
      <c r="AF6">
        <f t="shared" si="2"/>
        <v>1.869153199697865E-5</v>
      </c>
      <c r="AG6">
        <f t="shared" si="3"/>
        <v>1.869153199697865E-5</v>
      </c>
      <c r="AH6">
        <f t="shared" si="3"/>
        <v>1.869153199697865E-5</v>
      </c>
      <c r="AI6">
        <f t="shared" si="3"/>
        <v>1.869153199697865E-5</v>
      </c>
      <c r="AJ6">
        <f t="shared" si="3"/>
        <v>1.869153199697865E-5</v>
      </c>
      <c r="AK6">
        <f t="shared" si="3"/>
        <v>1.869153199697865E-5</v>
      </c>
      <c r="AL6">
        <f t="shared" si="3"/>
        <v>1.869153199697865E-5</v>
      </c>
      <c r="AM6">
        <f t="shared" si="3"/>
        <v>1.869153199697865E-5</v>
      </c>
      <c r="AN6">
        <f t="shared" si="3"/>
        <v>1.869153199697865E-5</v>
      </c>
      <c r="AO6">
        <f t="shared" si="3"/>
        <v>1.869153199697865E-5</v>
      </c>
      <c r="AP6">
        <f t="shared" si="3"/>
        <v>1.869153199697865E-5</v>
      </c>
      <c r="AQ6">
        <f t="shared" si="3"/>
        <v>1.869153199697865E-5</v>
      </c>
      <c r="AR6">
        <f t="shared" si="3"/>
        <v>1.869153199697865E-5</v>
      </c>
      <c r="AS6">
        <f t="shared" si="3"/>
        <v>1.869153199697865E-5</v>
      </c>
      <c r="AT6">
        <f t="shared" si="3"/>
        <v>1.869153199697865E-5</v>
      </c>
      <c r="AU6">
        <f t="shared" si="3"/>
        <v>1.869153199697865E-5</v>
      </c>
      <c r="AV6">
        <f t="shared" si="3"/>
        <v>1.869153199697865E-5</v>
      </c>
      <c r="AW6">
        <f t="shared" si="3"/>
        <v>1.869153199697865E-5</v>
      </c>
      <c r="AX6">
        <f t="shared" si="3"/>
        <v>1.869153199697865E-5</v>
      </c>
      <c r="AY6">
        <f t="shared" si="3"/>
        <v>1.869153199697865E-5</v>
      </c>
      <c r="AZ6">
        <f t="shared" si="3"/>
        <v>1.869153199697865E-5</v>
      </c>
      <c r="BA6">
        <f t="shared" si="3"/>
        <v>1.869153199697865E-5</v>
      </c>
      <c r="BB6">
        <f t="shared" si="3"/>
        <v>1.869153199697865E-5</v>
      </c>
      <c r="BC6">
        <f t="shared" si="3"/>
        <v>1.869153199697865E-5</v>
      </c>
      <c r="BD6">
        <f t="shared" si="3"/>
        <v>1.869153199697865E-5</v>
      </c>
      <c r="BE6">
        <f t="shared" si="3"/>
        <v>1.869153199697865E-5</v>
      </c>
      <c r="BF6">
        <f t="shared" si="3"/>
        <v>1.869153199697865E-5</v>
      </c>
      <c r="BG6">
        <f t="shared" si="3"/>
        <v>1.869153199697865E-5</v>
      </c>
      <c r="BH6">
        <f t="shared" si="3"/>
        <v>1.869153199697865E-5</v>
      </c>
      <c r="BI6">
        <f t="shared" si="3"/>
        <v>1.869153199697865E-5</v>
      </c>
      <c r="BJ6">
        <f t="shared" si="3"/>
        <v>1.869153199697865E-5</v>
      </c>
      <c r="BK6">
        <f t="shared" si="3"/>
        <v>1.869153199697865E-5</v>
      </c>
      <c r="BL6">
        <f t="shared" si="3"/>
        <v>1.869153199697865E-5</v>
      </c>
      <c r="BM6">
        <f t="shared" si="3"/>
        <v>1.869153199697865E-5</v>
      </c>
      <c r="BN6">
        <f t="shared" si="3"/>
        <v>1.869153199697865E-5</v>
      </c>
      <c r="BO6">
        <f t="shared" si="3"/>
        <v>1.869153199697865E-5</v>
      </c>
      <c r="BP6">
        <f t="shared" si="3"/>
        <v>1.869153199697865E-5</v>
      </c>
      <c r="BQ6">
        <f t="shared" si="3"/>
        <v>1.869153199697865E-5</v>
      </c>
      <c r="BR6">
        <f t="shared" si="3"/>
        <v>1.869153199697865E-5</v>
      </c>
      <c r="BS6">
        <f t="shared" si="3"/>
        <v>1.869153199697865E-5</v>
      </c>
      <c r="BT6">
        <f t="shared" si="3"/>
        <v>1.869153199697865E-5</v>
      </c>
      <c r="BU6">
        <f t="shared" si="3"/>
        <v>1.869153199697865E-5</v>
      </c>
      <c r="BV6">
        <f t="shared" si="3"/>
        <v>1.869153199697865E-5</v>
      </c>
      <c r="BW6">
        <f t="shared" si="3"/>
        <v>1.869153199697865E-5</v>
      </c>
      <c r="BX6">
        <f t="shared" si="3"/>
        <v>1.869153199697865E-5</v>
      </c>
      <c r="BY6">
        <f t="shared" si="3"/>
        <v>1.869153199697865E-5</v>
      </c>
      <c r="BZ6">
        <f t="shared" si="3"/>
        <v>1.869153199697865E-5</v>
      </c>
      <c r="CA6">
        <f t="shared" si="3"/>
        <v>1.869153199697865E-5</v>
      </c>
      <c r="CB6">
        <f t="shared" si="3"/>
        <v>1.869153199697865E-5</v>
      </c>
      <c r="CC6">
        <f t="shared" si="3"/>
        <v>1.869153199697865E-5</v>
      </c>
    </row>
    <row r="7" spans="1:81" x14ac:dyDescent="0.35">
      <c r="A7" t="s">
        <v>84</v>
      </c>
      <c r="B7">
        <v>2.279455121582762E-5</v>
      </c>
      <c r="C7">
        <v>2.279455121582762E-5</v>
      </c>
      <c r="D7">
        <v>2.279455121582762E-5</v>
      </c>
      <c r="E7">
        <v>2.6897570434676589E-5</v>
      </c>
      <c r="F7">
        <v>2.279455121582762E-5</v>
      </c>
      <c r="G7">
        <v>2.156364545017293E-5</v>
      </c>
      <c r="H7">
        <v>2.0332739684518241E-5</v>
      </c>
      <c r="I7">
        <v>1.9101833918863551E-5</v>
      </c>
      <c r="J7">
        <v>1.7870928153208862E-5</v>
      </c>
      <c r="K7">
        <v>1.6640022387554169E-5</v>
      </c>
      <c r="L7">
        <v>1.6845173348496611E-5</v>
      </c>
      <c r="M7">
        <v>1.705032430943906E-5</v>
      </c>
      <c r="N7">
        <v>1.7255475270381508E-5</v>
      </c>
      <c r="O7">
        <v>1.7460626231323961E-5</v>
      </c>
      <c r="P7">
        <v>1.7665777192266409E-5</v>
      </c>
      <c r="Q7">
        <v>1.7870928153208851E-5</v>
      </c>
      <c r="R7">
        <v>1.80760791141513E-5</v>
      </c>
      <c r="S7">
        <v>1.8281230075093749E-5</v>
      </c>
      <c r="T7">
        <v>1.8486381036036201E-5</v>
      </c>
      <c r="U7">
        <v>1.869153199697865E-5</v>
      </c>
      <c r="V7">
        <v>1.869153199697865E-5</v>
      </c>
      <c r="W7">
        <v>1.869153199697865E-5</v>
      </c>
      <c r="X7">
        <v>1.869153199697865E-5</v>
      </c>
      <c r="Y7">
        <v>1.869153199697865E-5</v>
      </c>
      <c r="Z7">
        <v>1.869153199697865E-5</v>
      </c>
      <c r="AA7">
        <v>1.869153199697865E-5</v>
      </c>
      <c r="AB7">
        <v>1.869153199697865E-5</v>
      </c>
      <c r="AC7">
        <v>1.869153199697865E-5</v>
      </c>
      <c r="AD7">
        <v>1.869153199697865E-5</v>
      </c>
      <c r="AE7">
        <v>1.869153199697865E-5</v>
      </c>
      <c r="AF7">
        <f t="shared" si="2"/>
        <v>1.869153199697865E-5</v>
      </c>
      <c r="AG7">
        <f t="shared" si="3"/>
        <v>1.869153199697865E-5</v>
      </c>
      <c r="AH7">
        <f t="shared" si="3"/>
        <v>1.869153199697865E-5</v>
      </c>
      <c r="AI7">
        <f t="shared" si="3"/>
        <v>1.869153199697865E-5</v>
      </c>
      <c r="AJ7">
        <f t="shared" si="3"/>
        <v>1.869153199697865E-5</v>
      </c>
      <c r="AK7">
        <f t="shared" si="3"/>
        <v>1.869153199697865E-5</v>
      </c>
      <c r="AL7">
        <f t="shared" si="3"/>
        <v>1.869153199697865E-5</v>
      </c>
      <c r="AM7">
        <f t="shared" si="3"/>
        <v>1.869153199697865E-5</v>
      </c>
      <c r="AN7">
        <f t="shared" si="3"/>
        <v>1.869153199697865E-5</v>
      </c>
      <c r="AO7">
        <f t="shared" si="3"/>
        <v>1.869153199697865E-5</v>
      </c>
      <c r="AP7">
        <f t="shared" si="3"/>
        <v>1.869153199697865E-5</v>
      </c>
      <c r="AQ7">
        <f t="shared" si="3"/>
        <v>1.869153199697865E-5</v>
      </c>
      <c r="AR7">
        <f t="shared" si="3"/>
        <v>1.869153199697865E-5</v>
      </c>
      <c r="AS7">
        <f t="shared" si="3"/>
        <v>1.869153199697865E-5</v>
      </c>
      <c r="AT7">
        <f t="shared" si="3"/>
        <v>1.869153199697865E-5</v>
      </c>
      <c r="AU7">
        <f t="shared" si="3"/>
        <v>1.869153199697865E-5</v>
      </c>
      <c r="AV7">
        <f t="shared" si="3"/>
        <v>1.869153199697865E-5</v>
      </c>
      <c r="AW7">
        <f t="shared" si="3"/>
        <v>1.869153199697865E-5</v>
      </c>
      <c r="AX7">
        <f t="shared" si="3"/>
        <v>1.869153199697865E-5</v>
      </c>
      <c r="AY7">
        <f t="shared" si="3"/>
        <v>1.869153199697865E-5</v>
      </c>
      <c r="AZ7">
        <f t="shared" si="3"/>
        <v>1.869153199697865E-5</v>
      </c>
      <c r="BA7">
        <f t="shared" si="3"/>
        <v>1.869153199697865E-5</v>
      </c>
      <c r="BB7">
        <f t="shared" si="3"/>
        <v>1.869153199697865E-5</v>
      </c>
      <c r="BC7">
        <f t="shared" si="3"/>
        <v>1.869153199697865E-5</v>
      </c>
      <c r="BD7">
        <f t="shared" si="3"/>
        <v>1.869153199697865E-5</v>
      </c>
      <c r="BE7">
        <f t="shared" si="3"/>
        <v>1.869153199697865E-5</v>
      </c>
      <c r="BF7">
        <f t="shared" ref="AG7:CC9" si="4">BE7</f>
        <v>1.869153199697865E-5</v>
      </c>
      <c r="BG7">
        <f t="shared" si="4"/>
        <v>1.869153199697865E-5</v>
      </c>
      <c r="BH7">
        <f t="shared" si="4"/>
        <v>1.869153199697865E-5</v>
      </c>
      <c r="BI7">
        <f t="shared" si="4"/>
        <v>1.869153199697865E-5</v>
      </c>
      <c r="BJ7">
        <f t="shared" si="4"/>
        <v>1.869153199697865E-5</v>
      </c>
      <c r="BK7">
        <f t="shared" si="4"/>
        <v>1.869153199697865E-5</v>
      </c>
      <c r="BL7">
        <f t="shared" si="4"/>
        <v>1.869153199697865E-5</v>
      </c>
      <c r="BM7">
        <f t="shared" si="4"/>
        <v>1.869153199697865E-5</v>
      </c>
      <c r="BN7">
        <f t="shared" si="4"/>
        <v>1.869153199697865E-5</v>
      </c>
      <c r="BO7">
        <f t="shared" si="4"/>
        <v>1.869153199697865E-5</v>
      </c>
      <c r="BP7">
        <f t="shared" si="4"/>
        <v>1.869153199697865E-5</v>
      </c>
      <c r="BQ7">
        <f t="shared" si="4"/>
        <v>1.869153199697865E-5</v>
      </c>
      <c r="BR7">
        <f t="shared" si="4"/>
        <v>1.869153199697865E-5</v>
      </c>
      <c r="BS7">
        <f t="shared" si="4"/>
        <v>1.869153199697865E-5</v>
      </c>
      <c r="BT7">
        <f t="shared" si="4"/>
        <v>1.869153199697865E-5</v>
      </c>
      <c r="BU7">
        <f t="shared" si="4"/>
        <v>1.869153199697865E-5</v>
      </c>
      <c r="BV7">
        <f t="shared" si="4"/>
        <v>1.869153199697865E-5</v>
      </c>
      <c r="BW7">
        <f t="shared" si="4"/>
        <v>1.869153199697865E-5</v>
      </c>
      <c r="BX7">
        <f t="shared" si="4"/>
        <v>1.869153199697865E-5</v>
      </c>
      <c r="BY7">
        <f t="shared" si="4"/>
        <v>1.869153199697865E-5</v>
      </c>
      <c r="BZ7">
        <f t="shared" si="4"/>
        <v>1.869153199697865E-5</v>
      </c>
      <c r="CA7">
        <f t="shared" si="4"/>
        <v>1.869153199697865E-5</v>
      </c>
      <c r="CB7">
        <f t="shared" si="4"/>
        <v>1.869153199697865E-5</v>
      </c>
      <c r="CC7">
        <f t="shared" si="4"/>
        <v>1.869153199697865E-5</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2"/>
        <v>0</v>
      </c>
      <c r="AG8">
        <f t="shared" si="4"/>
        <v>0</v>
      </c>
      <c r="AH8">
        <f t="shared" si="4"/>
        <v>0</v>
      </c>
      <c r="AI8">
        <f t="shared" si="4"/>
        <v>0</v>
      </c>
      <c r="AJ8">
        <f t="shared" si="4"/>
        <v>0</v>
      </c>
      <c r="AK8">
        <f t="shared" si="4"/>
        <v>0</v>
      </c>
      <c r="AL8">
        <f t="shared" si="4"/>
        <v>0</v>
      </c>
      <c r="AM8">
        <f t="shared" si="4"/>
        <v>0</v>
      </c>
      <c r="AN8">
        <f t="shared" si="4"/>
        <v>0</v>
      </c>
      <c r="AO8">
        <f t="shared" si="4"/>
        <v>0</v>
      </c>
      <c r="AP8">
        <f t="shared" si="4"/>
        <v>0</v>
      </c>
      <c r="AQ8">
        <f t="shared" si="4"/>
        <v>0</v>
      </c>
      <c r="AR8">
        <f t="shared" si="4"/>
        <v>0</v>
      </c>
      <c r="AS8">
        <f t="shared" si="4"/>
        <v>0</v>
      </c>
      <c r="AT8">
        <f t="shared" si="4"/>
        <v>0</v>
      </c>
      <c r="AU8">
        <f t="shared" si="4"/>
        <v>0</v>
      </c>
      <c r="AV8">
        <f t="shared" si="4"/>
        <v>0</v>
      </c>
      <c r="AW8">
        <f t="shared" si="4"/>
        <v>0</v>
      </c>
      <c r="AX8">
        <f t="shared" si="4"/>
        <v>0</v>
      </c>
      <c r="AY8">
        <f t="shared" si="4"/>
        <v>0</v>
      </c>
      <c r="AZ8">
        <f t="shared" si="4"/>
        <v>0</v>
      </c>
      <c r="BA8">
        <f t="shared" si="4"/>
        <v>0</v>
      </c>
      <c r="BB8">
        <f t="shared" si="4"/>
        <v>0</v>
      </c>
      <c r="BC8">
        <f t="shared" si="4"/>
        <v>0</v>
      </c>
      <c r="BD8">
        <f t="shared" si="4"/>
        <v>0</v>
      </c>
      <c r="BE8">
        <f t="shared" si="4"/>
        <v>0</v>
      </c>
      <c r="BF8">
        <f t="shared" si="4"/>
        <v>0</v>
      </c>
      <c r="BG8">
        <f t="shared" si="4"/>
        <v>0</v>
      </c>
      <c r="BH8">
        <f t="shared" si="4"/>
        <v>0</v>
      </c>
      <c r="BI8">
        <f t="shared" si="4"/>
        <v>0</v>
      </c>
      <c r="BJ8">
        <f t="shared" si="4"/>
        <v>0</v>
      </c>
      <c r="BK8">
        <f t="shared" si="4"/>
        <v>0</v>
      </c>
      <c r="BL8">
        <f t="shared" si="4"/>
        <v>0</v>
      </c>
      <c r="BM8">
        <f t="shared" si="4"/>
        <v>0</v>
      </c>
      <c r="BN8">
        <f t="shared" si="4"/>
        <v>0</v>
      </c>
      <c r="BO8">
        <f t="shared" si="4"/>
        <v>0</v>
      </c>
      <c r="BP8">
        <f t="shared" si="4"/>
        <v>0</v>
      </c>
      <c r="BQ8">
        <f t="shared" si="4"/>
        <v>0</v>
      </c>
      <c r="BR8">
        <f t="shared" si="4"/>
        <v>0</v>
      </c>
      <c r="BS8">
        <f t="shared" si="4"/>
        <v>0</v>
      </c>
      <c r="BT8">
        <f t="shared" si="4"/>
        <v>0</v>
      </c>
      <c r="BU8">
        <f t="shared" si="4"/>
        <v>0</v>
      </c>
      <c r="BV8">
        <f t="shared" si="4"/>
        <v>0</v>
      </c>
      <c r="BW8">
        <f t="shared" si="4"/>
        <v>0</v>
      </c>
      <c r="BX8">
        <f t="shared" si="4"/>
        <v>0</v>
      </c>
      <c r="BY8">
        <f t="shared" si="4"/>
        <v>0</v>
      </c>
      <c r="BZ8">
        <f t="shared" si="4"/>
        <v>0</v>
      </c>
      <c r="CA8">
        <f t="shared" si="4"/>
        <v>0</v>
      </c>
      <c r="CB8">
        <f t="shared" si="4"/>
        <v>0</v>
      </c>
      <c r="CC8">
        <f t="shared" si="4"/>
        <v>0</v>
      </c>
    </row>
    <row r="9" spans="1:81" x14ac:dyDescent="0.35">
      <c r="A9" t="s">
        <v>86</v>
      </c>
      <c r="B9">
        <v>2.279455121582762E-5</v>
      </c>
      <c r="C9">
        <v>2.279455121582762E-5</v>
      </c>
      <c r="D9">
        <v>2.279455121582762E-5</v>
      </c>
      <c r="E9">
        <v>2.6897570434676589E-5</v>
      </c>
      <c r="F9">
        <v>2.279455121582762E-5</v>
      </c>
      <c r="G9">
        <v>2.156364545017293E-5</v>
      </c>
      <c r="H9">
        <v>2.0332739684518241E-5</v>
      </c>
      <c r="I9">
        <v>1.9101833918863551E-5</v>
      </c>
      <c r="J9">
        <v>1.7870928153208862E-5</v>
      </c>
      <c r="K9">
        <v>1.6640022387554169E-5</v>
      </c>
      <c r="L9">
        <v>1.6845173348496611E-5</v>
      </c>
      <c r="M9">
        <v>1.705032430943906E-5</v>
      </c>
      <c r="N9">
        <v>1.7255475270381508E-5</v>
      </c>
      <c r="O9">
        <v>1.7460626231323961E-5</v>
      </c>
      <c r="P9">
        <v>1.7665777192266409E-5</v>
      </c>
      <c r="Q9">
        <v>1.7870928153208851E-5</v>
      </c>
      <c r="R9">
        <v>1.80760791141513E-5</v>
      </c>
      <c r="S9">
        <v>1.8281230075093749E-5</v>
      </c>
      <c r="T9">
        <v>1.8486381036036201E-5</v>
      </c>
      <c r="U9">
        <v>1.869153199697865E-5</v>
      </c>
      <c r="V9">
        <v>1.869153199697865E-5</v>
      </c>
      <c r="W9">
        <v>1.869153199697865E-5</v>
      </c>
      <c r="X9">
        <v>1.869153199697865E-5</v>
      </c>
      <c r="Y9">
        <v>1.869153199697865E-5</v>
      </c>
      <c r="Z9">
        <v>1.869153199697865E-5</v>
      </c>
      <c r="AA9">
        <v>1.869153199697865E-5</v>
      </c>
      <c r="AB9">
        <v>1.869153199697865E-5</v>
      </c>
      <c r="AC9">
        <v>1.869153199697865E-5</v>
      </c>
      <c r="AD9">
        <v>1.869153199697865E-5</v>
      </c>
      <c r="AE9">
        <v>1.869153199697865E-5</v>
      </c>
      <c r="AF9">
        <f t="shared" si="2"/>
        <v>1.869153199697865E-5</v>
      </c>
      <c r="AG9">
        <f t="shared" si="4"/>
        <v>1.869153199697865E-5</v>
      </c>
      <c r="AH9">
        <f t="shared" si="4"/>
        <v>1.869153199697865E-5</v>
      </c>
      <c r="AI9">
        <f t="shared" si="4"/>
        <v>1.869153199697865E-5</v>
      </c>
      <c r="AJ9">
        <f t="shared" si="4"/>
        <v>1.869153199697865E-5</v>
      </c>
      <c r="AK9">
        <f t="shared" si="4"/>
        <v>1.869153199697865E-5</v>
      </c>
      <c r="AL9">
        <f t="shared" si="4"/>
        <v>1.869153199697865E-5</v>
      </c>
      <c r="AM9">
        <f t="shared" si="4"/>
        <v>1.869153199697865E-5</v>
      </c>
      <c r="AN9">
        <f t="shared" si="4"/>
        <v>1.869153199697865E-5</v>
      </c>
      <c r="AO9">
        <f t="shared" si="4"/>
        <v>1.869153199697865E-5</v>
      </c>
      <c r="AP9">
        <f t="shared" si="4"/>
        <v>1.869153199697865E-5</v>
      </c>
      <c r="AQ9">
        <f t="shared" si="4"/>
        <v>1.869153199697865E-5</v>
      </c>
      <c r="AR9">
        <f t="shared" si="4"/>
        <v>1.869153199697865E-5</v>
      </c>
      <c r="AS9">
        <f t="shared" si="4"/>
        <v>1.869153199697865E-5</v>
      </c>
      <c r="AT9">
        <f t="shared" si="4"/>
        <v>1.869153199697865E-5</v>
      </c>
      <c r="AU9">
        <f t="shared" si="4"/>
        <v>1.869153199697865E-5</v>
      </c>
      <c r="AV9">
        <f t="shared" si="4"/>
        <v>1.869153199697865E-5</v>
      </c>
      <c r="AW9">
        <f t="shared" si="4"/>
        <v>1.869153199697865E-5</v>
      </c>
      <c r="AX9">
        <f t="shared" si="4"/>
        <v>1.869153199697865E-5</v>
      </c>
      <c r="AY9">
        <f t="shared" si="4"/>
        <v>1.869153199697865E-5</v>
      </c>
      <c r="AZ9">
        <f t="shared" si="4"/>
        <v>1.869153199697865E-5</v>
      </c>
      <c r="BA9">
        <f t="shared" si="4"/>
        <v>1.869153199697865E-5</v>
      </c>
      <c r="BB9">
        <f t="shared" si="4"/>
        <v>1.869153199697865E-5</v>
      </c>
      <c r="BC9">
        <f t="shared" si="4"/>
        <v>1.869153199697865E-5</v>
      </c>
      <c r="BD9">
        <f t="shared" si="4"/>
        <v>1.869153199697865E-5</v>
      </c>
      <c r="BE9">
        <f t="shared" si="4"/>
        <v>1.869153199697865E-5</v>
      </c>
      <c r="BF9">
        <f t="shared" si="4"/>
        <v>1.869153199697865E-5</v>
      </c>
      <c r="BG9">
        <f t="shared" si="4"/>
        <v>1.869153199697865E-5</v>
      </c>
      <c r="BH9">
        <f t="shared" si="4"/>
        <v>1.869153199697865E-5</v>
      </c>
      <c r="BI9">
        <f t="shared" si="4"/>
        <v>1.869153199697865E-5</v>
      </c>
      <c r="BJ9">
        <f t="shared" si="4"/>
        <v>1.869153199697865E-5</v>
      </c>
      <c r="BK9">
        <f t="shared" si="4"/>
        <v>1.869153199697865E-5</v>
      </c>
      <c r="BL9">
        <f t="shared" si="4"/>
        <v>1.869153199697865E-5</v>
      </c>
      <c r="BM9">
        <f t="shared" si="4"/>
        <v>1.869153199697865E-5</v>
      </c>
      <c r="BN9">
        <f t="shared" si="4"/>
        <v>1.869153199697865E-5</v>
      </c>
      <c r="BO9">
        <f t="shared" si="4"/>
        <v>1.869153199697865E-5</v>
      </c>
      <c r="BP9">
        <f t="shared" si="4"/>
        <v>1.869153199697865E-5</v>
      </c>
      <c r="BQ9">
        <f t="shared" si="4"/>
        <v>1.869153199697865E-5</v>
      </c>
      <c r="BR9">
        <f t="shared" si="4"/>
        <v>1.869153199697865E-5</v>
      </c>
      <c r="BS9">
        <f t="shared" si="4"/>
        <v>1.869153199697865E-5</v>
      </c>
      <c r="BT9">
        <f t="shared" si="4"/>
        <v>1.869153199697865E-5</v>
      </c>
      <c r="BU9">
        <f t="shared" si="4"/>
        <v>1.869153199697865E-5</v>
      </c>
      <c r="BV9">
        <f t="shared" si="4"/>
        <v>1.869153199697865E-5</v>
      </c>
      <c r="BW9">
        <f t="shared" si="4"/>
        <v>1.869153199697865E-5</v>
      </c>
      <c r="BX9">
        <f t="shared" si="4"/>
        <v>1.869153199697865E-5</v>
      </c>
      <c r="BY9">
        <f t="shared" si="4"/>
        <v>1.869153199697865E-5</v>
      </c>
      <c r="BZ9">
        <f t="shared" si="4"/>
        <v>1.869153199697865E-5</v>
      </c>
      <c r="CA9">
        <f t="shared" si="4"/>
        <v>1.869153199697865E-5</v>
      </c>
      <c r="CB9">
        <f t="shared" si="4"/>
        <v>1.869153199697865E-5</v>
      </c>
      <c r="CC9">
        <f t="shared" si="4"/>
        <v>1.869153199697865E-5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9"/>
  <sheetViews>
    <sheetView topLeftCell="Q1" workbookViewId="0">
      <selection activeCell="AF2" sqref="AF2:CC9"/>
    </sheetView>
  </sheetViews>
  <sheetFormatPr defaultRowHeight="14.5" x14ac:dyDescent="0.35"/>
  <sheetData>
    <row r="1" spans="1:81" x14ac:dyDescent="0.35">
      <c r="A1" s="28" t="s">
        <v>78</v>
      </c>
      <c r="B1" s="28">
        <v>2021</v>
      </c>
      <c r="C1" s="28">
        <v>2022</v>
      </c>
      <c r="D1" s="28">
        <v>2023</v>
      </c>
      <c r="E1" s="28">
        <v>2024</v>
      </c>
      <c r="F1" s="28">
        <v>2025</v>
      </c>
      <c r="G1" s="28">
        <v>2026</v>
      </c>
      <c r="H1" s="28">
        <v>2027</v>
      </c>
      <c r="I1" s="28">
        <v>2028</v>
      </c>
      <c r="J1" s="28">
        <v>2029</v>
      </c>
      <c r="K1" s="28">
        <v>2030</v>
      </c>
      <c r="L1" s="28">
        <v>2031</v>
      </c>
      <c r="M1" s="28">
        <v>2032</v>
      </c>
      <c r="N1" s="28">
        <v>2033</v>
      </c>
      <c r="O1" s="28">
        <v>2034</v>
      </c>
      <c r="P1" s="28">
        <v>2035</v>
      </c>
      <c r="Q1" s="28">
        <v>2036</v>
      </c>
      <c r="R1" s="28">
        <v>2037</v>
      </c>
      <c r="S1" s="28">
        <v>2038</v>
      </c>
      <c r="T1" s="28">
        <v>2039</v>
      </c>
      <c r="U1" s="28">
        <v>2040</v>
      </c>
      <c r="V1" s="28">
        <v>2041</v>
      </c>
      <c r="W1" s="28">
        <v>2042</v>
      </c>
      <c r="X1" s="28">
        <v>2043</v>
      </c>
      <c r="Y1" s="28">
        <v>2044</v>
      </c>
      <c r="Z1" s="28">
        <v>2045</v>
      </c>
      <c r="AA1" s="28">
        <v>2046</v>
      </c>
      <c r="AB1" s="28">
        <v>2047</v>
      </c>
      <c r="AC1" s="28">
        <v>2048</v>
      </c>
      <c r="AD1" s="28">
        <v>2049</v>
      </c>
      <c r="AE1" s="28">
        <v>2050</v>
      </c>
      <c r="AF1" s="28">
        <v>2051</v>
      </c>
      <c r="AG1" s="28">
        <v>2052</v>
      </c>
      <c r="AH1" s="28">
        <v>2053</v>
      </c>
      <c r="AI1" s="28">
        <v>2054</v>
      </c>
      <c r="AJ1" s="28">
        <v>2055</v>
      </c>
      <c r="AK1" s="28">
        <v>2056</v>
      </c>
      <c r="AL1" s="28">
        <v>2057</v>
      </c>
      <c r="AM1" s="28">
        <v>2058</v>
      </c>
      <c r="AN1" s="28">
        <v>2059</v>
      </c>
      <c r="AO1" s="28">
        <v>2060</v>
      </c>
      <c r="AP1" s="28">
        <v>2061</v>
      </c>
      <c r="AQ1" s="28">
        <v>2062</v>
      </c>
      <c r="AR1" s="28">
        <v>2063</v>
      </c>
      <c r="AS1" s="28">
        <v>2064</v>
      </c>
      <c r="AT1" s="28">
        <v>2065</v>
      </c>
      <c r="AU1" s="28">
        <v>2066</v>
      </c>
      <c r="AV1" s="28">
        <v>2067</v>
      </c>
      <c r="AW1" s="28">
        <v>2068</v>
      </c>
      <c r="AX1" s="28">
        <v>2069</v>
      </c>
      <c r="AY1" s="28">
        <v>2070</v>
      </c>
      <c r="AZ1" s="28">
        <v>2071</v>
      </c>
      <c r="BA1" s="28">
        <v>2072</v>
      </c>
      <c r="BB1" s="28">
        <v>2073</v>
      </c>
      <c r="BC1" s="28">
        <v>2074</v>
      </c>
      <c r="BD1" s="28">
        <v>2075</v>
      </c>
      <c r="BE1" s="28">
        <v>2076</v>
      </c>
      <c r="BF1" s="28">
        <v>2077</v>
      </c>
      <c r="BG1" s="28">
        <v>2078</v>
      </c>
      <c r="BH1" s="28">
        <v>2079</v>
      </c>
      <c r="BI1" s="28">
        <v>2080</v>
      </c>
      <c r="BJ1" s="28">
        <v>2081</v>
      </c>
      <c r="BK1" s="28">
        <v>2082</v>
      </c>
      <c r="BL1" s="28">
        <v>2083</v>
      </c>
      <c r="BM1" s="28">
        <v>2084</v>
      </c>
      <c r="BN1" s="28">
        <v>2085</v>
      </c>
      <c r="BO1" s="28">
        <v>2086</v>
      </c>
      <c r="BP1" s="28">
        <v>2087</v>
      </c>
      <c r="BQ1" s="28">
        <v>2088</v>
      </c>
      <c r="BR1" s="28">
        <v>2089</v>
      </c>
      <c r="BS1" s="28">
        <v>2090</v>
      </c>
      <c r="BT1" s="28">
        <v>2091</v>
      </c>
      <c r="BU1" s="28">
        <v>2092</v>
      </c>
      <c r="BV1" s="28">
        <v>2093</v>
      </c>
      <c r="BW1" s="28">
        <v>2094</v>
      </c>
      <c r="BX1" s="28">
        <v>2095</v>
      </c>
      <c r="BY1" s="28">
        <v>2096</v>
      </c>
      <c r="BZ1" s="28">
        <v>2097</v>
      </c>
      <c r="CA1" s="28">
        <v>2098</v>
      </c>
      <c r="CB1" s="28">
        <v>2099</v>
      </c>
      <c r="CC1" s="28">
        <v>2100</v>
      </c>
    </row>
    <row r="2" spans="1:81" x14ac:dyDescent="0.35">
      <c r="A2" t="s">
        <v>79</v>
      </c>
      <c r="B2">
        <v>6.9323040622221751E-4</v>
      </c>
      <c r="C2">
        <v>6.9323040622221751E-4</v>
      </c>
      <c r="D2">
        <v>6.9323040622221751E-4</v>
      </c>
      <c r="E2">
        <v>6.9323040622221751E-4</v>
      </c>
      <c r="F2">
        <v>6.9323040622221751E-4</v>
      </c>
      <c r="G2">
        <v>6.9323040622221751E-4</v>
      </c>
      <c r="H2">
        <v>6.9323040622221751E-4</v>
      </c>
      <c r="I2">
        <v>6.9323040622221751E-4</v>
      </c>
      <c r="J2">
        <v>6.9323040622221751E-4</v>
      </c>
      <c r="K2">
        <v>6.9323040622221751E-4</v>
      </c>
      <c r="L2">
        <v>6.9323040622221751E-4</v>
      </c>
      <c r="M2">
        <v>6.9323040622221751E-4</v>
      </c>
      <c r="N2">
        <v>6.9323040622221751E-4</v>
      </c>
      <c r="O2">
        <v>6.9323040622221751E-4</v>
      </c>
      <c r="P2">
        <v>6.9323040622221751E-4</v>
      </c>
      <c r="Q2">
        <v>6.9323040622221751E-4</v>
      </c>
      <c r="R2">
        <v>6.9323040622221751E-4</v>
      </c>
      <c r="S2">
        <v>6.9323040622221751E-4</v>
      </c>
      <c r="T2">
        <v>6.9323040622221751E-4</v>
      </c>
      <c r="U2">
        <v>6.9323040622221751E-4</v>
      </c>
      <c r="V2">
        <v>6.9323040622221751E-4</v>
      </c>
      <c r="W2">
        <v>6.9323040622221751E-4</v>
      </c>
      <c r="X2">
        <v>6.9323040622221751E-4</v>
      </c>
      <c r="Y2">
        <v>6.9323040622221751E-4</v>
      </c>
      <c r="Z2">
        <v>6.9323040622221751E-4</v>
      </c>
      <c r="AA2">
        <v>6.9323040622221751E-4</v>
      </c>
      <c r="AB2">
        <v>6.9323040622221751E-4</v>
      </c>
      <c r="AC2">
        <v>6.9323040622221751E-4</v>
      </c>
      <c r="AD2">
        <v>6.9323040622221751E-4</v>
      </c>
      <c r="AE2">
        <v>6.9323040622221751E-4</v>
      </c>
      <c r="AF2">
        <f>AE2</f>
        <v>6.9323040622221751E-4</v>
      </c>
      <c r="AG2">
        <f t="shared" ref="AG2:CC7" si="0">AF2</f>
        <v>6.9323040622221751E-4</v>
      </c>
      <c r="AH2">
        <f t="shared" si="0"/>
        <v>6.9323040622221751E-4</v>
      </c>
      <c r="AI2">
        <f t="shared" si="0"/>
        <v>6.9323040622221751E-4</v>
      </c>
      <c r="AJ2">
        <f t="shared" si="0"/>
        <v>6.9323040622221751E-4</v>
      </c>
      <c r="AK2">
        <f t="shared" si="0"/>
        <v>6.9323040622221751E-4</v>
      </c>
      <c r="AL2">
        <f t="shared" si="0"/>
        <v>6.9323040622221751E-4</v>
      </c>
      <c r="AM2">
        <f t="shared" si="0"/>
        <v>6.9323040622221751E-4</v>
      </c>
      <c r="AN2">
        <f t="shared" si="0"/>
        <v>6.9323040622221751E-4</v>
      </c>
      <c r="AO2">
        <f t="shared" si="0"/>
        <v>6.9323040622221751E-4</v>
      </c>
      <c r="AP2">
        <f t="shared" si="0"/>
        <v>6.9323040622221751E-4</v>
      </c>
      <c r="AQ2">
        <f t="shared" si="0"/>
        <v>6.9323040622221751E-4</v>
      </c>
      <c r="AR2">
        <f t="shared" si="0"/>
        <v>6.9323040622221751E-4</v>
      </c>
      <c r="AS2">
        <f t="shared" si="0"/>
        <v>6.9323040622221751E-4</v>
      </c>
      <c r="AT2">
        <f t="shared" si="0"/>
        <v>6.9323040622221751E-4</v>
      </c>
      <c r="AU2">
        <f t="shared" si="0"/>
        <v>6.9323040622221751E-4</v>
      </c>
      <c r="AV2">
        <f t="shared" si="0"/>
        <v>6.9323040622221751E-4</v>
      </c>
      <c r="AW2">
        <f t="shared" si="0"/>
        <v>6.9323040622221751E-4</v>
      </c>
      <c r="AX2">
        <f t="shared" si="0"/>
        <v>6.9323040622221751E-4</v>
      </c>
      <c r="AY2">
        <f t="shared" si="0"/>
        <v>6.9323040622221751E-4</v>
      </c>
      <c r="AZ2">
        <f t="shared" si="0"/>
        <v>6.9323040622221751E-4</v>
      </c>
      <c r="BA2">
        <f t="shared" si="0"/>
        <v>6.9323040622221751E-4</v>
      </c>
      <c r="BB2">
        <f t="shared" si="0"/>
        <v>6.9323040622221751E-4</v>
      </c>
      <c r="BC2">
        <f t="shared" si="0"/>
        <v>6.9323040622221751E-4</v>
      </c>
      <c r="BD2">
        <f t="shared" si="0"/>
        <v>6.9323040622221751E-4</v>
      </c>
      <c r="BE2">
        <f t="shared" si="0"/>
        <v>6.9323040622221751E-4</v>
      </c>
      <c r="BF2">
        <f t="shared" si="0"/>
        <v>6.9323040622221751E-4</v>
      </c>
      <c r="BG2">
        <f t="shared" si="0"/>
        <v>6.9323040622221751E-4</v>
      </c>
      <c r="BH2">
        <f t="shared" si="0"/>
        <v>6.9323040622221751E-4</v>
      </c>
      <c r="BI2">
        <f t="shared" si="0"/>
        <v>6.9323040622221751E-4</v>
      </c>
      <c r="BJ2">
        <f t="shared" si="0"/>
        <v>6.9323040622221751E-4</v>
      </c>
      <c r="BK2">
        <f t="shared" si="0"/>
        <v>6.9323040622221751E-4</v>
      </c>
      <c r="BL2">
        <f t="shared" si="0"/>
        <v>6.9323040622221751E-4</v>
      </c>
      <c r="BM2">
        <f t="shared" si="0"/>
        <v>6.9323040622221751E-4</v>
      </c>
      <c r="BN2">
        <f t="shared" si="0"/>
        <v>6.9323040622221751E-4</v>
      </c>
      <c r="BO2">
        <f t="shared" si="0"/>
        <v>6.9323040622221751E-4</v>
      </c>
      <c r="BP2">
        <f t="shared" si="0"/>
        <v>6.9323040622221751E-4</v>
      </c>
      <c r="BQ2">
        <f t="shared" si="0"/>
        <v>6.9323040622221751E-4</v>
      </c>
      <c r="BR2">
        <f t="shared" si="0"/>
        <v>6.9323040622221751E-4</v>
      </c>
      <c r="BS2">
        <f t="shared" si="0"/>
        <v>6.9323040622221751E-4</v>
      </c>
      <c r="BT2">
        <f t="shared" si="0"/>
        <v>6.9323040622221751E-4</v>
      </c>
      <c r="BU2">
        <f t="shared" si="0"/>
        <v>6.9323040622221751E-4</v>
      </c>
      <c r="BV2">
        <f t="shared" si="0"/>
        <v>6.9323040622221751E-4</v>
      </c>
      <c r="BW2">
        <f t="shared" si="0"/>
        <v>6.9323040622221751E-4</v>
      </c>
      <c r="BX2">
        <f t="shared" si="0"/>
        <v>6.9323040622221751E-4</v>
      </c>
      <c r="BY2">
        <f t="shared" si="0"/>
        <v>6.9323040622221751E-4</v>
      </c>
      <c r="BZ2">
        <f t="shared" si="0"/>
        <v>6.9323040622221751E-4</v>
      </c>
      <c r="CA2">
        <f t="shared" si="0"/>
        <v>6.9323040622221751E-4</v>
      </c>
      <c r="CB2">
        <f t="shared" si="0"/>
        <v>6.9323040622221751E-4</v>
      </c>
      <c r="CC2">
        <f t="shared" si="0"/>
        <v>6.9323040622221751E-4</v>
      </c>
    </row>
    <row r="3" spans="1:81" x14ac:dyDescent="0.35">
      <c r="A3" t="s">
        <v>80</v>
      </c>
      <c r="B3">
        <v>4.3911515281756297E-6</v>
      </c>
      <c r="C3">
        <v>4.3911515281756297E-6</v>
      </c>
      <c r="D3">
        <v>4.3911515281756297E-6</v>
      </c>
      <c r="E3">
        <v>4.3911515281756297E-6</v>
      </c>
      <c r="F3">
        <v>4.2155054670486046E-6</v>
      </c>
      <c r="G3">
        <v>4.3296754067811721E-6</v>
      </c>
      <c r="H3">
        <v>4.4438453465137378E-6</v>
      </c>
      <c r="I3">
        <v>4.5580152862463036E-6</v>
      </c>
      <c r="J3">
        <v>4.6721852259788711E-6</v>
      </c>
      <c r="K3">
        <v>4.7863551657114377E-6</v>
      </c>
      <c r="L3">
        <v>5.0717800150428534E-6</v>
      </c>
      <c r="M3">
        <v>5.3572048643742691E-6</v>
      </c>
      <c r="N3">
        <v>5.642629713705684E-6</v>
      </c>
      <c r="O3">
        <v>5.9280545630371014E-6</v>
      </c>
      <c r="P3">
        <v>6.2134794123685171E-6</v>
      </c>
      <c r="Q3">
        <v>6.4989042616999328E-6</v>
      </c>
      <c r="R3">
        <v>6.7843291110313494E-6</v>
      </c>
      <c r="S3">
        <v>7.0697539603627642E-6</v>
      </c>
      <c r="T3">
        <v>7.3551788096941816E-6</v>
      </c>
      <c r="U3">
        <v>7.6406036590255965E-6</v>
      </c>
      <c r="V3">
        <v>7.6406036590255965E-6</v>
      </c>
      <c r="W3">
        <v>7.6406036590255965E-6</v>
      </c>
      <c r="X3">
        <v>7.6406036590255965E-6</v>
      </c>
      <c r="Y3">
        <v>7.6406036590255965E-6</v>
      </c>
      <c r="Z3">
        <v>7.6406036590255965E-6</v>
      </c>
      <c r="AA3">
        <v>7.6406036590255965E-6</v>
      </c>
      <c r="AB3">
        <v>7.6406036590255965E-6</v>
      </c>
      <c r="AC3">
        <v>7.6406036590255965E-6</v>
      </c>
      <c r="AD3">
        <v>7.6406036590255965E-6</v>
      </c>
      <c r="AE3">
        <v>7.6406036590255965E-6</v>
      </c>
      <c r="AF3">
        <f t="shared" ref="AF3:AU9" si="1">AE3</f>
        <v>7.6406036590255965E-6</v>
      </c>
      <c r="AG3">
        <f t="shared" si="1"/>
        <v>7.6406036590255965E-6</v>
      </c>
      <c r="AH3">
        <f t="shared" si="1"/>
        <v>7.6406036590255965E-6</v>
      </c>
      <c r="AI3">
        <f t="shared" si="1"/>
        <v>7.6406036590255965E-6</v>
      </c>
      <c r="AJ3">
        <f t="shared" si="1"/>
        <v>7.6406036590255965E-6</v>
      </c>
      <c r="AK3">
        <f t="shared" si="1"/>
        <v>7.6406036590255965E-6</v>
      </c>
      <c r="AL3">
        <f t="shared" si="1"/>
        <v>7.6406036590255965E-6</v>
      </c>
      <c r="AM3">
        <f t="shared" si="1"/>
        <v>7.6406036590255965E-6</v>
      </c>
      <c r="AN3">
        <f t="shared" si="1"/>
        <v>7.6406036590255965E-6</v>
      </c>
      <c r="AO3">
        <f t="shared" si="1"/>
        <v>7.6406036590255965E-6</v>
      </c>
      <c r="AP3">
        <f t="shared" si="1"/>
        <v>7.6406036590255965E-6</v>
      </c>
      <c r="AQ3">
        <f t="shared" si="1"/>
        <v>7.6406036590255965E-6</v>
      </c>
      <c r="AR3">
        <f t="shared" si="1"/>
        <v>7.6406036590255965E-6</v>
      </c>
      <c r="AS3">
        <f t="shared" si="1"/>
        <v>7.6406036590255965E-6</v>
      </c>
      <c r="AT3">
        <f t="shared" si="1"/>
        <v>7.6406036590255965E-6</v>
      </c>
      <c r="AU3">
        <f t="shared" si="1"/>
        <v>7.6406036590255965E-6</v>
      </c>
      <c r="AV3">
        <f t="shared" si="0"/>
        <v>7.6406036590255965E-6</v>
      </c>
      <c r="AW3">
        <f t="shared" si="0"/>
        <v>7.6406036590255965E-6</v>
      </c>
      <c r="AX3">
        <f t="shared" si="0"/>
        <v>7.6406036590255965E-6</v>
      </c>
      <c r="AY3">
        <f t="shared" si="0"/>
        <v>7.6406036590255965E-6</v>
      </c>
      <c r="AZ3">
        <f t="shared" si="0"/>
        <v>7.6406036590255965E-6</v>
      </c>
      <c r="BA3">
        <f t="shared" si="0"/>
        <v>7.6406036590255965E-6</v>
      </c>
      <c r="BB3">
        <f t="shared" si="0"/>
        <v>7.6406036590255965E-6</v>
      </c>
      <c r="BC3">
        <f t="shared" si="0"/>
        <v>7.6406036590255965E-6</v>
      </c>
      <c r="BD3">
        <f t="shared" si="0"/>
        <v>7.6406036590255965E-6</v>
      </c>
      <c r="BE3">
        <f t="shared" si="0"/>
        <v>7.6406036590255965E-6</v>
      </c>
      <c r="BF3">
        <f t="shared" si="0"/>
        <v>7.6406036590255965E-6</v>
      </c>
      <c r="BG3">
        <f t="shared" si="0"/>
        <v>7.6406036590255965E-6</v>
      </c>
      <c r="BH3">
        <f t="shared" si="0"/>
        <v>7.6406036590255965E-6</v>
      </c>
      <c r="BI3">
        <f t="shared" si="0"/>
        <v>7.6406036590255965E-6</v>
      </c>
      <c r="BJ3">
        <f t="shared" si="0"/>
        <v>7.6406036590255965E-6</v>
      </c>
      <c r="BK3">
        <f t="shared" si="0"/>
        <v>7.6406036590255965E-6</v>
      </c>
      <c r="BL3">
        <f t="shared" si="0"/>
        <v>7.6406036590255965E-6</v>
      </c>
      <c r="BM3">
        <f t="shared" si="0"/>
        <v>7.6406036590255965E-6</v>
      </c>
      <c r="BN3">
        <f t="shared" si="0"/>
        <v>7.6406036590255965E-6</v>
      </c>
      <c r="BO3">
        <f t="shared" si="0"/>
        <v>7.6406036590255965E-6</v>
      </c>
      <c r="BP3">
        <f t="shared" si="0"/>
        <v>7.6406036590255965E-6</v>
      </c>
      <c r="BQ3">
        <f t="shared" si="0"/>
        <v>7.6406036590255965E-6</v>
      </c>
      <c r="BR3">
        <f t="shared" si="0"/>
        <v>7.6406036590255965E-6</v>
      </c>
      <c r="BS3">
        <f t="shared" si="0"/>
        <v>7.6406036590255965E-6</v>
      </c>
      <c r="BT3">
        <f t="shared" si="0"/>
        <v>7.6406036590255965E-6</v>
      </c>
      <c r="BU3">
        <f t="shared" si="0"/>
        <v>7.6406036590255965E-6</v>
      </c>
      <c r="BV3">
        <f t="shared" si="0"/>
        <v>7.6406036590255965E-6</v>
      </c>
      <c r="BW3">
        <f t="shared" si="0"/>
        <v>7.6406036590255965E-6</v>
      </c>
      <c r="BX3">
        <f t="shared" si="0"/>
        <v>7.6406036590255965E-6</v>
      </c>
      <c r="BY3">
        <f t="shared" si="0"/>
        <v>7.6406036590255965E-6</v>
      </c>
      <c r="BZ3">
        <f t="shared" si="0"/>
        <v>7.6406036590255965E-6</v>
      </c>
      <c r="CA3">
        <f t="shared" si="0"/>
        <v>7.6406036590255965E-6</v>
      </c>
      <c r="CB3">
        <f t="shared" si="0"/>
        <v>7.6406036590255965E-6</v>
      </c>
      <c r="CC3">
        <f t="shared" si="0"/>
        <v>7.6406036590255965E-6</v>
      </c>
    </row>
    <row r="4" spans="1:81" x14ac:dyDescent="0.35">
      <c r="A4" t="s">
        <v>81</v>
      </c>
      <c r="B4">
        <v>6.9323040622221751E-4</v>
      </c>
      <c r="C4">
        <v>6.9323040622221751E-4</v>
      </c>
      <c r="D4">
        <v>6.9323040622221751E-4</v>
      </c>
      <c r="E4">
        <v>6.9323040622221751E-4</v>
      </c>
      <c r="F4">
        <v>6.9323040622221751E-4</v>
      </c>
      <c r="G4">
        <v>6.9323040622221751E-4</v>
      </c>
      <c r="H4">
        <v>6.9323040622221751E-4</v>
      </c>
      <c r="I4">
        <v>6.9323040622221751E-4</v>
      </c>
      <c r="J4">
        <v>6.9323040622221751E-4</v>
      </c>
      <c r="K4">
        <v>6.9323040622221751E-4</v>
      </c>
      <c r="L4">
        <v>6.9323040622221751E-4</v>
      </c>
      <c r="M4">
        <v>6.9323040622221751E-4</v>
      </c>
      <c r="N4">
        <v>6.9323040622221751E-4</v>
      </c>
      <c r="O4">
        <v>6.9323040622221751E-4</v>
      </c>
      <c r="P4">
        <v>6.9323040622221751E-4</v>
      </c>
      <c r="Q4">
        <v>6.9323040622221751E-4</v>
      </c>
      <c r="R4">
        <v>6.9323040622221751E-4</v>
      </c>
      <c r="S4">
        <v>6.9323040622221751E-4</v>
      </c>
      <c r="T4">
        <v>6.9323040622221751E-4</v>
      </c>
      <c r="U4">
        <v>6.9323040622221751E-4</v>
      </c>
      <c r="V4">
        <v>6.9323040622221751E-4</v>
      </c>
      <c r="W4">
        <v>6.9323040622221751E-4</v>
      </c>
      <c r="X4">
        <v>6.9323040622221751E-4</v>
      </c>
      <c r="Y4">
        <v>6.9323040622221751E-4</v>
      </c>
      <c r="Z4">
        <v>6.9323040622221751E-4</v>
      </c>
      <c r="AA4">
        <v>6.9323040622221751E-4</v>
      </c>
      <c r="AB4">
        <v>6.9323040622221751E-4</v>
      </c>
      <c r="AC4">
        <v>6.9323040622221751E-4</v>
      </c>
      <c r="AD4">
        <v>6.9323040622221751E-4</v>
      </c>
      <c r="AE4">
        <v>6.9323040622221751E-4</v>
      </c>
      <c r="AF4">
        <f t="shared" si="1"/>
        <v>6.9323040622221751E-4</v>
      </c>
      <c r="AG4">
        <f t="shared" si="0"/>
        <v>6.9323040622221751E-4</v>
      </c>
      <c r="AH4">
        <f t="shared" si="0"/>
        <v>6.9323040622221751E-4</v>
      </c>
      <c r="AI4">
        <f t="shared" si="0"/>
        <v>6.9323040622221751E-4</v>
      </c>
      <c r="AJ4">
        <f t="shared" si="0"/>
        <v>6.9323040622221751E-4</v>
      </c>
      <c r="AK4">
        <f t="shared" si="0"/>
        <v>6.9323040622221751E-4</v>
      </c>
      <c r="AL4">
        <f t="shared" si="0"/>
        <v>6.9323040622221751E-4</v>
      </c>
      <c r="AM4">
        <f t="shared" si="0"/>
        <v>6.9323040622221751E-4</v>
      </c>
      <c r="AN4">
        <f t="shared" si="0"/>
        <v>6.9323040622221751E-4</v>
      </c>
      <c r="AO4">
        <f t="shared" si="0"/>
        <v>6.9323040622221751E-4</v>
      </c>
      <c r="AP4">
        <f t="shared" si="0"/>
        <v>6.9323040622221751E-4</v>
      </c>
      <c r="AQ4">
        <f t="shared" si="0"/>
        <v>6.9323040622221751E-4</v>
      </c>
      <c r="AR4">
        <f t="shared" si="0"/>
        <v>6.9323040622221751E-4</v>
      </c>
      <c r="AS4">
        <f t="shared" si="0"/>
        <v>6.9323040622221751E-4</v>
      </c>
      <c r="AT4">
        <f t="shared" si="0"/>
        <v>6.9323040622221751E-4</v>
      </c>
      <c r="AU4">
        <f t="shared" si="0"/>
        <v>6.9323040622221751E-4</v>
      </c>
      <c r="AV4">
        <f t="shared" si="0"/>
        <v>6.9323040622221751E-4</v>
      </c>
      <c r="AW4">
        <f t="shared" si="0"/>
        <v>6.9323040622221751E-4</v>
      </c>
      <c r="AX4">
        <f t="shared" si="0"/>
        <v>6.9323040622221751E-4</v>
      </c>
      <c r="AY4">
        <f t="shared" si="0"/>
        <v>6.9323040622221751E-4</v>
      </c>
      <c r="AZ4">
        <f t="shared" si="0"/>
        <v>6.9323040622221751E-4</v>
      </c>
      <c r="BA4">
        <f t="shared" si="0"/>
        <v>6.9323040622221751E-4</v>
      </c>
      <c r="BB4">
        <f t="shared" si="0"/>
        <v>6.9323040622221751E-4</v>
      </c>
      <c r="BC4">
        <f t="shared" si="0"/>
        <v>6.9323040622221751E-4</v>
      </c>
      <c r="BD4">
        <f t="shared" si="0"/>
        <v>6.9323040622221751E-4</v>
      </c>
      <c r="BE4">
        <f t="shared" si="0"/>
        <v>6.9323040622221751E-4</v>
      </c>
      <c r="BF4">
        <f t="shared" si="0"/>
        <v>6.9323040622221751E-4</v>
      </c>
      <c r="BG4">
        <f t="shared" si="0"/>
        <v>6.9323040622221751E-4</v>
      </c>
      <c r="BH4">
        <f t="shared" si="0"/>
        <v>6.9323040622221751E-4</v>
      </c>
      <c r="BI4">
        <f t="shared" si="0"/>
        <v>6.9323040622221751E-4</v>
      </c>
      <c r="BJ4">
        <f t="shared" si="0"/>
        <v>6.9323040622221751E-4</v>
      </c>
      <c r="BK4">
        <f t="shared" si="0"/>
        <v>6.9323040622221751E-4</v>
      </c>
      <c r="BL4">
        <f t="shared" si="0"/>
        <v>6.9323040622221751E-4</v>
      </c>
      <c r="BM4">
        <f t="shared" si="0"/>
        <v>6.9323040622221751E-4</v>
      </c>
      <c r="BN4">
        <f t="shared" si="0"/>
        <v>6.9323040622221751E-4</v>
      </c>
      <c r="BO4">
        <f t="shared" si="0"/>
        <v>6.9323040622221751E-4</v>
      </c>
      <c r="BP4">
        <f t="shared" si="0"/>
        <v>6.9323040622221751E-4</v>
      </c>
      <c r="BQ4">
        <f t="shared" si="0"/>
        <v>6.9323040622221751E-4</v>
      </c>
      <c r="BR4">
        <f t="shared" si="0"/>
        <v>6.9323040622221751E-4</v>
      </c>
      <c r="BS4">
        <f t="shared" si="0"/>
        <v>6.9323040622221751E-4</v>
      </c>
      <c r="BT4">
        <f t="shared" si="0"/>
        <v>6.9323040622221751E-4</v>
      </c>
      <c r="BU4">
        <f t="shared" si="0"/>
        <v>6.9323040622221751E-4</v>
      </c>
      <c r="BV4">
        <f t="shared" si="0"/>
        <v>6.9323040622221751E-4</v>
      </c>
      <c r="BW4">
        <f t="shared" si="0"/>
        <v>6.9323040622221751E-4</v>
      </c>
      <c r="BX4">
        <f t="shared" si="0"/>
        <v>6.9323040622221751E-4</v>
      </c>
      <c r="BY4">
        <f t="shared" si="0"/>
        <v>6.9323040622221751E-4</v>
      </c>
      <c r="BZ4">
        <f t="shared" si="0"/>
        <v>6.9323040622221751E-4</v>
      </c>
      <c r="CA4">
        <f t="shared" si="0"/>
        <v>6.9323040622221751E-4</v>
      </c>
      <c r="CB4">
        <f t="shared" si="0"/>
        <v>6.9323040622221751E-4</v>
      </c>
      <c r="CC4">
        <f t="shared" si="0"/>
        <v>6.9323040622221751E-4</v>
      </c>
    </row>
    <row r="5" spans="1:81" x14ac:dyDescent="0.35">
      <c r="A5" t="s">
        <v>82</v>
      </c>
      <c r="B5">
        <v>6.9323040622221751E-4</v>
      </c>
      <c r="C5">
        <v>6.9323040622221751E-4</v>
      </c>
      <c r="D5">
        <v>6.9323040622221751E-4</v>
      </c>
      <c r="E5">
        <v>6.9323040622221751E-4</v>
      </c>
      <c r="F5">
        <v>6.9323040622221751E-4</v>
      </c>
      <c r="G5">
        <v>6.9323040622221751E-4</v>
      </c>
      <c r="H5">
        <v>6.9323040622221751E-4</v>
      </c>
      <c r="I5">
        <v>6.9323040622221751E-4</v>
      </c>
      <c r="J5">
        <v>6.9323040622221751E-4</v>
      </c>
      <c r="K5">
        <v>6.9323040622221751E-4</v>
      </c>
      <c r="L5">
        <v>6.9323040622221751E-4</v>
      </c>
      <c r="M5">
        <v>6.9323040622221751E-4</v>
      </c>
      <c r="N5">
        <v>6.9323040622221751E-4</v>
      </c>
      <c r="O5">
        <v>6.9323040622221751E-4</v>
      </c>
      <c r="P5">
        <v>6.9323040622221751E-4</v>
      </c>
      <c r="Q5">
        <v>6.9323040622221751E-4</v>
      </c>
      <c r="R5">
        <v>6.9323040622221751E-4</v>
      </c>
      <c r="S5">
        <v>6.9323040622221751E-4</v>
      </c>
      <c r="T5">
        <v>6.9323040622221751E-4</v>
      </c>
      <c r="U5">
        <v>6.9323040622221751E-4</v>
      </c>
      <c r="V5">
        <v>6.9323040622221751E-4</v>
      </c>
      <c r="W5">
        <v>6.9323040622221751E-4</v>
      </c>
      <c r="X5">
        <v>6.9323040622221751E-4</v>
      </c>
      <c r="Y5">
        <v>6.9323040622221751E-4</v>
      </c>
      <c r="Z5">
        <v>6.9323040622221751E-4</v>
      </c>
      <c r="AA5">
        <v>6.9323040622221751E-4</v>
      </c>
      <c r="AB5">
        <v>6.9323040622221751E-4</v>
      </c>
      <c r="AC5">
        <v>6.9323040622221751E-4</v>
      </c>
      <c r="AD5">
        <v>6.9323040622221751E-4</v>
      </c>
      <c r="AE5">
        <v>6.9323040622221751E-4</v>
      </c>
      <c r="AF5">
        <f t="shared" si="1"/>
        <v>6.9323040622221751E-4</v>
      </c>
      <c r="AG5">
        <f t="shared" si="0"/>
        <v>6.9323040622221751E-4</v>
      </c>
      <c r="AH5">
        <f t="shared" si="0"/>
        <v>6.9323040622221751E-4</v>
      </c>
      <c r="AI5">
        <f t="shared" si="0"/>
        <v>6.9323040622221751E-4</v>
      </c>
      <c r="AJ5">
        <f t="shared" si="0"/>
        <v>6.9323040622221751E-4</v>
      </c>
      <c r="AK5">
        <f t="shared" si="0"/>
        <v>6.9323040622221751E-4</v>
      </c>
      <c r="AL5">
        <f t="shared" si="0"/>
        <v>6.9323040622221751E-4</v>
      </c>
      <c r="AM5">
        <f t="shared" si="0"/>
        <v>6.9323040622221751E-4</v>
      </c>
      <c r="AN5">
        <f t="shared" si="0"/>
        <v>6.9323040622221751E-4</v>
      </c>
      <c r="AO5">
        <f t="shared" si="0"/>
        <v>6.9323040622221751E-4</v>
      </c>
      <c r="AP5">
        <f t="shared" si="0"/>
        <v>6.9323040622221751E-4</v>
      </c>
      <c r="AQ5">
        <f t="shared" si="0"/>
        <v>6.9323040622221751E-4</v>
      </c>
      <c r="AR5">
        <f t="shared" si="0"/>
        <v>6.9323040622221751E-4</v>
      </c>
      <c r="AS5">
        <f t="shared" si="0"/>
        <v>6.9323040622221751E-4</v>
      </c>
      <c r="AT5">
        <f t="shared" si="0"/>
        <v>6.9323040622221751E-4</v>
      </c>
      <c r="AU5">
        <f t="shared" si="0"/>
        <v>6.9323040622221751E-4</v>
      </c>
      <c r="AV5">
        <f t="shared" si="0"/>
        <v>6.9323040622221751E-4</v>
      </c>
      <c r="AW5">
        <f t="shared" si="0"/>
        <v>6.9323040622221751E-4</v>
      </c>
      <c r="AX5">
        <f t="shared" si="0"/>
        <v>6.9323040622221751E-4</v>
      </c>
      <c r="AY5">
        <f t="shared" si="0"/>
        <v>6.9323040622221751E-4</v>
      </c>
      <c r="AZ5">
        <f t="shared" si="0"/>
        <v>6.9323040622221751E-4</v>
      </c>
      <c r="BA5">
        <f t="shared" si="0"/>
        <v>6.9323040622221751E-4</v>
      </c>
      <c r="BB5">
        <f t="shared" si="0"/>
        <v>6.9323040622221751E-4</v>
      </c>
      <c r="BC5">
        <f t="shared" si="0"/>
        <v>6.9323040622221751E-4</v>
      </c>
      <c r="BD5">
        <f t="shared" si="0"/>
        <v>6.9323040622221751E-4</v>
      </c>
      <c r="BE5">
        <f t="shared" si="0"/>
        <v>6.9323040622221751E-4</v>
      </c>
      <c r="BF5">
        <f t="shared" si="0"/>
        <v>6.9323040622221751E-4</v>
      </c>
      <c r="BG5">
        <f t="shared" si="0"/>
        <v>6.9323040622221751E-4</v>
      </c>
      <c r="BH5">
        <f t="shared" si="0"/>
        <v>6.9323040622221751E-4</v>
      </c>
      <c r="BI5">
        <f t="shared" si="0"/>
        <v>6.9323040622221751E-4</v>
      </c>
      <c r="BJ5">
        <f t="shared" si="0"/>
        <v>6.9323040622221751E-4</v>
      </c>
      <c r="BK5">
        <f t="shared" si="0"/>
        <v>6.9323040622221751E-4</v>
      </c>
      <c r="BL5">
        <f t="shared" si="0"/>
        <v>6.9323040622221751E-4</v>
      </c>
      <c r="BM5">
        <f t="shared" si="0"/>
        <v>6.9323040622221751E-4</v>
      </c>
      <c r="BN5">
        <f t="shared" si="0"/>
        <v>6.9323040622221751E-4</v>
      </c>
      <c r="BO5">
        <f t="shared" si="0"/>
        <v>6.9323040622221751E-4</v>
      </c>
      <c r="BP5">
        <f t="shared" si="0"/>
        <v>6.9323040622221751E-4</v>
      </c>
      <c r="BQ5">
        <f t="shared" si="0"/>
        <v>6.9323040622221751E-4</v>
      </c>
      <c r="BR5">
        <f t="shared" si="0"/>
        <v>6.9323040622221751E-4</v>
      </c>
      <c r="BS5">
        <f t="shared" si="0"/>
        <v>6.9323040622221751E-4</v>
      </c>
      <c r="BT5">
        <f t="shared" si="0"/>
        <v>6.9323040622221751E-4</v>
      </c>
      <c r="BU5">
        <f t="shared" si="0"/>
        <v>6.9323040622221751E-4</v>
      </c>
      <c r="BV5">
        <f t="shared" si="0"/>
        <v>6.9323040622221751E-4</v>
      </c>
      <c r="BW5">
        <f t="shared" si="0"/>
        <v>6.9323040622221751E-4</v>
      </c>
      <c r="BX5">
        <f t="shared" si="0"/>
        <v>6.9323040622221751E-4</v>
      </c>
      <c r="BY5">
        <f t="shared" si="0"/>
        <v>6.9323040622221751E-4</v>
      </c>
      <c r="BZ5">
        <f t="shared" si="0"/>
        <v>6.9323040622221751E-4</v>
      </c>
      <c r="CA5">
        <f t="shared" si="0"/>
        <v>6.9323040622221751E-4</v>
      </c>
      <c r="CB5">
        <f t="shared" si="0"/>
        <v>6.9323040622221751E-4</v>
      </c>
      <c r="CC5">
        <f t="shared" si="0"/>
        <v>6.9323040622221751E-4</v>
      </c>
    </row>
    <row r="6" spans="1:81" x14ac:dyDescent="0.35">
      <c r="A6" t="s">
        <v>83</v>
      </c>
      <c r="B6">
        <v>1.1291532501023051E-5</v>
      </c>
      <c r="C6">
        <v>1.1291532501023051E-5</v>
      </c>
      <c r="D6">
        <v>1.1291532501023051E-5</v>
      </c>
      <c r="E6">
        <v>1.1291532501023051E-5</v>
      </c>
      <c r="F6">
        <v>1.083987120098213E-5</v>
      </c>
      <c r="G6">
        <v>1.1133451046008729E-5</v>
      </c>
      <c r="H6">
        <v>1.1427030891035329E-5</v>
      </c>
      <c r="I6">
        <v>1.1720610736061929E-5</v>
      </c>
      <c r="J6">
        <v>1.2014190581088531E-5</v>
      </c>
      <c r="K6">
        <v>1.2307770426115131E-5</v>
      </c>
      <c r="L6">
        <v>1.304172003868162E-5</v>
      </c>
      <c r="M6">
        <v>1.377566965124812E-5</v>
      </c>
      <c r="N6">
        <v>1.450961926381462E-5</v>
      </c>
      <c r="O6">
        <v>1.5243568876381119E-5</v>
      </c>
      <c r="P6">
        <v>1.5977518488947621E-5</v>
      </c>
      <c r="Q6">
        <v>1.671146810151411E-5</v>
      </c>
      <c r="R6">
        <v>1.744541771408061E-5</v>
      </c>
      <c r="S6">
        <v>1.817936732664711E-5</v>
      </c>
      <c r="T6">
        <v>1.8913316939213609E-5</v>
      </c>
      <c r="U6">
        <v>1.9647266551780109E-5</v>
      </c>
      <c r="V6">
        <v>1.9647266551780109E-5</v>
      </c>
      <c r="W6">
        <v>1.9647266551780109E-5</v>
      </c>
      <c r="X6">
        <v>1.9647266551780109E-5</v>
      </c>
      <c r="Y6">
        <v>1.9647266551780109E-5</v>
      </c>
      <c r="Z6">
        <v>1.9647266551780109E-5</v>
      </c>
      <c r="AA6">
        <v>1.9647266551780109E-5</v>
      </c>
      <c r="AB6">
        <v>1.9647266551780109E-5</v>
      </c>
      <c r="AC6">
        <v>1.9647266551780109E-5</v>
      </c>
      <c r="AD6">
        <v>1.9647266551780109E-5</v>
      </c>
      <c r="AE6">
        <v>1.9647266551780109E-5</v>
      </c>
      <c r="AF6">
        <f t="shared" si="1"/>
        <v>1.9647266551780109E-5</v>
      </c>
      <c r="AG6">
        <f t="shared" si="0"/>
        <v>1.9647266551780109E-5</v>
      </c>
      <c r="AH6">
        <f t="shared" si="0"/>
        <v>1.9647266551780109E-5</v>
      </c>
      <c r="AI6">
        <f t="shared" si="0"/>
        <v>1.9647266551780109E-5</v>
      </c>
      <c r="AJ6">
        <f t="shared" si="0"/>
        <v>1.9647266551780109E-5</v>
      </c>
      <c r="AK6">
        <f t="shared" si="0"/>
        <v>1.9647266551780109E-5</v>
      </c>
      <c r="AL6">
        <f t="shared" si="0"/>
        <v>1.9647266551780109E-5</v>
      </c>
      <c r="AM6">
        <f t="shared" si="0"/>
        <v>1.9647266551780109E-5</v>
      </c>
      <c r="AN6">
        <f t="shared" si="0"/>
        <v>1.9647266551780109E-5</v>
      </c>
      <c r="AO6">
        <f t="shared" si="0"/>
        <v>1.9647266551780109E-5</v>
      </c>
      <c r="AP6">
        <f t="shared" si="0"/>
        <v>1.9647266551780109E-5</v>
      </c>
      <c r="AQ6">
        <f t="shared" si="0"/>
        <v>1.9647266551780109E-5</v>
      </c>
      <c r="AR6">
        <f t="shared" si="0"/>
        <v>1.9647266551780109E-5</v>
      </c>
      <c r="AS6">
        <f t="shared" si="0"/>
        <v>1.9647266551780109E-5</v>
      </c>
      <c r="AT6">
        <f t="shared" si="0"/>
        <v>1.9647266551780109E-5</v>
      </c>
      <c r="AU6">
        <f t="shared" si="0"/>
        <v>1.9647266551780109E-5</v>
      </c>
      <c r="AV6">
        <f t="shared" si="0"/>
        <v>1.9647266551780109E-5</v>
      </c>
      <c r="AW6">
        <f t="shared" si="0"/>
        <v>1.9647266551780109E-5</v>
      </c>
      <c r="AX6">
        <f t="shared" si="0"/>
        <v>1.9647266551780109E-5</v>
      </c>
      <c r="AY6">
        <f t="shared" si="0"/>
        <v>1.9647266551780109E-5</v>
      </c>
      <c r="AZ6">
        <f t="shared" si="0"/>
        <v>1.9647266551780109E-5</v>
      </c>
      <c r="BA6">
        <f t="shared" si="0"/>
        <v>1.9647266551780109E-5</v>
      </c>
      <c r="BB6">
        <f t="shared" si="0"/>
        <v>1.9647266551780109E-5</v>
      </c>
      <c r="BC6">
        <f t="shared" si="0"/>
        <v>1.9647266551780109E-5</v>
      </c>
      <c r="BD6">
        <f t="shared" si="0"/>
        <v>1.9647266551780109E-5</v>
      </c>
      <c r="BE6">
        <f t="shared" si="0"/>
        <v>1.9647266551780109E-5</v>
      </c>
      <c r="BF6">
        <f t="shared" si="0"/>
        <v>1.9647266551780109E-5</v>
      </c>
      <c r="BG6">
        <f t="shared" si="0"/>
        <v>1.9647266551780109E-5</v>
      </c>
      <c r="BH6">
        <f t="shared" si="0"/>
        <v>1.9647266551780109E-5</v>
      </c>
      <c r="BI6">
        <f t="shared" si="0"/>
        <v>1.9647266551780109E-5</v>
      </c>
      <c r="BJ6">
        <f t="shared" si="0"/>
        <v>1.9647266551780109E-5</v>
      </c>
      <c r="BK6">
        <f t="shared" si="0"/>
        <v>1.9647266551780109E-5</v>
      </c>
      <c r="BL6">
        <f t="shared" si="0"/>
        <v>1.9647266551780109E-5</v>
      </c>
      <c r="BM6">
        <f t="shared" si="0"/>
        <v>1.9647266551780109E-5</v>
      </c>
      <c r="BN6">
        <f t="shared" si="0"/>
        <v>1.9647266551780109E-5</v>
      </c>
      <c r="BO6">
        <f t="shared" si="0"/>
        <v>1.9647266551780109E-5</v>
      </c>
      <c r="BP6">
        <f t="shared" si="0"/>
        <v>1.9647266551780109E-5</v>
      </c>
      <c r="BQ6">
        <f t="shared" si="0"/>
        <v>1.9647266551780109E-5</v>
      </c>
      <c r="BR6">
        <f t="shared" si="0"/>
        <v>1.9647266551780109E-5</v>
      </c>
      <c r="BS6">
        <f t="shared" si="0"/>
        <v>1.9647266551780109E-5</v>
      </c>
      <c r="BT6">
        <f t="shared" si="0"/>
        <v>1.9647266551780109E-5</v>
      </c>
      <c r="BU6">
        <f t="shared" si="0"/>
        <v>1.9647266551780109E-5</v>
      </c>
      <c r="BV6">
        <f t="shared" si="0"/>
        <v>1.9647266551780109E-5</v>
      </c>
      <c r="BW6">
        <f t="shared" si="0"/>
        <v>1.9647266551780109E-5</v>
      </c>
      <c r="BX6">
        <f t="shared" si="0"/>
        <v>1.9647266551780109E-5</v>
      </c>
      <c r="BY6">
        <f t="shared" si="0"/>
        <v>1.9647266551780109E-5</v>
      </c>
      <c r="BZ6">
        <f t="shared" si="0"/>
        <v>1.9647266551780109E-5</v>
      </c>
      <c r="CA6">
        <f t="shared" si="0"/>
        <v>1.9647266551780109E-5</v>
      </c>
      <c r="CB6">
        <f t="shared" si="0"/>
        <v>1.9647266551780109E-5</v>
      </c>
      <c r="CC6">
        <f t="shared" si="0"/>
        <v>1.9647266551780109E-5</v>
      </c>
    </row>
    <row r="7" spans="1:81" x14ac:dyDescent="0.35">
      <c r="A7" t="s">
        <v>84</v>
      </c>
      <c r="B7">
        <v>4.3911515281756297E-6</v>
      </c>
      <c r="C7">
        <v>4.3911515281756297E-6</v>
      </c>
      <c r="D7">
        <v>4.3911515281756297E-6</v>
      </c>
      <c r="E7">
        <v>4.3911515281756297E-6</v>
      </c>
      <c r="F7">
        <v>4.2155054670486046E-6</v>
      </c>
      <c r="G7">
        <v>4.3296754067811721E-6</v>
      </c>
      <c r="H7">
        <v>4.4438453465137378E-6</v>
      </c>
      <c r="I7">
        <v>4.5580152862463036E-6</v>
      </c>
      <c r="J7">
        <v>4.6721852259788711E-6</v>
      </c>
      <c r="K7">
        <v>4.7863551657114377E-6</v>
      </c>
      <c r="L7">
        <v>5.0717800150428534E-6</v>
      </c>
      <c r="M7">
        <v>5.3572048643742691E-6</v>
      </c>
      <c r="N7">
        <v>5.642629713705684E-6</v>
      </c>
      <c r="O7">
        <v>5.9280545630371014E-6</v>
      </c>
      <c r="P7">
        <v>6.2134794123685171E-6</v>
      </c>
      <c r="Q7">
        <v>6.4989042616999328E-6</v>
      </c>
      <c r="R7">
        <v>6.7843291110313494E-6</v>
      </c>
      <c r="S7">
        <v>7.0697539603627642E-6</v>
      </c>
      <c r="T7">
        <v>7.3551788096941816E-6</v>
      </c>
      <c r="U7">
        <v>7.6406036590255965E-6</v>
      </c>
      <c r="V7">
        <v>7.6406036590255965E-6</v>
      </c>
      <c r="W7">
        <v>7.6406036590255965E-6</v>
      </c>
      <c r="X7">
        <v>7.6406036590255965E-6</v>
      </c>
      <c r="Y7">
        <v>7.6406036590255965E-6</v>
      </c>
      <c r="Z7">
        <v>7.6406036590255965E-6</v>
      </c>
      <c r="AA7">
        <v>7.6406036590255965E-6</v>
      </c>
      <c r="AB7">
        <v>7.6406036590255965E-6</v>
      </c>
      <c r="AC7">
        <v>7.6406036590255965E-6</v>
      </c>
      <c r="AD7">
        <v>7.6406036590255965E-6</v>
      </c>
      <c r="AE7">
        <v>7.6406036590255965E-6</v>
      </c>
      <c r="AF7">
        <f t="shared" si="1"/>
        <v>7.6406036590255965E-6</v>
      </c>
      <c r="AG7">
        <f t="shared" si="0"/>
        <v>7.6406036590255965E-6</v>
      </c>
      <c r="AH7">
        <f t="shared" si="0"/>
        <v>7.6406036590255965E-6</v>
      </c>
      <c r="AI7">
        <f t="shared" si="0"/>
        <v>7.6406036590255965E-6</v>
      </c>
      <c r="AJ7">
        <f t="shared" si="0"/>
        <v>7.6406036590255965E-6</v>
      </c>
      <c r="AK7">
        <f t="shared" si="0"/>
        <v>7.6406036590255965E-6</v>
      </c>
      <c r="AL7">
        <f t="shared" si="0"/>
        <v>7.6406036590255965E-6</v>
      </c>
      <c r="AM7">
        <f t="shared" si="0"/>
        <v>7.6406036590255965E-6</v>
      </c>
      <c r="AN7">
        <f t="shared" si="0"/>
        <v>7.6406036590255965E-6</v>
      </c>
      <c r="AO7">
        <f t="shared" si="0"/>
        <v>7.6406036590255965E-6</v>
      </c>
      <c r="AP7">
        <f t="shared" si="0"/>
        <v>7.6406036590255965E-6</v>
      </c>
      <c r="AQ7">
        <f t="shared" si="0"/>
        <v>7.6406036590255965E-6</v>
      </c>
      <c r="AR7">
        <f t="shared" si="0"/>
        <v>7.6406036590255965E-6</v>
      </c>
      <c r="AS7">
        <f t="shared" si="0"/>
        <v>7.6406036590255965E-6</v>
      </c>
      <c r="AT7">
        <f t="shared" si="0"/>
        <v>7.6406036590255965E-6</v>
      </c>
      <c r="AU7">
        <f t="shared" si="0"/>
        <v>7.6406036590255965E-6</v>
      </c>
      <c r="AV7">
        <f t="shared" si="0"/>
        <v>7.6406036590255965E-6</v>
      </c>
      <c r="AW7">
        <f t="shared" si="0"/>
        <v>7.6406036590255965E-6</v>
      </c>
      <c r="AX7">
        <f t="shared" si="0"/>
        <v>7.6406036590255965E-6</v>
      </c>
      <c r="AY7">
        <f t="shared" si="0"/>
        <v>7.6406036590255965E-6</v>
      </c>
      <c r="AZ7">
        <f t="shared" si="0"/>
        <v>7.6406036590255965E-6</v>
      </c>
      <c r="BA7">
        <f t="shared" si="0"/>
        <v>7.6406036590255965E-6</v>
      </c>
      <c r="BB7">
        <f t="shared" si="0"/>
        <v>7.6406036590255965E-6</v>
      </c>
      <c r="BC7">
        <f t="shared" si="0"/>
        <v>7.6406036590255965E-6</v>
      </c>
      <c r="BD7">
        <f t="shared" si="0"/>
        <v>7.6406036590255965E-6</v>
      </c>
      <c r="BE7">
        <f t="shared" si="0"/>
        <v>7.6406036590255965E-6</v>
      </c>
      <c r="BF7">
        <f t="shared" ref="AG7:CC9" si="2">BE7</f>
        <v>7.6406036590255965E-6</v>
      </c>
      <c r="BG7">
        <f t="shared" si="2"/>
        <v>7.6406036590255965E-6</v>
      </c>
      <c r="BH7">
        <f t="shared" si="2"/>
        <v>7.6406036590255965E-6</v>
      </c>
      <c r="BI7">
        <f t="shared" si="2"/>
        <v>7.6406036590255965E-6</v>
      </c>
      <c r="BJ7">
        <f t="shared" si="2"/>
        <v>7.6406036590255965E-6</v>
      </c>
      <c r="BK7">
        <f t="shared" si="2"/>
        <v>7.6406036590255965E-6</v>
      </c>
      <c r="BL7">
        <f t="shared" si="2"/>
        <v>7.6406036590255965E-6</v>
      </c>
      <c r="BM7">
        <f t="shared" si="2"/>
        <v>7.6406036590255965E-6</v>
      </c>
      <c r="BN7">
        <f t="shared" si="2"/>
        <v>7.6406036590255965E-6</v>
      </c>
      <c r="BO7">
        <f t="shared" si="2"/>
        <v>7.6406036590255965E-6</v>
      </c>
      <c r="BP7">
        <f t="shared" si="2"/>
        <v>7.6406036590255965E-6</v>
      </c>
      <c r="BQ7">
        <f t="shared" si="2"/>
        <v>7.6406036590255965E-6</v>
      </c>
      <c r="BR7">
        <f t="shared" si="2"/>
        <v>7.6406036590255965E-6</v>
      </c>
      <c r="BS7">
        <f t="shared" si="2"/>
        <v>7.6406036590255965E-6</v>
      </c>
      <c r="BT7">
        <f t="shared" si="2"/>
        <v>7.6406036590255965E-6</v>
      </c>
      <c r="BU7">
        <f t="shared" si="2"/>
        <v>7.6406036590255965E-6</v>
      </c>
      <c r="BV7">
        <f t="shared" si="2"/>
        <v>7.6406036590255965E-6</v>
      </c>
      <c r="BW7">
        <f t="shared" si="2"/>
        <v>7.6406036590255965E-6</v>
      </c>
      <c r="BX7">
        <f t="shared" si="2"/>
        <v>7.6406036590255965E-6</v>
      </c>
      <c r="BY7">
        <f t="shared" si="2"/>
        <v>7.6406036590255965E-6</v>
      </c>
      <c r="BZ7">
        <f t="shared" si="2"/>
        <v>7.6406036590255965E-6</v>
      </c>
      <c r="CA7">
        <f t="shared" si="2"/>
        <v>7.6406036590255965E-6</v>
      </c>
      <c r="CB7">
        <f t="shared" si="2"/>
        <v>7.6406036590255965E-6</v>
      </c>
      <c r="CC7">
        <f t="shared" si="2"/>
        <v>7.6406036590255965E-6</v>
      </c>
    </row>
    <row r="8" spans="1:81" x14ac:dyDescent="0.35">
      <c r="A8" t="s">
        <v>85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f t="shared" si="1"/>
        <v>0</v>
      </c>
      <c r="AG8">
        <f t="shared" si="2"/>
        <v>0</v>
      </c>
      <c r="AH8">
        <f t="shared" si="2"/>
        <v>0</v>
      </c>
      <c r="AI8">
        <f t="shared" si="2"/>
        <v>0</v>
      </c>
      <c r="AJ8">
        <f t="shared" si="2"/>
        <v>0</v>
      </c>
      <c r="AK8">
        <f t="shared" si="2"/>
        <v>0</v>
      </c>
      <c r="AL8">
        <f t="shared" si="2"/>
        <v>0</v>
      </c>
      <c r="AM8">
        <f t="shared" si="2"/>
        <v>0</v>
      </c>
      <c r="AN8">
        <f t="shared" si="2"/>
        <v>0</v>
      </c>
      <c r="AO8">
        <f t="shared" si="2"/>
        <v>0</v>
      </c>
      <c r="AP8">
        <f t="shared" si="2"/>
        <v>0</v>
      </c>
      <c r="AQ8">
        <f t="shared" si="2"/>
        <v>0</v>
      </c>
      <c r="AR8">
        <f t="shared" si="2"/>
        <v>0</v>
      </c>
      <c r="AS8">
        <f t="shared" si="2"/>
        <v>0</v>
      </c>
      <c r="AT8">
        <f t="shared" si="2"/>
        <v>0</v>
      </c>
      <c r="AU8">
        <f t="shared" si="2"/>
        <v>0</v>
      </c>
      <c r="AV8">
        <f t="shared" si="2"/>
        <v>0</v>
      </c>
      <c r="AW8">
        <f t="shared" si="2"/>
        <v>0</v>
      </c>
      <c r="AX8">
        <f t="shared" si="2"/>
        <v>0</v>
      </c>
      <c r="AY8">
        <f t="shared" si="2"/>
        <v>0</v>
      </c>
      <c r="AZ8">
        <f t="shared" si="2"/>
        <v>0</v>
      </c>
      <c r="BA8">
        <f t="shared" si="2"/>
        <v>0</v>
      </c>
      <c r="BB8">
        <f t="shared" si="2"/>
        <v>0</v>
      </c>
      <c r="BC8">
        <f t="shared" si="2"/>
        <v>0</v>
      </c>
      <c r="BD8">
        <f t="shared" si="2"/>
        <v>0</v>
      </c>
      <c r="BE8">
        <f t="shared" si="2"/>
        <v>0</v>
      </c>
      <c r="BF8">
        <f t="shared" si="2"/>
        <v>0</v>
      </c>
      <c r="BG8">
        <f t="shared" si="2"/>
        <v>0</v>
      </c>
      <c r="BH8">
        <f t="shared" si="2"/>
        <v>0</v>
      </c>
      <c r="BI8">
        <f t="shared" si="2"/>
        <v>0</v>
      </c>
      <c r="BJ8">
        <f t="shared" si="2"/>
        <v>0</v>
      </c>
      <c r="BK8">
        <f t="shared" si="2"/>
        <v>0</v>
      </c>
      <c r="BL8">
        <f t="shared" si="2"/>
        <v>0</v>
      </c>
      <c r="BM8">
        <f t="shared" si="2"/>
        <v>0</v>
      </c>
      <c r="BN8">
        <f t="shared" si="2"/>
        <v>0</v>
      </c>
      <c r="BO8">
        <f t="shared" si="2"/>
        <v>0</v>
      </c>
      <c r="BP8">
        <f t="shared" si="2"/>
        <v>0</v>
      </c>
      <c r="BQ8">
        <f t="shared" si="2"/>
        <v>0</v>
      </c>
      <c r="BR8">
        <f t="shared" si="2"/>
        <v>0</v>
      </c>
      <c r="BS8">
        <f t="shared" si="2"/>
        <v>0</v>
      </c>
      <c r="BT8">
        <f t="shared" si="2"/>
        <v>0</v>
      </c>
      <c r="BU8">
        <f t="shared" si="2"/>
        <v>0</v>
      </c>
      <c r="BV8">
        <f t="shared" si="2"/>
        <v>0</v>
      </c>
      <c r="BW8">
        <f t="shared" si="2"/>
        <v>0</v>
      </c>
      <c r="BX8">
        <f t="shared" si="2"/>
        <v>0</v>
      </c>
      <c r="BY8">
        <f t="shared" si="2"/>
        <v>0</v>
      </c>
      <c r="BZ8">
        <f t="shared" si="2"/>
        <v>0</v>
      </c>
      <c r="CA8">
        <f t="shared" si="2"/>
        <v>0</v>
      </c>
      <c r="CB8">
        <f t="shared" si="2"/>
        <v>0</v>
      </c>
      <c r="CC8">
        <f t="shared" si="2"/>
        <v>0</v>
      </c>
    </row>
    <row r="9" spans="1:81" x14ac:dyDescent="0.35">
      <c r="A9" t="s">
        <v>86</v>
      </c>
      <c r="B9">
        <v>4.3911515281756297E-6</v>
      </c>
      <c r="C9">
        <v>4.3911515281756297E-6</v>
      </c>
      <c r="D9">
        <v>4.3911515281756297E-6</v>
      </c>
      <c r="E9">
        <v>4.3911515281756297E-6</v>
      </c>
      <c r="F9">
        <v>4.2155054670486046E-6</v>
      </c>
      <c r="G9">
        <v>4.3296754067811721E-6</v>
      </c>
      <c r="H9">
        <v>4.4438453465137378E-6</v>
      </c>
      <c r="I9">
        <v>4.5580152862463036E-6</v>
      </c>
      <c r="J9">
        <v>4.6721852259788711E-6</v>
      </c>
      <c r="K9">
        <v>4.7863551657114377E-6</v>
      </c>
      <c r="L9">
        <v>5.0717800150428534E-6</v>
      </c>
      <c r="M9">
        <v>5.3572048643742691E-6</v>
      </c>
      <c r="N9">
        <v>5.642629713705684E-6</v>
      </c>
      <c r="O9">
        <v>5.9280545630371014E-6</v>
      </c>
      <c r="P9">
        <v>6.2134794123685171E-6</v>
      </c>
      <c r="Q9">
        <v>6.4989042616999328E-6</v>
      </c>
      <c r="R9">
        <v>6.7843291110313494E-6</v>
      </c>
      <c r="S9">
        <v>7.0697539603627642E-6</v>
      </c>
      <c r="T9">
        <v>7.3551788096941816E-6</v>
      </c>
      <c r="U9">
        <v>7.6406036590255965E-6</v>
      </c>
      <c r="V9">
        <v>7.6406036590255965E-6</v>
      </c>
      <c r="W9">
        <v>7.6406036590255965E-6</v>
      </c>
      <c r="X9">
        <v>7.6406036590255965E-6</v>
      </c>
      <c r="Y9">
        <v>7.6406036590255965E-6</v>
      </c>
      <c r="Z9">
        <v>7.6406036590255965E-6</v>
      </c>
      <c r="AA9">
        <v>7.6406036590255965E-6</v>
      </c>
      <c r="AB9">
        <v>7.6406036590255965E-6</v>
      </c>
      <c r="AC9">
        <v>7.6406036590255965E-6</v>
      </c>
      <c r="AD9">
        <v>7.6406036590255965E-6</v>
      </c>
      <c r="AE9">
        <v>7.6406036590255965E-6</v>
      </c>
      <c r="AF9">
        <f t="shared" si="1"/>
        <v>7.6406036590255965E-6</v>
      </c>
      <c r="AG9">
        <f t="shared" si="2"/>
        <v>7.6406036590255965E-6</v>
      </c>
      <c r="AH9">
        <f t="shared" si="2"/>
        <v>7.6406036590255965E-6</v>
      </c>
      <c r="AI9">
        <f t="shared" si="2"/>
        <v>7.6406036590255965E-6</v>
      </c>
      <c r="AJ9">
        <f t="shared" si="2"/>
        <v>7.6406036590255965E-6</v>
      </c>
      <c r="AK9">
        <f t="shared" si="2"/>
        <v>7.6406036590255965E-6</v>
      </c>
      <c r="AL9">
        <f t="shared" si="2"/>
        <v>7.6406036590255965E-6</v>
      </c>
      <c r="AM9">
        <f t="shared" si="2"/>
        <v>7.6406036590255965E-6</v>
      </c>
      <c r="AN9">
        <f t="shared" si="2"/>
        <v>7.6406036590255965E-6</v>
      </c>
      <c r="AO9">
        <f t="shared" si="2"/>
        <v>7.6406036590255965E-6</v>
      </c>
      <c r="AP9">
        <f t="shared" si="2"/>
        <v>7.6406036590255965E-6</v>
      </c>
      <c r="AQ9">
        <f t="shared" si="2"/>
        <v>7.6406036590255965E-6</v>
      </c>
      <c r="AR9">
        <f t="shared" si="2"/>
        <v>7.6406036590255965E-6</v>
      </c>
      <c r="AS9">
        <f t="shared" si="2"/>
        <v>7.6406036590255965E-6</v>
      </c>
      <c r="AT9">
        <f t="shared" si="2"/>
        <v>7.6406036590255965E-6</v>
      </c>
      <c r="AU9">
        <f t="shared" si="2"/>
        <v>7.6406036590255965E-6</v>
      </c>
      <c r="AV9">
        <f t="shared" si="2"/>
        <v>7.6406036590255965E-6</v>
      </c>
      <c r="AW9">
        <f t="shared" si="2"/>
        <v>7.6406036590255965E-6</v>
      </c>
      <c r="AX9">
        <f t="shared" si="2"/>
        <v>7.6406036590255965E-6</v>
      </c>
      <c r="AY9">
        <f t="shared" si="2"/>
        <v>7.6406036590255965E-6</v>
      </c>
      <c r="AZ9">
        <f t="shared" si="2"/>
        <v>7.6406036590255965E-6</v>
      </c>
      <c r="BA9">
        <f t="shared" si="2"/>
        <v>7.6406036590255965E-6</v>
      </c>
      <c r="BB9">
        <f t="shared" si="2"/>
        <v>7.6406036590255965E-6</v>
      </c>
      <c r="BC9">
        <f t="shared" si="2"/>
        <v>7.6406036590255965E-6</v>
      </c>
      <c r="BD9">
        <f t="shared" si="2"/>
        <v>7.6406036590255965E-6</v>
      </c>
      <c r="BE9">
        <f t="shared" si="2"/>
        <v>7.6406036590255965E-6</v>
      </c>
      <c r="BF9">
        <f t="shared" si="2"/>
        <v>7.6406036590255965E-6</v>
      </c>
      <c r="BG9">
        <f t="shared" si="2"/>
        <v>7.6406036590255965E-6</v>
      </c>
      <c r="BH9">
        <f t="shared" si="2"/>
        <v>7.6406036590255965E-6</v>
      </c>
      <c r="BI9">
        <f t="shared" si="2"/>
        <v>7.6406036590255965E-6</v>
      </c>
      <c r="BJ9">
        <f t="shared" si="2"/>
        <v>7.6406036590255965E-6</v>
      </c>
      <c r="BK9">
        <f t="shared" si="2"/>
        <v>7.6406036590255965E-6</v>
      </c>
      <c r="BL9">
        <f t="shared" si="2"/>
        <v>7.6406036590255965E-6</v>
      </c>
      <c r="BM9">
        <f t="shared" si="2"/>
        <v>7.6406036590255965E-6</v>
      </c>
      <c r="BN9">
        <f t="shared" si="2"/>
        <v>7.6406036590255965E-6</v>
      </c>
      <c r="BO9">
        <f t="shared" si="2"/>
        <v>7.6406036590255965E-6</v>
      </c>
      <c r="BP9">
        <f t="shared" si="2"/>
        <v>7.6406036590255965E-6</v>
      </c>
      <c r="BQ9">
        <f t="shared" si="2"/>
        <v>7.6406036590255965E-6</v>
      </c>
      <c r="BR9">
        <f t="shared" si="2"/>
        <v>7.6406036590255965E-6</v>
      </c>
      <c r="BS9">
        <f t="shared" si="2"/>
        <v>7.6406036590255965E-6</v>
      </c>
      <c r="BT9">
        <f t="shared" si="2"/>
        <v>7.6406036590255965E-6</v>
      </c>
      <c r="BU9">
        <f t="shared" si="2"/>
        <v>7.6406036590255965E-6</v>
      </c>
      <c r="BV9">
        <f t="shared" si="2"/>
        <v>7.6406036590255965E-6</v>
      </c>
      <c r="BW9">
        <f t="shared" si="2"/>
        <v>7.6406036590255965E-6</v>
      </c>
      <c r="BX9">
        <f t="shared" si="2"/>
        <v>7.6406036590255965E-6</v>
      </c>
      <c r="BY9">
        <f t="shared" si="2"/>
        <v>7.6406036590255965E-6</v>
      </c>
      <c r="BZ9">
        <f t="shared" si="2"/>
        <v>7.6406036590255965E-6</v>
      </c>
      <c r="CA9">
        <f t="shared" si="2"/>
        <v>7.6406036590255965E-6</v>
      </c>
      <c r="CB9">
        <f t="shared" si="2"/>
        <v>7.6406036590255965E-6</v>
      </c>
      <c r="CC9">
        <f t="shared" si="2"/>
        <v>7.6406036590255965E-6</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DCD56E-5FCC-471D-862E-0EC72E7FE57A}">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88155D96-3D72-4305-91F9-CC582DC0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7A90A9-1B5C-4A1E-9D2A-721E579CF6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About</vt:lpstr>
      <vt:lpstr>TPort Hydrogen Calcs</vt:lpstr>
      <vt:lpstr>TPort Electricity Calcs</vt:lpstr>
      <vt:lpstr>diesel calcs</vt:lpstr>
      <vt:lpstr>historical fuel prices</vt:lpstr>
      <vt:lpstr>calc</vt:lpstr>
      <vt:lpstr>Pretax &gt;</vt:lpstr>
      <vt:lpstr>BFPaT-pretax-electricity</vt:lpstr>
      <vt:lpstr>BFPaT-pretax-coal</vt:lpstr>
      <vt:lpstr>BFPaT-pretax-natgas</vt:lpstr>
      <vt:lpstr>BFPaT-pretax-nuclear</vt:lpstr>
      <vt:lpstr>BFPaT-pretax-hydro</vt:lpstr>
      <vt:lpstr>BFPaT-pretax-wind</vt:lpstr>
      <vt:lpstr>BFPaT-pretax-solar</vt:lpstr>
      <vt:lpstr>BFPaT-pretax-biomass</vt:lpstr>
      <vt:lpstr>BFPaT-pretax-petgas</vt:lpstr>
      <vt:lpstr>BFPaT-pretax-petdies</vt:lpstr>
      <vt:lpstr>BFPaT-pretax-biogas</vt:lpstr>
      <vt:lpstr>BFPaT-pretax-biodies</vt:lpstr>
      <vt:lpstr>BFPaT-pretax-jetkerosene</vt:lpstr>
      <vt:lpstr>BFPaT-pretax-heat</vt:lpstr>
      <vt:lpstr>BFPaT-pretax-geothermal</vt:lpstr>
      <vt:lpstr>BFPaT-pretax-lignite</vt:lpstr>
      <vt:lpstr>BFPaT-pretax-crude</vt:lpstr>
      <vt:lpstr>BFPaT-pretax-heavyfueloil</vt:lpstr>
      <vt:lpstr>BFPaT-pretax-lpgpropbut</vt:lpstr>
      <vt:lpstr>BFPaT-pretax-msw</vt:lpstr>
      <vt:lpstr>BFPaT-pretax-hydrogen</vt:lpstr>
      <vt:lpstr>Fuel Tax &gt;</vt:lpstr>
      <vt:lpstr>BFPaT-fueltax-electricity</vt:lpstr>
      <vt:lpstr>BFPaT-fueltax-coal</vt:lpstr>
      <vt:lpstr>BFPaT-fueltax-natgas</vt:lpstr>
      <vt:lpstr>BFPaT-fueltax-nuclear</vt:lpstr>
      <vt:lpstr>BFPaT-fueltax-hydro</vt:lpstr>
      <vt:lpstr>BFPaT-fueltax-wind</vt:lpstr>
      <vt:lpstr>BFPaT-fueltax-solar</vt:lpstr>
      <vt:lpstr>BFPaT-fueltax-biomass</vt:lpstr>
      <vt:lpstr>BFPaT-fueltax-petgas</vt:lpstr>
      <vt:lpstr>BFPaT-fueltax-petdies</vt:lpstr>
      <vt:lpstr>BFPaT-fueltax-biogas</vt:lpstr>
      <vt:lpstr>BFPaT-fueltax-biodies</vt:lpstr>
      <vt:lpstr>BFPaT-fueltax-jetkerosene</vt:lpstr>
      <vt:lpstr>BFPaT-fueltax-heat</vt:lpstr>
      <vt:lpstr>BFPaT-fueltax-geothermal</vt:lpstr>
      <vt:lpstr>BFPaT-fueltax-lignite</vt:lpstr>
      <vt:lpstr>BFPaT-fueltax-crude</vt:lpstr>
      <vt:lpstr>BFPaT-fueltax-heavyfueloil</vt:lpstr>
      <vt:lpstr>BFPaT-fueltax-lpgpropbut</vt:lpstr>
      <vt:lpstr>BFPaT-fueltax-msw</vt:lpstr>
      <vt:lpstr>BFPaT-fueltax-hydrogen</vt:lpstr>
      <vt:lpstr>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 Antoinette</dc:creator>
  <cp:keywords/>
  <dc:description/>
  <cp:lastModifiedBy>Dan O'Brien</cp:lastModifiedBy>
  <cp:revision/>
  <dcterms:created xsi:type="dcterms:W3CDTF">2012-03-07T20:42:24Z</dcterms:created>
  <dcterms:modified xsi:type="dcterms:W3CDTF">2024-04-11T01:53:01Z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ies>
</file>