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01B5B594-0B16-499C-B8D6-D52F40C9CE74}" xr6:coauthVersionLast="47" xr6:coauthVersionMax="47" xr10:uidLastSave="{00000000-0000-0000-0000-000000000000}"/>
  <bookViews>
    <workbookView xWindow="61650" yWindow="3240" windowWidth="22140" windowHeight="13245" tabRatio="943" firstSheet="13" activeTab="21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4" l="1"/>
  <c r="E3" i="14"/>
  <c r="D3" i="14"/>
  <c r="C3" i="14"/>
  <c r="F2" i="14" l="1"/>
  <c r="E2" i="14"/>
  <c r="D2" i="14"/>
  <c r="C2" i="14"/>
  <c r="B12" i="25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F2" i="13" l="1"/>
  <c r="E2" i="13"/>
  <c r="D2" i="13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D3" i="13" s="1"/>
  <c r="E11" i="2"/>
  <c r="E35" i="2" s="1"/>
  <c r="E3" i="13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<sst xmlns="http://schemas.openxmlformats.org/spreadsheetml/2006/main" count="2347" uniqueCount="505">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</sst>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0" fontId="0" fillId="0" borderId="0" xfId="0" applyAlignment="1">
      <alignment wrapText="1"/>
    </xf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7" t="s">
        <v>273</v>
      </c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7" t="s">
        <v>277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8" t="s">
        <v>141</v>
      </c>
      <c r="C9" s="258" t="s">
        <v>152</v>
      </c>
      <c r="D9" s="258" t="s">
        <v>142</v>
      </c>
      <c r="E9" s="258" t="s">
        <v>152</v>
      </c>
      <c r="F9" s="258" t="s">
        <v>143</v>
      </c>
      <c r="G9" s="258" t="s">
        <v>152</v>
      </c>
      <c r="H9" s="258" t="s">
        <v>144</v>
      </c>
      <c r="I9" s="258" t="s">
        <v>152</v>
      </c>
      <c r="J9" s="258" t="s">
        <v>145</v>
      </c>
      <c r="K9" s="258" t="s">
        <v>152</v>
      </c>
      <c r="L9" s="258" t="s">
        <v>146</v>
      </c>
      <c r="M9" s="258" t="s">
        <v>152</v>
      </c>
      <c r="N9" s="258" t="s">
        <v>147</v>
      </c>
      <c r="O9" s="258" t="s">
        <v>152</v>
      </c>
      <c r="P9" s="258" t="s">
        <v>148</v>
      </c>
      <c r="Q9" s="258" t="s">
        <v>152</v>
      </c>
      <c r="R9" s="258" t="s">
        <v>149</v>
      </c>
      <c r="S9" s="258" t="s">
        <v>152</v>
      </c>
      <c r="T9" s="258" t="s">
        <v>150</v>
      </c>
      <c r="U9" s="258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6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 t="shared" ref="B28:AF28" si="0">IFERROR(B3*10^6/B12/B20,0)</f>
        <v>11607.34840440209</v>
      </c>
      <c r="C28" s="69">
        <f t="shared" si="0"/>
        <v>12741.370745441396</v>
      </c>
      <c r="D28" s="69">
        <f t="shared" si="0"/>
        <v>12686.516721662878</v>
      </c>
      <c r="E28" s="69">
        <f t="shared" si="0"/>
        <v>12632.132987204681</v>
      </c>
      <c r="F28" s="69">
        <f t="shared" si="0"/>
        <v>12578.21351986543</v>
      </c>
      <c r="G28" s="69">
        <f t="shared" si="0"/>
        <v>12524.752399828212</v>
      </c>
      <c r="H28" s="69">
        <f t="shared" si="0"/>
        <v>12471.743807494127</v>
      </c>
      <c r="I28" s="69">
        <f t="shared" si="0"/>
        <v>12419.182021370285</v>
      </c>
      <c r="J28" s="69">
        <f t="shared" si="0"/>
        <v>12367.061416011296</v>
      </c>
      <c r="K28" s="69">
        <f t="shared" si="0"/>
        <v>12315.37646001219</v>
      </c>
      <c r="L28" s="69">
        <f t="shared" si="0"/>
        <v>12264.12171405144</v>
      </c>
      <c r="M28" s="69">
        <f t="shared" si="0"/>
        <v>12213.29182898285</v>
      </c>
      <c r="N28" s="69">
        <f t="shared" si="0"/>
        <v>12162.881543974428</v>
      </c>
      <c r="O28" s="69">
        <f t="shared" si="0"/>
        <v>12112.885684693427</v>
      </c>
      <c r="P28" s="69">
        <f t="shared" si="0"/>
        <v>12063.299161535706</v>
      </c>
      <c r="Q28" s="69">
        <f t="shared" si="0"/>
        <v>12014.11696789863</v>
      </c>
      <c r="R28" s="69">
        <f t="shared" si="0"/>
        <v>11965.334178495943</v>
      </c>
      <c r="S28" s="69">
        <f t="shared" si="0"/>
        <v>11916.945947713428</v>
      </c>
      <c r="T28" s="69">
        <f t="shared" si="0"/>
        <v>11868.947508004592</v>
      </c>
      <c r="U28" s="69">
        <f t="shared" si="0"/>
        <v>11821.334168324602</v>
      </c>
      <c r="V28" s="69">
        <f t="shared" si="0"/>
        <v>11774.101312602115</v>
      </c>
      <c r="W28" s="69">
        <f t="shared" si="0"/>
        <v>11727.244398247292</v>
      </c>
      <c r="X28" s="69">
        <f t="shared" si="0"/>
        <v>11680.758954695544</v>
      </c>
      <c r="Y28" s="69">
        <f t="shared" si="0"/>
        <v>11634.640581985635</v>
      </c>
      <c r="Z28" s="69">
        <f t="shared" si="0"/>
        <v>11588.88494937131</v>
      </c>
      <c r="AA28" s="69">
        <f t="shared" si="0"/>
        <v>11543.487793965729</v>
      </c>
      <c r="AB28" s="69">
        <f t="shared" si="0"/>
        <v>11498.444919417405</v>
      </c>
      <c r="AC28" s="69">
        <f t="shared" si="0"/>
        <v>11453.752194617262</v>
      </c>
      <c r="AD28" s="69">
        <f t="shared" si="0"/>
        <v>11409.405552435472</v>
      </c>
      <c r="AE28" s="69">
        <f t="shared" si="0"/>
        <v>11365.400988487781</v>
      </c>
      <c r="AF28" s="69">
        <f t="shared" si="0"/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1">IFERROR(C4*10^6/C13/C21,0)</f>
        <v>29280.080930814169</v>
      </c>
      <c r="D29" s="69">
        <f t="shared" si="1"/>
        <v>29280.080930814169</v>
      </c>
      <c r="E29" s="69">
        <f t="shared" si="1"/>
        <v>29306.602743251504</v>
      </c>
      <c r="F29" s="69">
        <f t="shared" si="1"/>
        <v>29333.172646010571</v>
      </c>
      <c r="G29" s="69">
        <f t="shared" si="1"/>
        <v>29359.790770008764</v>
      </c>
      <c r="H29" s="69">
        <f t="shared" si="1"/>
        <v>29386.457246639111</v>
      </c>
      <c r="I29" s="69">
        <f t="shared" si="1"/>
        <v>29439.935785759473</v>
      </c>
      <c r="J29" s="69">
        <f t="shared" si="1"/>
        <v>29466.748113433201</v>
      </c>
      <c r="K29" s="69">
        <f t="shared" si="1"/>
        <v>29493.609324110897</v>
      </c>
      <c r="L29" s="69">
        <f t="shared" si="1"/>
        <v>29520.519551596397</v>
      </c>
      <c r="M29" s="69">
        <f t="shared" si="1"/>
        <v>29574.487594652339</v>
      </c>
      <c r="N29" s="69">
        <f t="shared" si="1"/>
        <v>29601.545680283311</v>
      </c>
      <c r="O29" s="69">
        <f t="shared" si="1"/>
        <v>29628.653322847669</v>
      </c>
      <c r="P29" s="69">
        <f t="shared" si="1"/>
        <v>29655.810658615628</v>
      </c>
      <c r="Q29" s="69">
        <f t="shared" si="1"/>
        <v>29683.017824357485</v>
      </c>
      <c r="R29" s="69">
        <f t="shared" si="1"/>
        <v>29710.274957345864</v>
      </c>
      <c r="S29" s="69">
        <f t="shared" si="1"/>
        <v>29737.58219535814</v>
      </c>
      <c r="T29" s="69">
        <f t="shared" si="1"/>
        <v>29764.939676678619</v>
      </c>
      <c r="U29" s="69">
        <f t="shared" si="1"/>
        <v>29792.347540100975</v>
      </c>
      <c r="V29" s="69">
        <f t="shared" si="1"/>
        <v>29847.314970986772</v>
      </c>
      <c r="W29" s="69">
        <f t="shared" si="1"/>
        <v>29874.874818605411</v>
      </c>
      <c r="X29" s="69">
        <f t="shared" si="1"/>
        <v>29874.874818605404</v>
      </c>
      <c r="Y29" s="69">
        <f t="shared" si="1"/>
        <v>29902.485608641084</v>
      </c>
      <c r="Z29" s="69">
        <f t="shared" si="1"/>
        <v>29902.485608641084</v>
      </c>
      <c r="AA29" s="69">
        <f t="shared" si="1"/>
        <v>29930.14748246962</v>
      </c>
      <c r="AB29" s="69">
        <f t="shared" si="1"/>
        <v>29957.860581990426</v>
      </c>
      <c r="AC29" s="69">
        <f t="shared" si="1"/>
        <v>29985.625049628969</v>
      </c>
      <c r="AD29" s="69">
        <f t="shared" si="1"/>
        <v>29985.625049628969</v>
      </c>
      <c r="AE29" s="69">
        <f t="shared" si="1"/>
        <v>30013.441028339199</v>
      </c>
      <c r="AF29" s="69">
        <f t="shared" si="1"/>
        <v>30041.308661605999</v>
      </c>
    </row>
    <row r="30" spans="1:32" x14ac:dyDescent="0.35">
      <c r="A30" t="s">
        <v>112</v>
      </c>
      <c r="B30" s="69">
        <f t="shared" ref="B30:AF30" si="2">IFERROR(B5*10^6/B14/B22,0)</f>
        <v>856418.46272035374</v>
      </c>
      <c r="C30" s="69">
        <f t="shared" si="2"/>
        <v>902410.05128554581</v>
      </c>
      <c r="D30" s="69">
        <f t="shared" si="2"/>
        <v>894155.15684551175</v>
      </c>
      <c r="E30" s="69">
        <f t="shared" si="2"/>
        <v>889347.87105601979</v>
      </c>
      <c r="F30" s="69">
        <f t="shared" si="2"/>
        <v>883864.8385587571</v>
      </c>
      <c r="G30" s="69">
        <f t="shared" si="2"/>
        <v>877373.78711279284</v>
      </c>
      <c r="H30" s="69">
        <f t="shared" si="2"/>
        <v>870977.38040237152</v>
      </c>
      <c r="I30" s="69">
        <f t="shared" si="2"/>
        <v>865369.47775189369</v>
      </c>
      <c r="J30" s="69">
        <f t="shared" si="2"/>
        <v>859833.3275543605</v>
      </c>
      <c r="K30" s="69">
        <f t="shared" si="2"/>
        <v>854367.5614674039</v>
      </c>
      <c r="L30" s="69">
        <f t="shared" si="2"/>
        <v>851323.49652155803</v>
      </c>
      <c r="M30" s="69">
        <f t="shared" si="2"/>
        <v>848970.8457218539</v>
      </c>
      <c r="N30" s="69">
        <f t="shared" si="2"/>
        <v>841002.40602794511</v>
      </c>
      <c r="O30" s="69">
        <f t="shared" si="2"/>
        <v>836422.85189165908</v>
      </c>
      <c r="P30" s="69">
        <f t="shared" si="2"/>
        <v>831571.21121943381</v>
      </c>
      <c r="Q30" s="69">
        <f t="shared" si="2"/>
        <v>827093.52008209843</v>
      </c>
      <c r="R30" s="69">
        <f t="shared" si="2"/>
        <v>823924.57939212851</v>
      </c>
      <c r="S30" s="69">
        <f t="shared" si="2"/>
        <v>819528.64032524987</v>
      </c>
      <c r="T30" s="69">
        <f t="shared" si="2"/>
        <v>825189.23722695932</v>
      </c>
      <c r="U30" s="69">
        <f t="shared" si="2"/>
        <v>826775.52949383133</v>
      </c>
      <c r="V30" s="69">
        <f t="shared" si="2"/>
        <v>825189.23722695932</v>
      </c>
      <c r="W30" s="69">
        <f t="shared" si="2"/>
        <v>823924.57939212839</v>
      </c>
      <c r="X30" s="69">
        <f t="shared" si="2"/>
        <v>821093.22344920028</v>
      </c>
      <c r="Y30" s="69">
        <f t="shared" si="2"/>
        <v>819841.07976113446</v>
      </c>
      <c r="Z30" s="69">
        <f t="shared" si="2"/>
        <v>817658.99323705549</v>
      </c>
      <c r="AA30" s="69">
        <f t="shared" si="2"/>
        <v>818904.47532881016</v>
      </c>
      <c r="AB30" s="69">
        <f t="shared" si="2"/>
        <v>816417.29393069667</v>
      </c>
      <c r="AC30" s="69">
        <f t="shared" si="2"/>
        <v>813637.21233955957</v>
      </c>
      <c r="AD30" s="69">
        <f t="shared" si="2"/>
        <v>815797.85744061298</v>
      </c>
      <c r="AE30" s="69">
        <f t="shared" si="2"/>
        <v>812714.72116910631</v>
      </c>
      <c r="AF30" s="69">
        <f t="shared" si="2"/>
        <v>812100.88829813281</v>
      </c>
    </row>
    <row r="31" spans="1:32" x14ac:dyDescent="0.35">
      <c r="A31" t="s">
        <v>113</v>
      </c>
      <c r="B31" s="69">
        <f t="shared" ref="B31:AF31" si="3">IFERROR(B6*10^6/B15/B23,0)</f>
        <v>162075.97559525727</v>
      </c>
      <c r="C31" s="69">
        <f t="shared" si="3"/>
        <v>173756.52276739138</v>
      </c>
      <c r="D31" s="69">
        <f t="shared" si="3"/>
        <v>173780.84010871599</v>
      </c>
      <c r="E31" s="69">
        <f t="shared" si="3"/>
        <v>173547.06783952715</v>
      </c>
      <c r="F31" s="69">
        <f t="shared" si="3"/>
        <v>173371.39451873593</v>
      </c>
      <c r="G31" s="69">
        <f t="shared" si="3"/>
        <v>173144.75734464874</v>
      </c>
      <c r="H31" s="69">
        <f t="shared" si="3"/>
        <v>173024.12629778153</v>
      </c>
      <c r="I31" s="69">
        <f t="shared" si="3"/>
        <v>172927.74241682535</v>
      </c>
      <c r="J31" s="69">
        <f t="shared" si="3"/>
        <v>172840.48723134864</v>
      </c>
      <c r="K31" s="69">
        <f t="shared" si="3"/>
        <v>172756.32435627512</v>
      </c>
      <c r="L31" s="69">
        <f t="shared" si="3"/>
        <v>172663.23958657694</v>
      </c>
      <c r="M31" s="69">
        <f t="shared" si="3"/>
        <v>172621.23417614357</v>
      </c>
      <c r="N31" s="69">
        <f t="shared" si="3"/>
        <v>172615.23507158304</v>
      </c>
      <c r="O31" s="69">
        <f t="shared" si="3"/>
        <v>172411.51332305628</v>
      </c>
      <c r="P31" s="69">
        <f t="shared" si="3"/>
        <v>172318.79966580856</v>
      </c>
      <c r="Q31" s="69">
        <f t="shared" si="3"/>
        <v>172226.18566782592</v>
      </c>
      <c r="R31" s="69">
        <f t="shared" si="3"/>
        <v>172121.74105302928</v>
      </c>
      <c r="S31" s="69">
        <f t="shared" si="3"/>
        <v>172118.75878254412</v>
      </c>
      <c r="T31" s="69">
        <f t="shared" si="3"/>
        <v>172109.81259112462</v>
      </c>
      <c r="U31" s="69">
        <f t="shared" si="3"/>
        <v>172112.79455159715</v>
      </c>
      <c r="V31" s="69">
        <f t="shared" si="3"/>
        <v>172214.24272549158</v>
      </c>
      <c r="W31" s="69">
        <f t="shared" si="3"/>
        <v>172369.63028811809</v>
      </c>
      <c r="X31" s="69">
        <f t="shared" si="3"/>
        <v>172426.47648292943</v>
      </c>
      <c r="Y31" s="69">
        <f t="shared" si="3"/>
        <v>172540.28143145403</v>
      </c>
      <c r="Z31" s="69">
        <f t="shared" si="3"/>
        <v>172633.23363631606</v>
      </c>
      <c r="AA31" s="69">
        <f t="shared" si="3"/>
        <v>172828.45894315274</v>
      </c>
      <c r="AB31" s="69">
        <f t="shared" si="3"/>
        <v>172942.79531919453</v>
      </c>
      <c r="AC31" s="69">
        <f t="shared" si="3"/>
        <v>173256.49091555973</v>
      </c>
      <c r="AD31" s="69">
        <f t="shared" si="3"/>
        <v>173632.00313106575</v>
      </c>
      <c r="AE31" s="69">
        <f t="shared" si="3"/>
        <v>174015.24302166086</v>
      </c>
      <c r="AF31" s="69">
        <f t="shared" si="3"/>
        <v>174366.50511899969</v>
      </c>
    </row>
    <row r="32" spans="1:32" x14ac:dyDescent="0.35">
      <c r="A32" t="s">
        <v>114</v>
      </c>
      <c r="B32" s="69">
        <f t="shared" ref="B32:AF32" si="4">IFERROR(B7*10^6/B16/B24,0)</f>
        <v>151001.41600504328</v>
      </c>
      <c r="C32" s="69">
        <f t="shared" si="4"/>
        <v>136085.75905676628</v>
      </c>
      <c r="D32" s="69">
        <f t="shared" si="4"/>
        <v>136159.65049477568</v>
      </c>
      <c r="E32" s="69">
        <f t="shared" si="4"/>
        <v>136271.01265474263</v>
      </c>
      <c r="F32" s="69">
        <f t="shared" si="4"/>
        <v>136376.005576911</v>
      </c>
      <c r="G32" s="69">
        <f t="shared" si="4"/>
        <v>136499.90984697887</v>
      </c>
      <c r="H32" s="69">
        <f t="shared" si="4"/>
        <v>136617.06402715281</v>
      </c>
      <c r="I32" s="69">
        <f t="shared" si="4"/>
        <v>136717.86916127588</v>
      </c>
      <c r="J32" s="69">
        <f t="shared" si="4"/>
        <v>136831.72357621806</v>
      </c>
      <c r="K32" s="69">
        <f t="shared" si="4"/>
        <v>136917.53172280366</v>
      </c>
      <c r="L32" s="69">
        <f t="shared" si="4"/>
        <v>137040.16187526961</v>
      </c>
      <c r="M32" s="69">
        <f t="shared" si="4"/>
        <v>137153.94578499912</v>
      </c>
      <c r="N32" s="69">
        <f t="shared" si="4"/>
        <v>137264.49665895759</v>
      </c>
      <c r="O32" s="69">
        <f t="shared" si="4"/>
        <v>137186.50855142792</v>
      </c>
      <c r="P32" s="69">
        <f t="shared" si="4"/>
        <v>137096.08887486445</v>
      </c>
      <c r="Q32" s="69">
        <f t="shared" si="4"/>
        <v>136978.08314749235</v>
      </c>
      <c r="R32" s="69">
        <f t="shared" si="4"/>
        <v>136832.55921725204</v>
      </c>
      <c r="S32" s="69">
        <f t="shared" si="4"/>
        <v>136703.362340477</v>
      </c>
      <c r="T32" s="69">
        <f t="shared" si="4"/>
        <v>136621.47474245276</v>
      </c>
      <c r="U32" s="69">
        <f t="shared" si="4"/>
        <v>136453.77679134838</v>
      </c>
      <c r="V32" s="69">
        <f t="shared" si="4"/>
        <v>136304.02939726092</v>
      </c>
      <c r="W32" s="69">
        <f t="shared" si="4"/>
        <v>136222.61062663145</v>
      </c>
      <c r="X32" s="69">
        <f t="shared" si="4"/>
        <v>136115.83001182039</v>
      </c>
      <c r="Y32" s="69">
        <f t="shared" si="4"/>
        <v>136021.54824170237</v>
      </c>
      <c r="Z32" s="69">
        <f t="shared" si="4"/>
        <v>135951.0250738491</v>
      </c>
      <c r="AA32" s="69">
        <f t="shared" si="4"/>
        <v>135859.24563542902</v>
      </c>
      <c r="AB32" s="69">
        <f t="shared" si="4"/>
        <v>135743.7044925229</v>
      </c>
      <c r="AC32" s="69">
        <f t="shared" si="4"/>
        <v>135624.24187805856</v>
      </c>
      <c r="AD32" s="69">
        <f t="shared" si="4"/>
        <v>135484.51152061176</v>
      </c>
      <c r="AE32" s="69">
        <f t="shared" si="4"/>
        <v>135346.20623985835</v>
      </c>
      <c r="AF32" s="69">
        <f t="shared" si="4"/>
        <v>135199.33358243713</v>
      </c>
    </row>
    <row r="33" spans="1:32" x14ac:dyDescent="0.35">
      <c r="A33" t="s">
        <v>115</v>
      </c>
      <c r="B33" s="69">
        <f t="shared" ref="B33:AF33" si="5">IFERROR(B8*10^6/B17/B25,0)</f>
        <v>0</v>
      </c>
      <c r="C33" s="69">
        <f t="shared" si="5"/>
        <v>0</v>
      </c>
      <c r="D33" s="69">
        <f t="shared" si="5"/>
        <v>0</v>
      </c>
      <c r="E33" s="69">
        <f t="shared" si="5"/>
        <v>0</v>
      </c>
      <c r="F33" s="69">
        <f t="shared" si="5"/>
        <v>0</v>
      </c>
      <c r="G33" s="69">
        <f t="shared" si="5"/>
        <v>0</v>
      </c>
      <c r="H33" s="69">
        <f t="shared" si="5"/>
        <v>0</v>
      </c>
      <c r="I33" s="69">
        <f t="shared" si="5"/>
        <v>0</v>
      </c>
      <c r="J33" s="69">
        <f t="shared" si="5"/>
        <v>0</v>
      </c>
      <c r="K33" s="69">
        <f t="shared" si="5"/>
        <v>0</v>
      </c>
      <c r="L33" s="69">
        <f t="shared" si="5"/>
        <v>0</v>
      </c>
      <c r="M33" s="69">
        <f t="shared" si="5"/>
        <v>0</v>
      </c>
      <c r="N33" s="69">
        <f t="shared" si="5"/>
        <v>0</v>
      </c>
      <c r="O33" s="69">
        <f t="shared" si="5"/>
        <v>0</v>
      </c>
      <c r="P33" s="69">
        <f t="shared" si="5"/>
        <v>0</v>
      </c>
      <c r="Q33" s="69">
        <f t="shared" si="5"/>
        <v>0</v>
      </c>
      <c r="R33" s="69">
        <f t="shared" si="5"/>
        <v>0</v>
      </c>
      <c r="S33" s="69">
        <f t="shared" si="5"/>
        <v>0</v>
      </c>
      <c r="T33" s="69">
        <f t="shared" si="5"/>
        <v>0</v>
      </c>
      <c r="U33" s="69">
        <f t="shared" si="5"/>
        <v>0</v>
      </c>
      <c r="V33" s="69">
        <f t="shared" si="5"/>
        <v>0</v>
      </c>
      <c r="W33" s="69">
        <f t="shared" si="5"/>
        <v>0</v>
      </c>
      <c r="X33" s="69">
        <f t="shared" si="5"/>
        <v>0</v>
      </c>
      <c r="Y33" s="69">
        <f t="shared" si="5"/>
        <v>0</v>
      </c>
      <c r="Z33" s="69">
        <f t="shared" si="5"/>
        <v>0</v>
      </c>
      <c r="AA33" s="69">
        <f t="shared" si="5"/>
        <v>0</v>
      </c>
      <c r="AB33" s="69">
        <f t="shared" si="5"/>
        <v>0</v>
      </c>
      <c r="AC33" s="69">
        <f t="shared" si="5"/>
        <v>0</v>
      </c>
      <c r="AD33" s="69">
        <f t="shared" si="5"/>
        <v>0</v>
      </c>
      <c r="AE33" s="69">
        <f t="shared" si="5"/>
        <v>0</v>
      </c>
      <c r="AF33" s="69">
        <f t="shared" si="5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7917.1182814656659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workbookViewId="0">
      <selection activeCell="F2" sqref="F2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Passenger_km!D34*About!$C$23*1.18</f>
        <v>6769.1040729062906</v>
      </c>
      <c r="E2" s="255">
        <f>Passenger_km!E34*About!$C$23*1.05</f>
        <v>6224.2758121944025</v>
      </c>
      <c r="F2" s="255">
        <f>Passenger_km!F34*About!$C$23*1.02</f>
        <v>6209.6717726606203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</f>
        <v>17843.7939087171</v>
      </c>
      <c r="E3" s="69">
        <f>Passenger_km!E35*About!$C$23</f>
        <v>19629.995289447106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tabSelected="1" workbookViewId="0">
      <selection activeCell="D3" sqref="D3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69">
        <f>Freight_km!C28*About!$C$23</f>
        <v>7917.1182814656659</v>
      </c>
      <c r="D2" s="255">
        <f>Freight_km!D28*About!$C$23*1.28</f>
        <v>10090.282984776173</v>
      </c>
      <c r="E2" s="255">
        <f>Freight_km!E28*About!$C$23*1.14</f>
        <v>8948.1348612872898</v>
      </c>
      <c r="F2" s="255">
        <f>Freight_km!F28*About!$C$23*1.01</f>
        <v>7893.8944841828252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255">
        <f>Freight_km!D29*About!$C$23*1.185</f>
        <v>21559.644904152206</v>
      </c>
      <c r="E3" s="255">
        <f>Freight_km!E29*About!$C$23*1.031</f>
        <v>18774.791517825415</v>
      </c>
      <c r="F3" s="255">
        <f>Freight_km!F29*About!$C$23*1.013</f>
        <v>18463.730996887149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2024-09-09T21:21:41Z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