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urielle.gagnebin\Documents\02_ProjetsPays\01_DE\2004_EPS_Europe\eps-us-2.1.0\InputData\endo-learn\BCbVT\"/>
    </mc:Choice>
  </mc:AlternateContent>
  <xr:revisionPtr revIDLastSave="0" documentId="13_ncr:1_{98D16D10-0ABA-40DC-BEB2-A5708F6A4AEC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About" sheetId="1" r:id="rId1"/>
    <sheet name="Data" sheetId="3" r:id="rId2"/>
    <sheet name="BCbVT-passenger" sheetId="2" r:id="rId3"/>
    <sheet name="BCbVT-freigh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5" i="3" l="1"/>
  <c r="A11" i="3"/>
  <c r="A7" i="3"/>
  <c r="B3" i="4" s="1"/>
  <c r="A20" i="3"/>
  <c r="A21" i="3" s="1"/>
  <c r="B3" i="2" s="1"/>
  <c r="A3" i="3"/>
  <c r="F2" i="2" l="1"/>
  <c r="F2" i="4"/>
  <c r="B7" i="2"/>
  <c r="B7" i="4"/>
  <c r="B2" i="4"/>
  <c r="B2" i="2"/>
</calcChain>
</file>

<file path=xl/sharedStrings.xml><?xml version="1.0" encoding="utf-8"?>
<sst xmlns="http://schemas.openxmlformats.org/spreadsheetml/2006/main" count="65" uniqueCount="44">
  <si>
    <t>BCbVT Battery Capacity by Vehicle Type</t>
  </si>
  <si>
    <t>Sources:</t>
  </si>
  <si>
    <t>2- and 3-wheelers</t>
  </si>
  <si>
    <t>IRENA</t>
  </si>
  <si>
    <t>Page 104</t>
  </si>
  <si>
    <t>http://www.irena.org/publications/2017/Oct/Electricity-storage-and-renewables-costs-and-markets</t>
  </si>
  <si>
    <t>kWh/vehicle</t>
  </si>
  <si>
    <t>MWh/vehicle</t>
  </si>
  <si>
    <t>buses</t>
  </si>
  <si>
    <t>Electricity Storage and Renewables: Costs and Markets to 2030</t>
  </si>
  <si>
    <t>kWh/veh (low end of range)</t>
  </si>
  <si>
    <t>kWh/veh (high end of range)</t>
  </si>
  <si>
    <t>kWh/veh (avg)</t>
  </si>
  <si>
    <t>MWh/veh</t>
  </si>
  <si>
    <t>Lambert, Fred (Electrek)</t>
  </si>
  <si>
    <t>Daimler unveils its first all-electric eTruck: 26 tonnes capacity, massive 202 kWh battery for ~125 miles of range</t>
  </si>
  <si>
    <t>https://electrek.co/2016/07/27/daimler-etruck-first-all-electric-truck-125-miles-range/</t>
  </si>
  <si>
    <t>Paragraph 2 (and article title)</t>
  </si>
  <si>
    <t>freight trucks</t>
  </si>
  <si>
    <t>freight HDVs (med &amp; heavy trucks)</t>
  </si>
  <si>
    <t>motorbikes (2- and 3-wheelers)</t>
  </si>
  <si>
    <t>battery electric passenger LDVs</t>
  </si>
  <si>
    <t>plug-in hybrid passenger LDVs</t>
  </si>
  <si>
    <t>LDVs</t>
  </si>
  <si>
    <t>HDVs</t>
  </si>
  <si>
    <t>aircraft</t>
  </si>
  <si>
    <t>rail</t>
  </si>
  <si>
    <t>ships</t>
  </si>
  <si>
    <t>motorbikes</t>
  </si>
  <si>
    <t>battery electric vehicle</t>
  </si>
  <si>
    <t>natural gas vehicle</t>
  </si>
  <si>
    <t>gasoline vehicle</t>
  </si>
  <si>
    <t>diesel vehicle</t>
  </si>
  <si>
    <t>plugin hybrid vehicle</t>
  </si>
  <si>
    <t>nonroad vehicle</t>
  </si>
  <si>
    <t>LPG vehicle</t>
  </si>
  <si>
    <t>hydrogen vehicle</t>
  </si>
  <si>
    <t>Battery Capacity (MW*hr/vehicle</t>
  </si>
  <si>
    <t>JRC</t>
  </si>
  <si>
    <t>https://publications.jrc.ec.europa.eu/repository/bitstream/JRC113360/kjna29440enn.pdf</t>
  </si>
  <si>
    <t>EU</t>
  </si>
  <si>
    <t>Li-ion batteries for mobility and stationary storage applications - Scenarios for costs and market growth</t>
  </si>
  <si>
    <t>Page 10</t>
  </si>
  <si>
    <t>BEV &amp; PHEV (pass. LDV) + pass. HDV (buses)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</si>
</sst>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0" fillId="2" borderId="0" xfId="0" applyFill="1"/>
    <xf numFmtId="164" fontId="0" fillId="0" borderId="0" xfId="0" applyNumberFormat="1"/>
    <xf numFmtId="165" fontId="0" fillId="0" borderId="0" xfId="0" applyNumberFormat="1"/>
    <xf numFmtId="0" fontId="1" fillId="0" borderId="0" xfId="0" applyNumberFormat="1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 wrapText="1"/>
    </xf>
    <xf numFmtId="0" fontId="1" fillId="0" borderId="0" xfId="0" applyFont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ublications.jrc.ec.europa.eu/repository/bitstream/JRC113360/kjna29440enn.pdf" TargetMode="External"/><Relationship Id="rId2" Type="http://schemas.openxmlformats.org/officeDocument/2006/relationships/hyperlink" Target="https://electrek.co/2016/07/27/daimler-etruck-first-all-electric-truck-125-miles-range/" TargetMode="External"/><Relationship Id="rId1" Type="http://schemas.openxmlformats.org/officeDocument/2006/relationships/hyperlink" Target="http://www.irena.org/publications/2017/Oct/Electricity-storage-and-renewables-costs-and-market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workbookViewId="0">
      <selection activeCell="F23" sqref="F23"/>
    </sheetView>
  </sheetViews>
  <sheetFormatPr baseColWidth="10" defaultColWidth="9.140625" defaultRowHeight="15" x14ac:dyDescent="0.25"/>
  <cols>
    <col min="1" max="1" width="11" customWidth="1"/>
    <col min="2" max="2" width="104.4257812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s="2" t="s">
        <v>20</v>
      </c>
    </row>
    <row r="4" spans="1:2" x14ac:dyDescent="0.25">
      <c r="B4" t="s">
        <v>3</v>
      </c>
    </row>
    <row r="5" spans="1:2" x14ac:dyDescent="0.25">
      <c r="B5" s="3">
        <v>2017</v>
      </c>
    </row>
    <row r="6" spans="1:2" x14ac:dyDescent="0.25">
      <c r="B6" t="s">
        <v>9</v>
      </c>
    </row>
    <row r="7" spans="1:2" x14ac:dyDescent="0.25">
      <c r="B7" s="4" t="s">
        <v>5</v>
      </c>
    </row>
    <row r="8" spans="1:2" x14ac:dyDescent="0.25">
      <c r="B8" t="s">
        <v>4</v>
      </c>
    </row>
    <row r="10" spans="1:2" x14ac:dyDescent="0.25">
      <c r="B10" s="2" t="s">
        <v>19</v>
      </c>
    </row>
    <row r="11" spans="1:2" x14ac:dyDescent="0.25">
      <c r="B11" t="s">
        <v>14</v>
      </c>
    </row>
    <row r="12" spans="1:2" x14ac:dyDescent="0.25">
      <c r="B12" s="3">
        <v>2016</v>
      </c>
    </row>
    <row r="13" spans="1:2" x14ac:dyDescent="0.25">
      <c r="B13" t="s">
        <v>15</v>
      </c>
    </row>
    <row r="14" spans="1:2" x14ac:dyDescent="0.25">
      <c r="B14" s="4" t="s">
        <v>16</v>
      </c>
    </row>
    <row r="15" spans="1:2" x14ac:dyDescent="0.25">
      <c r="B15" t="s">
        <v>17</v>
      </c>
    </row>
    <row r="17" spans="1:2" x14ac:dyDescent="0.25">
      <c r="A17" t="s">
        <v>40</v>
      </c>
      <c r="B17" s="2" t="s">
        <v>43</v>
      </c>
    </row>
    <row r="18" spans="1:2" x14ac:dyDescent="0.25">
      <c r="B18" t="s">
        <v>38</v>
      </c>
    </row>
    <row r="19" spans="1:2" x14ac:dyDescent="0.25">
      <c r="B19" s="3">
        <v>2018</v>
      </c>
    </row>
    <row r="20" spans="1:2" x14ac:dyDescent="0.25">
      <c r="B20" t="s">
        <v>41</v>
      </c>
    </row>
    <row r="21" spans="1:2" x14ac:dyDescent="0.25">
      <c r="B21" s="4" t="s">
        <v>39</v>
      </c>
    </row>
    <row r="22" spans="1:2" x14ac:dyDescent="0.25">
      <c r="B22" t="s">
        <v>42</v>
      </c>
    </row>
    <row r="24" spans="1:2" x14ac:dyDescent="0.25">
      <c r="B24" s="11"/>
    </row>
    <row r="26" spans="1:2" x14ac:dyDescent="0.25">
      <c r="B26" s="3"/>
    </row>
    <row r="27" spans="1:2" x14ac:dyDescent="0.25">
      <c r="B27" s="4"/>
    </row>
    <row r="28" spans="1:2" x14ac:dyDescent="0.25">
      <c r="B28" s="4"/>
    </row>
  </sheetData>
  <hyperlinks>
    <hyperlink ref="B7" r:id="rId1" xr:uid="{00000000-0004-0000-0000-000000000000}"/>
    <hyperlink ref="B14" r:id="rId2" xr:uid="{00000000-0004-0000-0000-000002000000}"/>
    <hyperlink ref="B21" r:id="rId3" xr:uid="{3788F073-0CFB-4C34-B0EF-68A0D625F93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1" max="1" width="11.5703125" customWidth="1"/>
    <col min="2" max="2" width="28.28515625" customWidth="1"/>
  </cols>
  <sheetData>
    <row r="1" spans="1:2" x14ac:dyDescent="0.25">
      <c r="A1" s="2" t="s">
        <v>2</v>
      </c>
      <c r="B1" s="5"/>
    </row>
    <row r="2" spans="1:2" x14ac:dyDescent="0.25">
      <c r="A2">
        <v>0.7</v>
      </c>
      <c r="B2" t="s">
        <v>6</v>
      </c>
    </row>
    <row r="3" spans="1:2" x14ac:dyDescent="0.25">
      <c r="A3">
        <f>A2/10^3</f>
        <v>6.9999999999999999E-4</v>
      </c>
      <c r="B3" t="s">
        <v>7</v>
      </c>
    </row>
    <row r="5" spans="1:2" x14ac:dyDescent="0.25">
      <c r="A5" s="2" t="s">
        <v>18</v>
      </c>
      <c r="B5" s="5"/>
    </row>
    <row r="6" spans="1:2" x14ac:dyDescent="0.25">
      <c r="A6">
        <v>212</v>
      </c>
      <c r="B6" t="s">
        <v>6</v>
      </c>
    </row>
    <row r="7" spans="1:2" x14ac:dyDescent="0.25">
      <c r="A7">
        <f>A6/10^3</f>
        <v>0.21199999999999999</v>
      </c>
      <c r="B7" t="s">
        <v>7</v>
      </c>
    </row>
    <row r="9" spans="1:2" x14ac:dyDescent="0.25">
      <c r="A9" s="2" t="s">
        <v>21</v>
      </c>
      <c r="B9" s="5"/>
    </row>
    <row r="10" spans="1:2" x14ac:dyDescent="0.25">
      <c r="A10" s="7">
        <v>40</v>
      </c>
      <c r="B10" t="s">
        <v>12</v>
      </c>
    </row>
    <row r="11" spans="1:2" x14ac:dyDescent="0.25">
      <c r="A11" s="6">
        <f>A10/10^3</f>
        <v>0.04</v>
      </c>
      <c r="B11" t="s">
        <v>7</v>
      </c>
    </row>
    <row r="13" spans="1:2" x14ac:dyDescent="0.25">
      <c r="A13" s="2" t="s">
        <v>22</v>
      </c>
      <c r="B13" s="5"/>
    </row>
    <row r="14" spans="1:2" x14ac:dyDescent="0.25">
      <c r="A14">
        <v>11</v>
      </c>
      <c r="B14" t="s">
        <v>12</v>
      </c>
    </row>
    <row r="15" spans="1:2" x14ac:dyDescent="0.25">
      <c r="A15">
        <f>A14/10^3</f>
        <v>1.0999999999999999E-2</v>
      </c>
      <c r="B15" t="s">
        <v>7</v>
      </c>
    </row>
    <row r="17" spans="1:2" x14ac:dyDescent="0.25">
      <c r="A17" s="2" t="s">
        <v>8</v>
      </c>
      <c r="B17" s="5"/>
    </row>
    <row r="18" spans="1:2" x14ac:dyDescent="0.25">
      <c r="A18">
        <v>60</v>
      </c>
      <c r="B18" t="s">
        <v>10</v>
      </c>
    </row>
    <row r="19" spans="1:2" x14ac:dyDescent="0.25">
      <c r="A19">
        <v>550</v>
      </c>
      <c r="B19" t="s">
        <v>11</v>
      </c>
    </row>
    <row r="20" spans="1:2" x14ac:dyDescent="0.25">
      <c r="A20">
        <f>AVERAGE(A18:A19)</f>
        <v>305</v>
      </c>
      <c r="B20" t="s">
        <v>12</v>
      </c>
    </row>
    <row r="21" spans="1:2" x14ac:dyDescent="0.25">
      <c r="A21">
        <f>A20/10^3</f>
        <v>0.30499999999999999</v>
      </c>
      <c r="B2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I7"/>
  <sheetViews>
    <sheetView workbookViewId="0">
      <selection activeCell="B37" sqref="B37"/>
    </sheetView>
  </sheetViews>
  <sheetFormatPr baseColWidth="10" defaultColWidth="9.140625" defaultRowHeight="15" x14ac:dyDescent="0.25"/>
  <cols>
    <col min="1" max="1" width="15.57031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30" x14ac:dyDescent="0.25">
      <c r="A1" s="10" t="s">
        <v>37</v>
      </c>
      <c r="B1" s="9" t="s">
        <v>29</v>
      </c>
      <c r="C1" s="9" t="s">
        <v>30</v>
      </c>
      <c r="D1" s="9" t="s">
        <v>31</v>
      </c>
      <c r="E1" s="9" t="s">
        <v>32</v>
      </c>
      <c r="F1" s="9" t="s">
        <v>33</v>
      </c>
      <c r="G1" s="9" t="s">
        <v>35</v>
      </c>
      <c r="H1" s="9" t="s">
        <v>36</v>
      </c>
      <c r="I1" s="9" t="s">
        <v>34</v>
      </c>
    </row>
    <row r="2" spans="1:9" x14ac:dyDescent="0.25">
      <c r="A2" s="1" t="s">
        <v>23</v>
      </c>
      <c r="B2" s="6">
        <f>Data!A11</f>
        <v>0.04</v>
      </c>
      <c r="C2">
        <v>0</v>
      </c>
      <c r="D2">
        <v>0</v>
      </c>
      <c r="E2">
        <v>0</v>
      </c>
      <c r="F2">
        <f>Data!A15</f>
        <v>1.0999999999999999E-2</v>
      </c>
      <c r="G2">
        <v>0</v>
      </c>
      <c r="H2">
        <v>0</v>
      </c>
      <c r="I2">
        <v>0</v>
      </c>
    </row>
    <row r="3" spans="1:9" x14ac:dyDescent="0.25">
      <c r="A3" s="1" t="s">
        <v>24</v>
      </c>
      <c r="B3">
        <f>Data!A21</f>
        <v>0.30499999999999999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8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28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I7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15.285156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45" x14ac:dyDescent="0.25">
      <c r="A1" s="10" t="s">
        <v>37</v>
      </c>
      <c r="B1" s="9" t="s">
        <v>29</v>
      </c>
      <c r="C1" s="9" t="s">
        <v>30</v>
      </c>
      <c r="D1" s="9" t="s">
        <v>31</v>
      </c>
      <c r="E1" s="9" t="s">
        <v>32</v>
      </c>
      <c r="F1" s="9" t="s">
        <v>33</v>
      </c>
      <c r="G1" s="9" t="s">
        <v>35</v>
      </c>
      <c r="H1" s="9" t="s">
        <v>36</v>
      </c>
      <c r="I1" s="9" t="s">
        <v>34</v>
      </c>
    </row>
    <row r="2" spans="1:9" x14ac:dyDescent="0.25">
      <c r="A2" s="1" t="s">
        <v>23</v>
      </c>
      <c r="B2" s="6">
        <f>Data!A11</f>
        <v>0.04</v>
      </c>
      <c r="C2">
        <v>0</v>
      </c>
      <c r="D2">
        <v>0</v>
      </c>
      <c r="E2">
        <v>0</v>
      </c>
      <c r="F2">
        <f>Data!A15</f>
        <v>1.0999999999999999E-2</v>
      </c>
      <c r="G2">
        <v>0</v>
      </c>
      <c r="H2">
        <v>0</v>
      </c>
      <c r="I2">
        <v>0</v>
      </c>
    </row>
    <row r="3" spans="1:9" x14ac:dyDescent="0.25">
      <c r="A3" s="1" t="s">
        <v>24</v>
      </c>
      <c r="B3" s="6">
        <f>Data!A7</f>
        <v>0.21199999999999999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8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28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About</vt:lpstr>
      <vt:lpstr>Data</vt:lpstr>
      <vt:lpstr>BCbVT-passenger</vt:lpstr>
      <vt:lpstr>BCbVT-freight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Murielle Gagnebin</cp:lastModifiedBy>
  <dcterms:created xsi:type="dcterms:W3CDTF">2018-04-25T23:32:01Z</dcterms:created>
  <dcterms:modified xsi:type="dcterms:W3CDTF">2020-05-26T15:12:55Z</dcterms:modified>
</cp:coreProperties>
</file>