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murielle.gagnebin\Documents\02_ProjetsPays\01_DE\2004_EPS_Europe\eps-us-2.1.0\InputData\trans\EVCCC\"/>
    </mc:Choice>
  </mc:AlternateContent>
  <xr:revisionPtr revIDLastSave="0" documentId="13_ncr:1_{CB9B3785-C567-40B8-A38A-65E90ABB9AD7}" xr6:coauthVersionLast="45" xr6:coauthVersionMax="45" xr10:uidLastSave="{00000000-0000-0000-0000-000000000000}"/>
  <bookViews>
    <workbookView xWindow="1425" yWindow="1425" windowWidth="21600" windowHeight="11385" xr2:uid="{00000000-000D-0000-FFFF-FFFF00000000}"/>
  </bookViews>
  <sheets>
    <sheet name="About" sheetId="1" r:id="rId1"/>
    <sheet name="Data" sheetId="3" r:id="rId2"/>
    <sheet name="EVCCC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3" l="1"/>
  <c r="B14" i="3" l="1"/>
  <c r="B13" i="3"/>
  <c r="B12" i="3"/>
  <c r="B11" i="3"/>
  <c r="B17" i="3" s="1"/>
  <c r="E4" i="3" l="1"/>
  <c r="E5" i="3"/>
  <c r="E6" i="3"/>
  <c r="E3" i="3"/>
  <c r="B2" i="2" l="1"/>
</calcChain>
</file>

<file path=xl/sharedStrings.xml><?xml version="1.0" encoding="utf-8"?>
<sst xmlns="http://schemas.openxmlformats.org/spreadsheetml/2006/main" count="68" uniqueCount="62">
  <si>
    <t>EVCCC Electric Vehicle Charger Capital Cost</t>
  </si>
  <si>
    <t>Source:</t>
  </si>
  <si>
    <t>Notes</t>
  </si>
  <si>
    <t>We take the cost of the charger equipment itself to be</t>
  </si>
  <si>
    <t>the capital cost and assign all the installation costs to labor,</t>
  </si>
  <si>
    <t>even though there will be some minor equipment costs</t>
  </si>
  <si>
    <t>associated with installation (e.g. purchasing wires,</t>
  </si>
  <si>
    <t>Cap Cost</t>
  </si>
  <si>
    <t>EV Charger</t>
  </si>
  <si>
    <t>Low Est.</t>
  </si>
  <si>
    <t>High Est.</t>
  </si>
  <si>
    <t>Currency Conversion</t>
  </si>
  <si>
    <t>https://www.europarl.europa.eu/RegData/etudes/STUD/2018/617470/IPOL_STU(2018)617470_EN.pdf</t>
  </si>
  <si>
    <t>Page 24 table 3</t>
  </si>
  <si>
    <t>AC Mode 2 commercial</t>
  </si>
  <si>
    <t>AC Mode 3 fast charging</t>
  </si>
  <si>
    <t>DCFC (standard)</t>
  </si>
  <si>
    <t>DC high power fast charging</t>
  </si>
  <si>
    <t>Power output</t>
  </si>
  <si>
    <t>&lt;19.4 kW</t>
  </si>
  <si>
    <t>22kW or 43 kW</t>
  </si>
  <si>
    <t>20-50 kW</t>
  </si>
  <si>
    <t>100-400 kW</t>
  </si>
  <si>
    <t>Public EVSE Type</t>
  </si>
  <si>
    <t>Average</t>
  </si>
  <si>
    <t>Ratio</t>
  </si>
  <si>
    <t>Average capital cost ($2012)</t>
  </si>
  <si>
    <t>Research for TRAN Committee of the European Parliament -Charging infrastructure for electric road vehicles</t>
  </si>
  <si>
    <t>Ecofys</t>
  </si>
  <si>
    <t>Slow public charging</t>
  </si>
  <si>
    <t>Rapid charging</t>
  </si>
  <si>
    <t>European Commission</t>
  </si>
  <si>
    <t>Clean Power for Transport Infrastructure Deployment - Final Report</t>
  </si>
  <si>
    <t>https://op.europa.eu/en/publication-detail/-/publication/1533ba56-094e-11e7-8a35-01aa75ed71a1/language-en</t>
  </si>
  <si>
    <t>Pages 149 - 153</t>
  </si>
  <si>
    <t>mix of Level 2 and better chargers.)</t>
  </si>
  <si>
    <t xml:space="preserve">(Added chargers in the EPS are not Level 1 chargers, but are a </t>
  </si>
  <si>
    <t>The report from the EC are in 2015 euros.</t>
  </si>
  <si>
    <t xml:space="preserve">from Ecofys are in 2018 Euros. </t>
  </si>
  <si>
    <t>We convert to 2012 dollars via:</t>
  </si>
  <si>
    <t>€2018 to $2012</t>
  </si>
  <si>
    <t>€2015 to $2012</t>
  </si>
  <si>
    <t>We assume the costs given in the 2018 document</t>
  </si>
  <si>
    <t>Convert to $2012</t>
  </si>
  <si>
    <t>Labor costs</t>
  </si>
  <si>
    <t>Total average</t>
  </si>
  <si>
    <t>Unit</t>
  </si>
  <si>
    <t>€2018</t>
  </si>
  <si>
    <t>€2015</t>
  </si>
  <si>
    <t>June 2018</t>
  </si>
  <si>
    <t>Share of charging stations</t>
  </si>
  <si>
    <t>Recharge EU: How many charge points will EU countries need by 2030</t>
  </si>
  <si>
    <t>https://www.transportenvironment.org/sites/te/files/publications/01%202020%20Draft%20TE%20Infrastructure%20Report%20Final.pdf</t>
  </si>
  <si>
    <t>Page 15</t>
  </si>
  <si>
    <t>with the share of charger types currently installed, that we assume will stay roughly the same in future.</t>
  </si>
  <si>
    <t>As the very quick charging technology is relatively new, we assume their</t>
  </si>
  <si>
    <t>installation will skightly increase: we increased the share of this category to reach 100%.</t>
  </si>
  <si>
    <t>&lt;-- the T&amp;E report states 0,5%, but then the sum does not equal to 100%.</t>
  </si>
  <si>
    <t>Transport &amp; Environment</t>
  </si>
  <si>
    <t>electrical conduits, etc.). We ignore additional grid reinforcement costs,</t>
  </si>
  <si>
    <t>relevant for very quick charging stations.</t>
  </si>
  <si>
    <t>We take a weighted-average cost of Fast DC and AC chargers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</si>
</sst>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2" borderId="0" xfId="0" applyFont="1" applyFill="1"/>
    <xf numFmtId="164" fontId="0" fillId="3" borderId="0" xfId="4" applyNumberFormat="1" applyFont="1" applyFill="1"/>
    <xf numFmtId="0" fontId="0" fillId="0" borderId="0" xfId="0"/>
    <xf numFmtId="165" fontId="0" fillId="0" borderId="0" xfId="0" applyNumberFormat="1"/>
    <xf numFmtId="0" fontId="0" fillId="0" borderId="1" xfId="0" applyBorder="1"/>
    <xf numFmtId="164" fontId="0" fillId="0" borderId="1" xfId="4" applyNumberFormat="1" applyFont="1" applyBorder="1"/>
    <xf numFmtId="9" fontId="0" fillId="0" borderId="1" xfId="3" applyFont="1" applyBorder="1"/>
    <xf numFmtId="0" fontId="0" fillId="0" borderId="1" xfId="0" applyBorder="1" applyAlignment="1">
      <alignment horizontal="right"/>
    </xf>
    <xf numFmtId="164" fontId="0" fillId="0" borderId="1" xfId="4" quotePrefix="1" applyNumberFormat="1" applyFont="1" applyBorder="1"/>
    <xf numFmtId="9" fontId="0" fillId="0" borderId="0" xfId="0" applyNumberFormat="1"/>
  </cellXfs>
  <cellStyles count="6">
    <cellStyle name="Komma" xfId="4" builtinId="3"/>
    <cellStyle name="Komma 2" xfId="5" xr:uid="{87C18761-6A1D-47BB-BC9F-F8B5B1FF7C3B}"/>
    <cellStyle name="Link" xfId="1" builtinId="8"/>
    <cellStyle name="Prozent" xfId="3" builtinId="5"/>
    <cellStyle name="Standard" xfId="0" builtinId="0"/>
    <cellStyle name="Standard 2" xfId="2" xr:uid="{0EC9EF7D-C646-4D88-8FB9-B3AA20E1F1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nsportenvironment.org/sites/te/files/publications/01%202020%20Draft%20TE%20Infrastructure%20Report%20Final.pdf" TargetMode="External"/><Relationship Id="rId2" Type="http://schemas.openxmlformats.org/officeDocument/2006/relationships/hyperlink" Target="https://www.europarl.europa.eu/RegData/etudes/STUD/2018/617470/IPOL_STU(2018)617470_EN.pdf" TargetMode="External"/><Relationship Id="rId1" Type="http://schemas.openxmlformats.org/officeDocument/2006/relationships/hyperlink" Target="https://op.europa.eu/en/publication-detail/-/publication/1533ba56-094e-11e7-8a35-01aa75ed71a1/language-e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workbookViewId="0"/>
  </sheetViews>
  <sheetFormatPr baseColWidth="10" defaultColWidth="9.140625" defaultRowHeight="15" x14ac:dyDescent="0.25"/>
  <sheetData>
    <row r="1" spans="1:6" x14ac:dyDescent="0.25">
      <c r="A1" s="1" t="s">
        <v>0</v>
      </c>
    </row>
    <row r="3" spans="1:6" x14ac:dyDescent="0.25">
      <c r="A3" s="1" t="s">
        <v>1</v>
      </c>
      <c r="B3" s="9" t="s">
        <v>29</v>
      </c>
      <c r="C3" s="8"/>
      <c r="D3" s="8"/>
      <c r="E3" s="8"/>
      <c r="F3" s="8"/>
    </row>
    <row r="4" spans="1:6" x14ac:dyDescent="0.25">
      <c r="B4" t="s">
        <v>28</v>
      </c>
    </row>
    <row r="5" spans="1:6" x14ac:dyDescent="0.25">
      <c r="B5" s="3" t="s">
        <v>49</v>
      </c>
    </row>
    <row r="6" spans="1:6" x14ac:dyDescent="0.25">
      <c r="B6" t="s">
        <v>27</v>
      </c>
    </row>
    <row r="7" spans="1:6" x14ac:dyDescent="0.25">
      <c r="B7" s="2" t="s">
        <v>12</v>
      </c>
    </row>
    <row r="8" spans="1:6" x14ac:dyDescent="0.25">
      <c r="B8" t="s">
        <v>13</v>
      </c>
    </row>
    <row r="10" spans="1:6" x14ac:dyDescent="0.25">
      <c r="B10" s="9" t="s">
        <v>30</v>
      </c>
      <c r="C10" s="8"/>
      <c r="D10" s="8"/>
      <c r="E10" s="8"/>
      <c r="F10" s="8"/>
    </row>
    <row r="11" spans="1:6" x14ac:dyDescent="0.25">
      <c r="B11" t="s">
        <v>31</v>
      </c>
    </row>
    <row r="12" spans="1:6" x14ac:dyDescent="0.25">
      <c r="B12" s="3">
        <v>2017</v>
      </c>
    </row>
    <row r="13" spans="1:6" x14ac:dyDescent="0.25">
      <c r="B13" t="s">
        <v>32</v>
      </c>
    </row>
    <row r="14" spans="1:6" x14ac:dyDescent="0.25">
      <c r="B14" s="2" t="s">
        <v>33</v>
      </c>
    </row>
    <row r="15" spans="1:6" x14ac:dyDescent="0.25">
      <c r="B15" t="s">
        <v>34</v>
      </c>
    </row>
    <row r="17" spans="1:6" s="11" customFormat="1" x14ac:dyDescent="0.25">
      <c r="B17" s="9" t="s">
        <v>50</v>
      </c>
      <c r="C17" s="8"/>
      <c r="D17" s="8"/>
      <c r="E17" s="8"/>
      <c r="F17" s="8"/>
    </row>
    <row r="18" spans="1:6" s="11" customFormat="1" x14ac:dyDescent="0.25">
      <c r="B18" s="11" t="s">
        <v>58</v>
      </c>
    </row>
    <row r="19" spans="1:6" s="11" customFormat="1" x14ac:dyDescent="0.25">
      <c r="B19" s="3">
        <v>2020</v>
      </c>
    </row>
    <row r="20" spans="1:6" s="11" customFormat="1" x14ac:dyDescent="0.25">
      <c r="B20" s="11" t="s">
        <v>51</v>
      </c>
    </row>
    <row r="21" spans="1:6" s="11" customFormat="1" x14ac:dyDescent="0.25">
      <c r="B21" s="2" t="s">
        <v>52</v>
      </c>
    </row>
    <row r="22" spans="1:6" s="11" customFormat="1" x14ac:dyDescent="0.25">
      <c r="B22" s="11" t="s">
        <v>53</v>
      </c>
    </row>
    <row r="24" spans="1:6" x14ac:dyDescent="0.25">
      <c r="A24" s="1" t="s">
        <v>2</v>
      </c>
    </row>
    <row r="25" spans="1:6" x14ac:dyDescent="0.25">
      <c r="A25" t="s">
        <v>61</v>
      </c>
    </row>
    <row r="26" spans="1:6" x14ac:dyDescent="0.25">
      <c r="A26" s="11" t="s">
        <v>54</v>
      </c>
    </row>
    <row r="27" spans="1:6" x14ac:dyDescent="0.25">
      <c r="A27" t="s">
        <v>36</v>
      </c>
    </row>
    <row r="28" spans="1:6" x14ac:dyDescent="0.25">
      <c r="A28" t="s">
        <v>35</v>
      </c>
    </row>
    <row r="30" spans="1:6" x14ac:dyDescent="0.25">
      <c r="A30" t="s">
        <v>3</v>
      </c>
    </row>
    <row r="31" spans="1:6" x14ac:dyDescent="0.25">
      <c r="A31" t="s">
        <v>4</v>
      </c>
    </row>
    <row r="32" spans="1:6" x14ac:dyDescent="0.25">
      <c r="A32" t="s">
        <v>5</v>
      </c>
    </row>
    <row r="33" spans="1:2" x14ac:dyDescent="0.25">
      <c r="A33" t="s">
        <v>6</v>
      </c>
    </row>
    <row r="34" spans="1:2" x14ac:dyDescent="0.25">
      <c r="A34" t="s">
        <v>59</v>
      </c>
    </row>
    <row r="35" spans="1:2" s="11" customFormat="1" x14ac:dyDescent="0.25">
      <c r="A35" s="11" t="s">
        <v>60</v>
      </c>
    </row>
    <row r="37" spans="1:2" x14ac:dyDescent="0.25">
      <c r="A37" s="1" t="s">
        <v>11</v>
      </c>
    </row>
    <row r="38" spans="1:2" x14ac:dyDescent="0.25">
      <c r="A38" t="s">
        <v>42</v>
      </c>
    </row>
    <row r="39" spans="1:2" x14ac:dyDescent="0.25">
      <c r="A39" t="s">
        <v>38</v>
      </c>
    </row>
    <row r="40" spans="1:2" x14ac:dyDescent="0.25">
      <c r="A40" t="s">
        <v>37</v>
      </c>
    </row>
    <row r="41" spans="1:2" x14ac:dyDescent="0.25">
      <c r="A41" t="s">
        <v>39</v>
      </c>
    </row>
    <row r="43" spans="1:2" x14ac:dyDescent="0.25">
      <c r="A43" s="11">
        <v>1.24</v>
      </c>
      <c r="B43" t="s">
        <v>41</v>
      </c>
    </row>
    <row r="44" spans="1:2" x14ac:dyDescent="0.25">
      <c r="A44" s="12">
        <v>1.202475839602885</v>
      </c>
      <c r="B44" t="s">
        <v>40</v>
      </c>
    </row>
  </sheetData>
  <hyperlinks>
    <hyperlink ref="B14" r:id="rId1" xr:uid="{A9D39449-55AE-4296-A65D-4A2B11E49CC4}"/>
    <hyperlink ref="B7" r:id="rId2" xr:uid="{CF1A5173-1DD1-4108-AF11-9F48D0A19F37}"/>
    <hyperlink ref="B21" r:id="rId3" xr:uid="{78C2A681-9E0B-4A39-9CA8-C0C66FBA428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3"/>
  <sheetViews>
    <sheetView workbookViewId="0">
      <selection activeCell="A38" sqref="A38"/>
    </sheetView>
  </sheetViews>
  <sheetFormatPr baseColWidth="10" defaultColWidth="9.140625" defaultRowHeight="15" x14ac:dyDescent="0.25"/>
  <cols>
    <col min="1" max="1" width="25.7109375" bestFit="1" customWidth="1"/>
    <col min="2" max="2" width="13.85546875" bestFit="1" customWidth="1"/>
    <col min="3" max="3" width="10.5703125" customWidth="1"/>
    <col min="4" max="4" width="10.85546875" customWidth="1"/>
    <col min="5" max="5" width="10.5703125" bestFit="1" customWidth="1"/>
  </cols>
  <sheetData>
    <row r="2" spans="1:6" x14ac:dyDescent="0.25">
      <c r="A2" s="13" t="s">
        <v>23</v>
      </c>
      <c r="B2" s="13" t="s">
        <v>18</v>
      </c>
      <c r="C2" s="16" t="s">
        <v>9</v>
      </c>
      <c r="D2" s="16" t="s">
        <v>10</v>
      </c>
      <c r="E2" s="13" t="s">
        <v>24</v>
      </c>
      <c r="F2" s="13" t="s">
        <v>46</v>
      </c>
    </row>
    <row r="3" spans="1:6" x14ac:dyDescent="0.25">
      <c r="A3" s="13" t="s">
        <v>14</v>
      </c>
      <c r="B3" s="13" t="s">
        <v>19</v>
      </c>
      <c r="C3" s="14">
        <v>1000</v>
      </c>
      <c r="D3" s="14">
        <v>2000</v>
      </c>
      <c r="E3" s="14">
        <f>AVERAGE(C3,D3)</f>
        <v>1500</v>
      </c>
      <c r="F3" s="17" t="s">
        <v>47</v>
      </c>
    </row>
    <row r="4" spans="1:6" x14ac:dyDescent="0.25">
      <c r="A4" s="13" t="s">
        <v>15</v>
      </c>
      <c r="B4" s="13" t="s">
        <v>20</v>
      </c>
      <c r="C4" s="14">
        <v>1000</v>
      </c>
      <c r="D4" s="14">
        <v>4000</v>
      </c>
      <c r="E4" s="14">
        <f t="shared" ref="E4:E6" si="0">AVERAGE(C4,D4)</f>
        <v>2500</v>
      </c>
      <c r="F4" s="17" t="s">
        <v>47</v>
      </c>
    </row>
    <row r="5" spans="1:6" x14ac:dyDescent="0.25">
      <c r="A5" s="13" t="s">
        <v>16</v>
      </c>
      <c r="B5" s="13" t="s">
        <v>21</v>
      </c>
      <c r="C5" s="14">
        <v>20000</v>
      </c>
      <c r="D5" s="14">
        <v>20000</v>
      </c>
      <c r="E5" s="14">
        <f t="shared" si="0"/>
        <v>20000</v>
      </c>
      <c r="F5" s="17" t="s">
        <v>48</v>
      </c>
    </row>
    <row r="6" spans="1:6" x14ac:dyDescent="0.25">
      <c r="A6" s="13" t="s">
        <v>17</v>
      </c>
      <c r="B6" s="13" t="s">
        <v>22</v>
      </c>
      <c r="C6" s="14">
        <v>40000</v>
      </c>
      <c r="D6" s="14">
        <v>60000</v>
      </c>
      <c r="E6" s="14">
        <f t="shared" si="0"/>
        <v>50000</v>
      </c>
      <c r="F6" s="17" t="s">
        <v>48</v>
      </c>
    </row>
    <row r="8" spans="1:6" x14ac:dyDescent="0.25">
      <c r="C8" s="4"/>
      <c r="D8" s="4"/>
    </row>
    <row r="9" spans="1:6" x14ac:dyDescent="0.25">
      <c r="A9" s="11" t="s">
        <v>43</v>
      </c>
      <c r="B9" s="11"/>
      <c r="C9" s="11"/>
      <c r="D9" s="5"/>
    </row>
    <row r="10" spans="1:6" x14ac:dyDescent="0.25">
      <c r="A10" s="11" t="s">
        <v>44</v>
      </c>
      <c r="B10" s="13" t="s">
        <v>45</v>
      </c>
      <c r="C10" s="13" t="s">
        <v>25</v>
      </c>
      <c r="D10" s="5"/>
    </row>
    <row r="11" spans="1:6" x14ac:dyDescent="0.25">
      <c r="A11" s="13" t="s">
        <v>14</v>
      </c>
      <c r="B11" s="14">
        <f>E3*About!A$44</f>
        <v>1803.7137594043274</v>
      </c>
      <c r="C11" s="15">
        <v>0.33</v>
      </c>
      <c r="D11" s="11"/>
    </row>
    <row r="12" spans="1:6" x14ac:dyDescent="0.25">
      <c r="A12" s="13" t="s">
        <v>15</v>
      </c>
      <c r="B12" s="14">
        <f>E4*About!A$44</f>
        <v>3006.1895990072126</v>
      </c>
      <c r="C12" s="15">
        <v>0.61</v>
      </c>
      <c r="D12" s="11"/>
    </row>
    <row r="13" spans="1:6" x14ac:dyDescent="0.25">
      <c r="A13" s="13" t="s">
        <v>16</v>
      </c>
      <c r="B13" s="14">
        <f>E5*About!A$43</f>
        <v>24800</v>
      </c>
      <c r="C13" s="15">
        <v>0.04</v>
      </c>
      <c r="D13" s="11"/>
    </row>
    <row r="14" spans="1:6" x14ac:dyDescent="0.25">
      <c r="A14" s="13" t="s">
        <v>17</v>
      </c>
      <c r="B14" s="14">
        <f>E6*About!A$43</f>
        <v>62000</v>
      </c>
      <c r="C14" s="15">
        <v>0.02</v>
      </c>
      <c r="D14" s="11" t="s">
        <v>57</v>
      </c>
    </row>
    <row r="15" spans="1:6" x14ac:dyDescent="0.25">
      <c r="A15" s="11"/>
      <c r="B15" s="11"/>
      <c r="C15" s="18">
        <f>SUM(C11:C14)</f>
        <v>1</v>
      </c>
      <c r="D15" s="11" t="s">
        <v>55</v>
      </c>
    </row>
    <row r="16" spans="1:6" x14ac:dyDescent="0.25">
      <c r="C16" s="5"/>
      <c r="D16" s="11" t="s">
        <v>56</v>
      </c>
    </row>
    <row r="17" spans="1:3" x14ac:dyDescent="0.25">
      <c r="A17" t="s">
        <v>26</v>
      </c>
      <c r="B17" s="10">
        <f>SUMPRODUCT(B11:B14,C11:C14)</f>
        <v>4661.0011959978274</v>
      </c>
      <c r="C17" s="5"/>
    </row>
    <row r="18" spans="1:3" x14ac:dyDescent="0.25">
      <c r="C18" s="5"/>
    </row>
    <row r="19" spans="1:3" x14ac:dyDescent="0.25">
      <c r="A19" s="6"/>
      <c r="C19" s="5"/>
    </row>
    <row r="22" spans="1:3" x14ac:dyDescent="0.25">
      <c r="A22" s="4"/>
    </row>
    <row r="23" spans="1:3" x14ac:dyDescent="0.25">
      <c r="A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12.140625" customWidth="1"/>
    <col min="2" max="2" width="15.28515625" customWidth="1"/>
  </cols>
  <sheetData>
    <row r="1" spans="1:2" x14ac:dyDescent="0.25">
      <c r="B1" s="4" t="s">
        <v>7</v>
      </c>
    </row>
    <row r="2" spans="1:2" x14ac:dyDescent="0.25">
      <c r="A2" t="s">
        <v>8</v>
      </c>
      <c r="B2" s="5">
        <f>Data!B17</f>
        <v>4661.0011959978274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About</vt:lpstr>
      <vt:lpstr>Data</vt:lpstr>
      <vt:lpstr>EVCCC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Murielle Gagnebin</cp:lastModifiedBy>
  <dcterms:created xsi:type="dcterms:W3CDTF">2019-06-04T22:54:17Z</dcterms:created>
  <dcterms:modified xsi:type="dcterms:W3CDTF">2020-05-21T14:09:37Z</dcterms:modified>
</cp:coreProperties>
</file>